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2" activeTab="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0" l="1"/>
  <c r="J196" i="13"/>
  <c r="M12" i="14"/>
  <c r="E12" i="14"/>
  <c r="J8" i="14"/>
  <c r="J12" i="14" s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69" i="13" s="1"/>
  <c r="N3" i="14" s="1"/>
  <c r="N6" i="14" s="1"/>
  <c r="N15" i="14" s="1"/>
  <c r="E348" i="13"/>
  <c r="E347" i="13"/>
  <c r="J338" i="13"/>
  <c r="M8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307" i="13" s="1"/>
  <c r="L3" i="14" s="1"/>
  <c r="L6" i="14" s="1"/>
  <c r="L15" i="14" s="1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46" i="13" s="1"/>
  <c r="J3" i="14" s="1"/>
  <c r="J6" i="14" s="1"/>
  <c r="J15" i="14" s="1"/>
  <c r="E225" i="13"/>
  <c r="E224" i="13"/>
  <c r="E213" i="13"/>
  <c r="E185" i="13"/>
  <c r="E184" i="13"/>
  <c r="J176" i="13"/>
  <c r="E155" i="13"/>
  <c r="E149" i="13"/>
  <c r="E120" i="13"/>
  <c r="E119" i="13"/>
  <c r="E113" i="13"/>
  <c r="E111" i="13"/>
  <c r="E107" i="13"/>
  <c r="E104" i="13"/>
  <c r="E92" i="13"/>
  <c r="E91" i="13"/>
  <c r="E87" i="13"/>
  <c r="E62" i="13"/>
  <c r="E56" i="13"/>
  <c r="E50" i="13"/>
  <c r="J32" i="13"/>
  <c r="C8" i="14" s="1"/>
  <c r="C12" i="14" s="1"/>
  <c r="J14" i="13"/>
  <c r="P59" i="29"/>
  <c r="L59" i="29"/>
  <c r="G59" i="29"/>
  <c r="B59" i="29"/>
  <c r="P39" i="29"/>
  <c r="L39" i="29"/>
  <c r="G39" i="29"/>
  <c r="C39" i="29"/>
  <c r="J145" i="13" s="1"/>
  <c r="Q18" i="29"/>
  <c r="J115" i="13" s="1"/>
  <c r="L101" i="20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E101" i="20" s="1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L83" i="20" s="1"/>
  <c r="E74" i="20"/>
  <c r="E83" i="20" s="1"/>
  <c r="L63" i="20"/>
  <c r="L62" i="20"/>
  <c r="L61" i="20"/>
  <c r="L60" i="20"/>
  <c r="L59" i="20"/>
  <c r="L58" i="20"/>
  <c r="L57" i="20"/>
  <c r="E57" i="20"/>
  <c r="E65" i="20" s="1"/>
  <c r="E212" i="13" s="1"/>
  <c r="L56" i="20"/>
  <c r="L48" i="20"/>
  <c r="E182" i="13" s="1"/>
  <c r="E48" i="20"/>
  <c r="E151" i="13" s="1"/>
  <c r="L40" i="20"/>
  <c r="E40" i="20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E14" i="20" s="1"/>
  <c r="E23" i="13" s="1"/>
  <c r="P62" i="24"/>
  <c r="L62" i="24"/>
  <c r="G62" i="24"/>
  <c r="B62" i="24"/>
  <c r="P42" i="24"/>
  <c r="L42" i="24"/>
  <c r="J203" i="13" s="1"/>
  <c r="J216" i="13" s="1"/>
  <c r="I8" i="14" s="1"/>
  <c r="I12" i="14" s="1"/>
  <c r="G42" i="24"/>
  <c r="J173" i="13" s="1"/>
  <c r="J186" i="13" s="1"/>
  <c r="H8" i="14" s="1"/>
  <c r="H12" i="14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G18" i="24"/>
  <c r="J50" i="13" s="1"/>
  <c r="J64" i="13" s="1"/>
  <c r="D8" i="14" s="1"/>
  <c r="D12" i="14" s="1"/>
  <c r="B18" i="24"/>
  <c r="N72" i="23"/>
  <c r="J71" i="23"/>
  <c r="F71" i="23"/>
  <c r="B71" i="23"/>
  <c r="N51" i="23"/>
  <c r="J50" i="23"/>
  <c r="E216" i="13" s="1"/>
  <c r="F50" i="23"/>
  <c r="E186" i="13" s="1"/>
  <c r="B50" i="23"/>
  <c r="N22" i="23"/>
  <c r="E125" i="13" s="1"/>
  <c r="J20" i="23"/>
  <c r="E93" i="13" s="1"/>
  <c r="F18" i="23"/>
  <c r="B18" i="23"/>
  <c r="E26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P158" i="16" s="1"/>
  <c r="O142" i="16"/>
  <c r="F142" i="16"/>
  <c r="G142" i="16" s="1"/>
  <c r="G158" i="16" s="1"/>
  <c r="P130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G114" i="16"/>
  <c r="G130" i="16" s="1"/>
  <c r="F114" i="16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P86" i="16"/>
  <c r="O86" i="16"/>
  <c r="F86" i="16"/>
  <c r="P75" i="16"/>
  <c r="E164" i="13" s="1"/>
  <c r="G75" i="16"/>
  <c r="E133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P48" i="16"/>
  <c r="E103" i="13" s="1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G13" i="16"/>
  <c r="F13" i="16"/>
  <c r="F12" i="16"/>
  <c r="P11" i="16"/>
  <c r="O11" i="16"/>
  <c r="G11" i="16"/>
  <c r="F11" i="16"/>
  <c r="P10" i="16"/>
  <c r="O10" i="16"/>
  <c r="G10" i="16"/>
  <c r="F10" i="16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G21" i="16" s="1"/>
  <c r="U166" i="17"/>
  <c r="S166" i="17"/>
  <c r="R166" i="17"/>
  <c r="R167" i="17" s="1"/>
  <c r="U168" i="17" s="1"/>
  <c r="J166" i="17"/>
  <c r="H166" i="17"/>
  <c r="G166" i="17"/>
  <c r="G167" i="17" s="1"/>
  <c r="J168" i="17" s="1"/>
  <c r="G139" i="17"/>
  <c r="U138" i="17"/>
  <c r="S138" i="17"/>
  <c r="R138" i="17"/>
  <c r="R139" i="17" s="1"/>
  <c r="U140" i="17" s="1"/>
  <c r="J138" i="17"/>
  <c r="H138" i="17"/>
  <c r="G138" i="17"/>
  <c r="U110" i="17"/>
  <c r="S110" i="17"/>
  <c r="R110" i="17"/>
  <c r="R111" i="17" s="1"/>
  <c r="J110" i="17"/>
  <c r="H110" i="17"/>
  <c r="G110" i="17"/>
  <c r="G111" i="17" s="1"/>
  <c r="J112" i="17" s="1"/>
  <c r="E211" i="13" s="1"/>
  <c r="R83" i="17"/>
  <c r="U84" i="17" s="1"/>
  <c r="E181" i="13" s="1"/>
  <c r="G83" i="17"/>
  <c r="J84" i="17" s="1"/>
  <c r="E150" i="13" s="1"/>
  <c r="U82" i="17"/>
  <c r="S82" i="17"/>
  <c r="R82" i="17"/>
  <c r="J82" i="17"/>
  <c r="H82" i="17"/>
  <c r="G82" i="17"/>
  <c r="U55" i="17"/>
  <c r="J55" i="17"/>
  <c r="E88" i="13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J26" i="17" s="1"/>
  <c r="E21" i="13" s="1"/>
  <c r="G167" i="19"/>
  <c r="J168" i="19" s="1"/>
  <c r="U166" i="19"/>
  <c r="S166" i="19"/>
  <c r="R166" i="19"/>
  <c r="R167" i="19" s="1"/>
  <c r="U168" i="19" s="1"/>
  <c r="J166" i="19"/>
  <c r="H166" i="19"/>
  <c r="G166" i="19"/>
  <c r="J140" i="19"/>
  <c r="R139" i="19"/>
  <c r="U140" i="19" s="1"/>
  <c r="U138" i="19"/>
  <c r="S138" i="19"/>
  <c r="R138" i="19"/>
  <c r="J138" i="19"/>
  <c r="H138" i="19"/>
  <c r="G138" i="19"/>
  <c r="G139" i="19" s="1"/>
  <c r="U112" i="19"/>
  <c r="R111" i="19"/>
  <c r="G111" i="19"/>
  <c r="J112" i="19" s="1"/>
  <c r="E209" i="13" s="1"/>
  <c r="U110" i="19"/>
  <c r="S110" i="19"/>
  <c r="R110" i="19"/>
  <c r="J110" i="19"/>
  <c r="H110" i="19"/>
  <c r="G110" i="19"/>
  <c r="U82" i="19"/>
  <c r="S82" i="19"/>
  <c r="R82" i="19"/>
  <c r="R83" i="19" s="1"/>
  <c r="U84" i="19" s="1"/>
  <c r="E179" i="13" s="1"/>
  <c r="J82" i="19"/>
  <c r="H82" i="19"/>
  <c r="G82" i="19"/>
  <c r="G83" i="19" s="1"/>
  <c r="J84" i="19" s="1"/>
  <c r="E148" i="13" s="1"/>
  <c r="G54" i="19"/>
  <c r="J55" i="19" s="1"/>
  <c r="E86" i="13" s="1"/>
  <c r="U53" i="19"/>
  <c r="S53" i="19"/>
  <c r="R53" i="19"/>
  <c r="R54" i="19" s="1"/>
  <c r="U55" i="19" s="1"/>
  <c r="E118" i="13" s="1"/>
  <c r="J53" i="19"/>
  <c r="H53" i="19"/>
  <c r="G53" i="19"/>
  <c r="R25" i="19"/>
  <c r="U26" i="19" s="1"/>
  <c r="E57" i="13" s="1"/>
  <c r="U24" i="19"/>
  <c r="S24" i="19"/>
  <c r="R24" i="19"/>
  <c r="J24" i="19"/>
  <c r="H24" i="19"/>
  <c r="G24" i="19"/>
  <c r="G25" i="19" s="1"/>
  <c r="J26" i="19" s="1"/>
  <c r="E20" i="13" s="1"/>
  <c r="J168" i="18"/>
  <c r="G167" i="18"/>
  <c r="R166" i="18"/>
  <c r="J166" i="18"/>
  <c r="H166" i="18"/>
  <c r="G166" i="18"/>
  <c r="U165" i="18"/>
  <c r="S165" i="18"/>
  <c r="R165" i="18"/>
  <c r="J138" i="18"/>
  <c r="H138" i="18"/>
  <c r="G138" i="18"/>
  <c r="G139" i="18" s="1"/>
  <c r="J140" i="18" s="1"/>
  <c r="U137" i="18"/>
  <c r="S137" i="18"/>
  <c r="R137" i="18"/>
  <c r="R138" i="18" s="1"/>
  <c r="U139" i="18" s="1"/>
  <c r="R110" i="18"/>
  <c r="J110" i="18"/>
  <c r="H110" i="18"/>
  <c r="G110" i="18"/>
  <c r="G111" i="18" s="1"/>
  <c r="U109" i="18"/>
  <c r="S109" i="18"/>
  <c r="R109" i="18"/>
  <c r="U83" i="18"/>
  <c r="E178" i="13" s="1"/>
  <c r="G83" i="18"/>
  <c r="J84" i="18" s="1"/>
  <c r="E147" i="13" s="1"/>
  <c r="J82" i="18"/>
  <c r="H82" i="18"/>
  <c r="G82" i="18"/>
  <c r="U81" i="18"/>
  <c r="S81" i="18"/>
  <c r="R81" i="18"/>
  <c r="R82" i="18" s="1"/>
  <c r="U55" i="18"/>
  <c r="E117" i="13" s="1"/>
  <c r="G54" i="18"/>
  <c r="J55" i="18" s="1"/>
  <c r="E85" i="13" s="1"/>
  <c r="U53" i="18"/>
  <c r="S53" i="18"/>
  <c r="R53" i="18"/>
  <c r="R54" i="18" s="1"/>
  <c r="J53" i="18"/>
  <c r="H53" i="18"/>
  <c r="G53" i="18"/>
  <c r="U24" i="18"/>
  <c r="S24" i="18"/>
  <c r="R24" i="18"/>
  <c r="R25" i="18" s="1"/>
  <c r="U26" i="18" s="1"/>
  <c r="E55" i="13" s="1"/>
  <c r="J24" i="18"/>
  <c r="H24" i="18"/>
  <c r="G24" i="18"/>
  <c r="G25" i="18" s="1"/>
  <c r="J26" i="18" s="1"/>
  <c r="E19" i="13" s="1"/>
  <c r="T4" i="18"/>
  <c r="T3" i="18"/>
  <c r="J168" i="12"/>
  <c r="R167" i="12"/>
  <c r="U168" i="12" s="1"/>
  <c r="U166" i="12"/>
  <c r="S166" i="12"/>
  <c r="R166" i="12"/>
  <c r="J166" i="12"/>
  <c r="H166" i="12"/>
  <c r="G166" i="12"/>
  <c r="G167" i="12" s="1"/>
  <c r="U140" i="12"/>
  <c r="G139" i="12"/>
  <c r="J140" i="12" s="1"/>
  <c r="U138" i="12"/>
  <c r="S138" i="12"/>
  <c r="R138" i="12"/>
  <c r="R139" i="12" s="1"/>
  <c r="J138" i="12"/>
  <c r="H138" i="12"/>
  <c r="G138" i="12"/>
  <c r="U110" i="12"/>
  <c r="S110" i="12"/>
  <c r="R110" i="12"/>
  <c r="R111" i="12" s="1"/>
  <c r="U112" i="12" s="1"/>
  <c r="J110" i="12"/>
  <c r="H110" i="12"/>
  <c r="G110" i="12"/>
  <c r="G111" i="12" s="1"/>
  <c r="R83" i="12"/>
  <c r="G83" i="12"/>
  <c r="J84" i="12" s="1"/>
  <c r="E146" i="13" s="1"/>
  <c r="U82" i="12"/>
  <c r="S82" i="12"/>
  <c r="R82" i="12"/>
  <c r="J82" i="12"/>
  <c r="H82" i="12"/>
  <c r="G82" i="12"/>
  <c r="J55" i="12"/>
  <c r="E84" i="13" s="1"/>
  <c r="R54" i="12"/>
  <c r="U55" i="12" s="1"/>
  <c r="E116" i="13" s="1"/>
  <c r="U53" i="12"/>
  <c r="S53" i="12"/>
  <c r="R53" i="12"/>
  <c r="J53" i="12"/>
  <c r="H53" i="12"/>
  <c r="G53" i="12"/>
  <c r="G54" i="12" s="1"/>
  <c r="U26" i="12"/>
  <c r="E54" i="13" s="1"/>
  <c r="G25" i="12"/>
  <c r="J26" i="12" s="1"/>
  <c r="E18" i="13" s="1"/>
  <c r="U24" i="12"/>
  <c r="S24" i="12"/>
  <c r="R24" i="12"/>
  <c r="R25" i="12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Q169" i="11"/>
  <c r="S170" i="11" s="1"/>
  <c r="I169" i="11"/>
  <c r="H169" i="11"/>
  <c r="G169" i="11"/>
  <c r="S168" i="11"/>
  <c r="R168" i="11"/>
  <c r="Q168" i="11"/>
  <c r="S138" i="11"/>
  <c r="I137" i="11"/>
  <c r="H137" i="11"/>
  <c r="G137" i="11"/>
  <c r="G138" i="11" s="1"/>
  <c r="S136" i="11"/>
  <c r="R136" i="11"/>
  <c r="Q136" i="11"/>
  <c r="Q137" i="11" s="1"/>
  <c r="Q96" i="11"/>
  <c r="I96" i="11"/>
  <c r="H96" i="11"/>
  <c r="G96" i="11"/>
  <c r="G97" i="11" s="1"/>
  <c r="I98" i="11" s="1"/>
  <c r="E145" i="13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S28" i="11" s="1"/>
  <c r="E53" i="13" s="1"/>
  <c r="G27" i="11"/>
  <c r="I28" i="11" s="1"/>
  <c r="E17" i="13" s="1"/>
  <c r="S26" i="11"/>
  <c r="R26" i="11"/>
  <c r="Q26" i="11"/>
  <c r="I26" i="11"/>
  <c r="H26" i="11"/>
  <c r="G26" i="11"/>
  <c r="Z174" i="10"/>
  <c r="X174" i="10"/>
  <c r="AB174" i="10" s="1"/>
  <c r="AC174" i="10" s="1"/>
  <c r="W174" i="10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I172" i="10"/>
  <c r="M172" i="10" s="1"/>
  <c r="N172" i="10" s="1"/>
  <c r="H172" i="10"/>
  <c r="W171" i="10"/>
  <c r="Z171" i="10" s="1"/>
  <c r="H171" i="10"/>
  <c r="X170" i="10"/>
  <c r="AB170" i="10" s="1"/>
  <c r="AC170" i="10" s="1"/>
  <c r="W170" i="10"/>
  <c r="Z170" i="10" s="1"/>
  <c r="K170" i="10"/>
  <c r="I170" i="10"/>
  <c r="M170" i="10" s="1"/>
  <c r="N170" i="10" s="1"/>
  <c r="H170" i="10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K168" i="10"/>
  <c r="I168" i="10"/>
  <c r="M168" i="10" s="1"/>
  <c r="N168" i="10" s="1"/>
  <c r="H168" i="10"/>
  <c r="W167" i="10"/>
  <c r="Z167" i="10" s="1"/>
  <c r="H167" i="10"/>
  <c r="X166" i="10"/>
  <c r="AB166" i="10" s="1"/>
  <c r="AC166" i="10" s="1"/>
  <c r="W166" i="10"/>
  <c r="Z166" i="10" s="1"/>
  <c r="M166" i="10"/>
  <c r="N166" i="10" s="1"/>
  <c r="K166" i="10"/>
  <c r="I166" i="10"/>
  <c r="H166" i="10"/>
  <c r="AB165" i="10"/>
  <c r="AC165" i="10" s="1"/>
  <c r="Z165" i="10"/>
  <c r="W165" i="10"/>
  <c r="X165" i="10" s="1"/>
  <c r="H165" i="10"/>
  <c r="AC164" i="10"/>
  <c r="Z164" i="10"/>
  <c r="X164" i="10"/>
  <c r="AB164" i="10" s="1"/>
  <c r="W164" i="10"/>
  <c r="K164" i="10"/>
  <c r="I164" i="10"/>
  <c r="M164" i="10" s="1"/>
  <c r="N164" i="10" s="1"/>
  <c r="H164" i="10"/>
  <c r="W163" i="10"/>
  <c r="Z163" i="10" s="1"/>
  <c r="H163" i="10"/>
  <c r="W162" i="10"/>
  <c r="Z162" i="10" s="1"/>
  <c r="M162" i="10"/>
  <c r="N162" i="10" s="1"/>
  <c r="K162" i="10"/>
  <c r="I162" i="10"/>
  <c r="H162" i="10"/>
  <c r="Z161" i="10"/>
  <c r="W161" i="10"/>
  <c r="X161" i="10" s="1"/>
  <c r="AB161" i="10" s="1"/>
  <c r="AC161" i="10" s="1"/>
  <c r="H161" i="10"/>
  <c r="AC160" i="10"/>
  <c r="Z160" i="10"/>
  <c r="X160" i="10"/>
  <c r="AB160" i="10" s="1"/>
  <c r="W160" i="10"/>
  <c r="K160" i="10"/>
  <c r="I160" i="10"/>
  <c r="M160" i="10" s="1"/>
  <c r="N160" i="10" s="1"/>
  <c r="H160" i="10"/>
  <c r="W159" i="10"/>
  <c r="Z159" i="10" s="1"/>
  <c r="H159" i="10"/>
  <c r="X158" i="10"/>
  <c r="AB158" i="10" s="1"/>
  <c r="AC158" i="10" s="1"/>
  <c r="W158" i="10"/>
  <c r="Z158" i="10" s="1"/>
  <c r="M158" i="10"/>
  <c r="N158" i="10" s="1"/>
  <c r="K158" i="10"/>
  <c r="I158" i="10"/>
  <c r="H158" i="10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K156" i="10"/>
  <c r="I156" i="10"/>
  <c r="M156" i="10" s="1"/>
  <c r="N156" i="10" s="1"/>
  <c r="H156" i="10"/>
  <c r="K155" i="10"/>
  <c r="H155" i="10"/>
  <c r="I155" i="10" s="1"/>
  <c r="M155" i="10" s="1"/>
  <c r="N155" i="10" s="1"/>
  <c r="AB144" i="10"/>
  <c r="AC144" i="10" s="1"/>
  <c r="Z144" i="10"/>
  <c r="X144" i="10"/>
  <c r="W144" i="10"/>
  <c r="Z143" i="10"/>
  <c r="W143" i="10"/>
  <c r="X143" i="10" s="1"/>
  <c r="AB143" i="10" s="1"/>
  <c r="AC143" i="10" s="1"/>
  <c r="H143" i="10"/>
  <c r="Z142" i="10"/>
  <c r="X142" i="10"/>
  <c r="AB142" i="10" s="1"/>
  <c r="AC142" i="10" s="1"/>
  <c r="W142" i="10"/>
  <c r="K142" i="10"/>
  <c r="I142" i="10"/>
  <c r="M142" i="10" s="1"/>
  <c r="N142" i="10" s="1"/>
  <c r="H142" i="10"/>
  <c r="Z141" i="10"/>
  <c r="W141" i="10"/>
  <c r="X141" i="10" s="1"/>
  <c r="AB141" i="10" s="1"/>
  <c r="AC141" i="10" s="1"/>
  <c r="H141" i="10"/>
  <c r="X140" i="10"/>
  <c r="AB140" i="10" s="1"/>
  <c r="AC140" i="10" s="1"/>
  <c r="W140" i="10"/>
  <c r="Z140" i="10" s="1"/>
  <c r="M140" i="10"/>
  <c r="N140" i="10" s="1"/>
  <c r="K140" i="10"/>
  <c r="I140" i="10"/>
  <c r="H140" i="10"/>
  <c r="Z139" i="10"/>
  <c r="W139" i="10"/>
  <c r="X139" i="10" s="1"/>
  <c r="AB139" i="10" s="1"/>
  <c r="AC139" i="10" s="1"/>
  <c r="H139" i="10"/>
  <c r="Z138" i="10"/>
  <c r="X138" i="10"/>
  <c r="AB138" i="10" s="1"/>
  <c r="AC138" i="10" s="1"/>
  <c r="W138" i="10"/>
  <c r="K138" i="10"/>
  <c r="I138" i="10"/>
  <c r="M138" i="10" s="1"/>
  <c r="N138" i="10" s="1"/>
  <c r="H138" i="10"/>
  <c r="W137" i="10"/>
  <c r="Z137" i="10" s="1"/>
  <c r="H137" i="10"/>
  <c r="W136" i="10"/>
  <c r="M136" i="10"/>
  <c r="N136" i="10" s="1"/>
  <c r="K136" i="10"/>
  <c r="I136" i="10"/>
  <c r="H136" i="10"/>
  <c r="AB135" i="10"/>
  <c r="AC135" i="10" s="1"/>
  <c r="Z135" i="10"/>
  <c r="W135" i="10"/>
  <c r="X135" i="10" s="1"/>
  <c r="H135" i="10"/>
  <c r="AC134" i="10"/>
  <c r="Z134" i="10"/>
  <c r="X134" i="10"/>
  <c r="AB134" i="10" s="1"/>
  <c r="W134" i="10"/>
  <c r="K134" i="10"/>
  <c r="I134" i="10"/>
  <c r="M134" i="10" s="1"/>
  <c r="N134" i="10" s="1"/>
  <c r="H134" i="10"/>
  <c r="W133" i="10"/>
  <c r="H133" i="10"/>
  <c r="Z132" i="10"/>
  <c r="W132" i="10"/>
  <c r="X132" i="10" s="1"/>
  <c r="AB132" i="10" s="1"/>
  <c r="AC132" i="10" s="1"/>
  <c r="M132" i="10"/>
  <c r="N132" i="10" s="1"/>
  <c r="K132" i="10"/>
  <c r="I132" i="10"/>
  <c r="H132" i="10"/>
  <c r="W131" i="10"/>
  <c r="K131" i="10"/>
  <c r="H131" i="10"/>
  <c r="I131" i="10" s="1"/>
  <c r="M131" i="10" s="1"/>
  <c r="N131" i="10" s="1"/>
  <c r="AB130" i="10"/>
  <c r="AC130" i="10" s="1"/>
  <c r="Z130" i="10"/>
  <c r="X130" i="10"/>
  <c r="W130" i="10"/>
  <c r="K130" i="10"/>
  <c r="H130" i="10"/>
  <c r="I130" i="10" s="1"/>
  <c r="M130" i="10" s="1"/>
  <c r="N130" i="10" s="1"/>
  <c r="AC129" i="10"/>
  <c r="X129" i="10"/>
  <c r="AB129" i="10" s="1"/>
  <c r="W129" i="10"/>
  <c r="Z129" i="10" s="1"/>
  <c r="N129" i="10"/>
  <c r="K129" i="10"/>
  <c r="I129" i="10"/>
  <c r="M129" i="10" s="1"/>
  <c r="H129" i="10"/>
  <c r="AB128" i="10"/>
  <c r="AC128" i="10" s="1"/>
  <c r="Z128" i="10"/>
  <c r="X128" i="10"/>
  <c r="W128" i="10"/>
  <c r="H128" i="10"/>
  <c r="AB127" i="10"/>
  <c r="AC127" i="10" s="1"/>
  <c r="X127" i="10"/>
  <c r="W127" i="10"/>
  <c r="Z127" i="10" s="1"/>
  <c r="H127" i="10"/>
  <c r="I127" i="10" s="1"/>
  <c r="M127" i="10" s="1"/>
  <c r="N127" i="10" s="1"/>
  <c r="AB126" i="10"/>
  <c r="AC126" i="10" s="1"/>
  <c r="Z126" i="10"/>
  <c r="X126" i="10"/>
  <c r="W126" i="10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K111" i="10"/>
  <c r="H111" i="10"/>
  <c r="I111" i="10" s="1"/>
  <c r="M111" i="10" s="1"/>
  <c r="N111" i="10" s="1"/>
  <c r="AB110" i="10"/>
  <c r="AC110" i="10" s="1"/>
  <c r="Z110" i="10"/>
  <c r="X110" i="10"/>
  <c r="W110" i="10"/>
  <c r="N110" i="10"/>
  <c r="M110" i="10"/>
  <c r="K110" i="10"/>
  <c r="H110" i="10"/>
  <c r="I110" i="10" s="1"/>
  <c r="X109" i="10"/>
  <c r="AB109" i="10" s="1"/>
  <c r="AC109" i="10" s="1"/>
  <c r="W109" i="10"/>
  <c r="Z109" i="10" s="1"/>
  <c r="K109" i="10"/>
  <c r="I109" i="10"/>
  <c r="M109" i="10" s="1"/>
  <c r="N109" i="10" s="1"/>
  <c r="H109" i="10"/>
  <c r="Z108" i="10"/>
  <c r="X108" i="10"/>
  <c r="AB108" i="10" s="1"/>
  <c r="AC108" i="10" s="1"/>
  <c r="W108" i="10"/>
  <c r="H108" i="10"/>
  <c r="W107" i="10"/>
  <c r="H107" i="10"/>
  <c r="AB106" i="10"/>
  <c r="AC106" i="10" s="1"/>
  <c r="Z106" i="10"/>
  <c r="X106" i="10"/>
  <c r="W106" i="10"/>
  <c r="H106" i="10"/>
  <c r="W105" i="10"/>
  <c r="Z105" i="10" s="1"/>
  <c r="H105" i="10"/>
  <c r="AB104" i="10"/>
  <c r="AC104" i="10" s="1"/>
  <c r="Z104" i="10"/>
  <c r="X104" i="10"/>
  <c r="W104" i="10"/>
  <c r="H104" i="10"/>
  <c r="W103" i="10"/>
  <c r="Z103" i="10" s="1"/>
  <c r="H103" i="10"/>
  <c r="AB102" i="10"/>
  <c r="AC102" i="10" s="1"/>
  <c r="Z102" i="10"/>
  <c r="X102" i="10"/>
  <c r="W102" i="10"/>
  <c r="H102" i="10"/>
  <c r="W101" i="10"/>
  <c r="Z101" i="10" s="1"/>
  <c r="H101" i="10"/>
  <c r="AB100" i="10"/>
  <c r="AC100" i="10" s="1"/>
  <c r="Z100" i="10"/>
  <c r="X100" i="10"/>
  <c r="W100" i="10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AB96" i="10"/>
  <c r="AC96" i="10" s="1"/>
  <c r="Z96" i="10"/>
  <c r="X96" i="10"/>
  <c r="W96" i="10"/>
  <c r="H96" i="10"/>
  <c r="AC95" i="10"/>
  <c r="X95" i="10"/>
  <c r="AB95" i="10" s="1"/>
  <c r="W95" i="10"/>
  <c r="Z95" i="10" s="1"/>
  <c r="H95" i="10"/>
  <c r="K95" i="10" s="1"/>
  <c r="Z94" i="10"/>
  <c r="X94" i="10"/>
  <c r="AB94" i="10" s="1"/>
  <c r="AC94" i="10" s="1"/>
  <c r="W94" i="10"/>
  <c r="M94" i="10"/>
  <c r="N94" i="10" s="1"/>
  <c r="K94" i="10"/>
  <c r="I94" i="10"/>
  <c r="H94" i="10"/>
  <c r="H93" i="10"/>
  <c r="W81" i="10"/>
  <c r="W80" i="10"/>
  <c r="Z80" i="10" s="1"/>
  <c r="I80" i="10"/>
  <c r="M80" i="10" s="1"/>
  <c r="N80" i="10" s="1"/>
  <c r="H80" i="10"/>
  <c r="K80" i="10" s="1"/>
  <c r="Z79" i="10"/>
  <c r="X79" i="10"/>
  <c r="AB79" i="10" s="1"/>
  <c r="AC79" i="10" s="1"/>
  <c r="W79" i="10"/>
  <c r="K79" i="10"/>
  <c r="H79" i="10"/>
  <c r="I79" i="10" s="1"/>
  <c r="M79" i="10" s="1"/>
  <c r="N79" i="10" s="1"/>
  <c r="AC78" i="10"/>
  <c r="AB78" i="10"/>
  <c r="X78" i="10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Z75" i="10"/>
  <c r="X75" i="10"/>
  <c r="AB75" i="10" s="1"/>
  <c r="AC75" i="10" s="1"/>
  <c r="W75" i="10"/>
  <c r="M75" i="10"/>
  <c r="N75" i="10" s="1"/>
  <c r="K75" i="10"/>
  <c r="I75" i="10"/>
  <c r="H75" i="10"/>
  <c r="W74" i="10"/>
  <c r="Z74" i="10" s="1"/>
  <c r="H74" i="10"/>
  <c r="W73" i="10"/>
  <c r="H73" i="10"/>
  <c r="W72" i="10"/>
  <c r="Z72" i="10" s="1"/>
  <c r="I72" i="10"/>
  <c r="M72" i="10" s="1"/>
  <c r="N72" i="10" s="1"/>
  <c r="H72" i="10"/>
  <c r="K72" i="10" s="1"/>
  <c r="Z71" i="10"/>
  <c r="X71" i="10"/>
  <c r="AB71" i="10" s="1"/>
  <c r="AC71" i="10" s="1"/>
  <c r="W71" i="10"/>
  <c r="K71" i="10"/>
  <c r="H71" i="10"/>
  <c r="I71" i="10" s="1"/>
  <c r="M71" i="10" s="1"/>
  <c r="N71" i="10" s="1"/>
  <c r="AC70" i="10"/>
  <c r="AB70" i="10"/>
  <c r="X70" i="10"/>
  <c r="W70" i="10"/>
  <c r="Z70" i="10" s="1"/>
  <c r="H70" i="10"/>
  <c r="W69" i="10"/>
  <c r="H69" i="10"/>
  <c r="AC68" i="10"/>
  <c r="X68" i="10"/>
  <c r="AB68" i="10" s="1"/>
  <c r="W68" i="10"/>
  <c r="Z68" i="10" s="1"/>
  <c r="H68" i="10"/>
  <c r="K68" i="10" s="1"/>
  <c r="Z67" i="10"/>
  <c r="X67" i="10"/>
  <c r="AB67" i="10" s="1"/>
  <c r="AC67" i="10" s="1"/>
  <c r="W67" i="10"/>
  <c r="M67" i="10"/>
  <c r="N67" i="10" s="1"/>
  <c r="K67" i="10"/>
  <c r="I67" i="10"/>
  <c r="H67" i="10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N62" i="10"/>
  <c r="M62" i="10"/>
  <c r="I62" i="10"/>
  <c r="H62" i="10"/>
  <c r="K62" i="10" s="1"/>
  <c r="W51" i="10"/>
  <c r="X50" i="10"/>
  <c r="AB50" i="10" s="1"/>
  <c r="AC50" i="10" s="1"/>
  <c r="W50" i="10"/>
  <c r="Z50" i="10" s="1"/>
  <c r="H50" i="10"/>
  <c r="K50" i="10" s="1"/>
  <c r="Z49" i="10"/>
  <c r="X49" i="10"/>
  <c r="AB49" i="10" s="1"/>
  <c r="AC49" i="10" s="1"/>
  <c r="W49" i="10"/>
  <c r="M49" i="10"/>
  <c r="N49" i="10" s="1"/>
  <c r="K49" i="10"/>
  <c r="I49" i="10"/>
  <c r="H49" i="10"/>
  <c r="W48" i="10"/>
  <c r="Z48" i="10" s="1"/>
  <c r="M48" i="10"/>
  <c r="N48" i="10" s="1"/>
  <c r="K48" i="10"/>
  <c r="H48" i="10"/>
  <c r="I48" i="10" s="1"/>
  <c r="W47" i="10"/>
  <c r="H47" i="10"/>
  <c r="X46" i="10"/>
  <c r="AB46" i="10" s="1"/>
  <c r="AC46" i="10" s="1"/>
  <c r="W46" i="10"/>
  <c r="Z46" i="10" s="1"/>
  <c r="I46" i="10"/>
  <c r="M46" i="10" s="1"/>
  <c r="N46" i="10" s="1"/>
  <c r="H46" i="10"/>
  <c r="K46" i="10" s="1"/>
  <c r="Z45" i="10"/>
  <c r="X45" i="10"/>
  <c r="AB45" i="10" s="1"/>
  <c r="AC45" i="10" s="1"/>
  <c r="W45" i="10"/>
  <c r="H45" i="10"/>
  <c r="I45" i="10" s="1"/>
  <c r="M45" i="10" s="1"/>
  <c r="N45" i="10" s="1"/>
  <c r="AC44" i="10"/>
  <c r="AB44" i="10"/>
  <c r="X44" i="10"/>
  <c r="W44" i="10"/>
  <c r="Z44" i="10" s="1"/>
  <c r="H44" i="10"/>
  <c r="K44" i="10" s="1"/>
  <c r="AB43" i="10"/>
  <c r="AC43" i="10" s="1"/>
  <c r="Z43" i="10"/>
  <c r="W43" i="10"/>
  <c r="X43" i="10" s="1"/>
  <c r="N43" i="10"/>
  <c r="K43" i="10"/>
  <c r="H43" i="10"/>
  <c r="I43" i="10" s="1"/>
  <c r="M43" i="10" s="1"/>
  <c r="AB42" i="10"/>
  <c r="AC42" i="10" s="1"/>
  <c r="X42" i="10"/>
  <c r="W42" i="10"/>
  <c r="Z42" i="10" s="1"/>
  <c r="H42" i="10"/>
  <c r="K42" i="10" s="1"/>
  <c r="Z41" i="10"/>
  <c r="X41" i="10"/>
  <c r="AB41" i="10" s="1"/>
  <c r="AC41" i="10" s="1"/>
  <c r="W41" i="10"/>
  <c r="K41" i="10"/>
  <c r="I41" i="10"/>
  <c r="M41" i="10" s="1"/>
  <c r="N41" i="10" s="1"/>
  <c r="H41" i="10"/>
  <c r="W40" i="10"/>
  <c r="H40" i="10"/>
  <c r="I40" i="10" s="1"/>
  <c r="M40" i="10" s="1"/>
  <c r="N40" i="10" s="1"/>
  <c r="W39" i="10"/>
  <c r="Z39" i="10" s="1"/>
  <c r="H39" i="10"/>
  <c r="AC38" i="10"/>
  <c r="Z38" i="10"/>
  <c r="X38" i="10"/>
  <c r="AB38" i="10" s="1"/>
  <c r="W38" i="10"/>
  <c r="N38" i="10"/>
  <c r="I38" i="10"/>
  <c r="M38" i="10" s="1"/>
  <c r="H38" i="10"/>
  <c r="K38" i="10" s="1"/>
  <c r="Z37" i="10"/>
  <c r="X37" i="10"/>
  <c r="AB37" i="10" s="1"/>
  <c r="AC37" i="10" s="1"/>
  <c r="W37" i="10"/>
  <c r="K37" i="10"/>
  <c r="H37" i="10"/>
  <c r="I37" i="10" s="1"/>
  <c r="M37" i="10" s="1"/>
  <c r="N37" i="10" s="1"/>
  <c r="X36" i="10"/>
  <c r="AB36" i="10" s="1"/>
  <c r="AC36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N35" i="10"/>
  <c r="K35" i="10"/>
  <c r="H35" i="10"/>
  <c r="I35" i="10" s="1"/>
  <c r="M35" i="10" s="1"/>
  <c r="AC34" i="10"/>
  <c r="AB34" i="10"/>
  <c r="X34" i="10"/>
  <c r="W34" i="10"/>
  <c r="Z34" i="10" s="1"/>
  <c r="M34" i="10"/>
  <c r="N34" i="10" s="1"/>
  <c r="K34" i="10"/>
  <c r="I34" i="10"/>
  <c r="H34" i="10"/>
  <c r="Z33" i="10"/>
  <c r="W33" i="10"/>
  <c r="M33" i="10"/>
  <c r="N33" i="10" s="1"/>
  <c r="K33" i="10"/>
  <c r="H33" i="10"/>
  <c r="I33" i="10" s="1"/>
  <c r="K32" i="10"/>
  <c r="I32" i="10"/>
  <c r="M32" i="10" s="1"/>
  <c r="N32" i="10" s="1"/>
  <c r="H32" i="10"/>
  <c r="H52" i="10" s="1"/>
  <c r="H53" i="10" s="1"/>
  <c r="W22" i="10"/>
  <c r="Z22" i="10" s="1"/>
  <c r="X21" i="10"/>
  <c r="AB21" i="10" s="1"/>
  <c r="AC21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X19" i="10"/>
  <c r="AB19" i="10" s="1"/>
  <c r="AC19" i="10" s="1"/>
  <c r="W19" i="10"/>
  <c r="Z19" i="10" s="1"/>
  <c r="K19" i="10"/>
  <c r="I19" i="10"/>
  <c r="M19" i="10" s="1"/>
  <c r="N19" i="10" s="1"/>
  <c r="H19" i="10"/>
  <c r="AB18" i="10"/>
  <c r="AC18" i="10" s="1"/>
  <c r="Z18" i="10"/>
  <c r="X18" i="10"/>
  <c r="W18" i="10"/>
  <c r="M18" i="10"/>
  <c r="N18" i="10" s="1"/>
  <c r="I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K15" i="10"/>
  <c r="I15" i="10"/>
  <c r="M15" i="10" s="1"/>
  <c r="N15" i="10" s="1"/>
  <c r="H15" i="10"/>
  <c r="AB14" i="10"/>
  <c r="AC14" i="10" s="1"/>
  <c r="Z14" i="10"/>
  <c r="X14" i="10"/>
  <c r="W14" i="10"/>
  <c r="N14" i="10"/>
  <c r="M14" i="10"/>
  <c r="I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AB10" i="10"/>
  <c r="AC10" i="10" s="1"/>
  <c r="Z10" i="10"/>
  <c r="X10" i="10"/>
  <c r="W10" i="10"/>
  <c r="M10" i="10"/>
  <c r="N10" i="10" s="1"/>
  <c r="I10" i="10"/>
  <c r="H10" i="10"/>
  <c r="K10" i="10" s="1"/>
  <c r="W9" i="10"/>
  <c r="Z9" i="10" s="1"/>
  <c r="H9" i="10"/>
  <c r="K9" i="10" s="1"/>
  <c r="W8" i="10"/>
  <c r="X8" i="10" s="1"/>
  <c r="AB8" i="10" s="1"/>
  <c r="AC8" i="10" s="1"/>
  <c r="I8" i="10"/>
  <c r="M8" i="10" s="1"/>
  <c r="N8" i="10" s="1"/>
  <c r="H8" i="10"/>
  <c r="K8" i="10" s="1"/>
  <c r="W7" i="10"/>
  <c r="Z7" i="10" s="1"/>
  <c r="K7" i="10"/>
  <c r="I7" i="10"/>
  <c r="M7" i="10" s="1"/>
  <c r="N7" i="10" s="1"/>
  <c r="H7" i="10"/>
  <c r="AB6" i="10"/>
  <c r="AC6" i="10" s="1"/>
  <c r="Z6" i="10"/>
  <c r="X6" i="10"/>
  <c r="W6" i="10"/>
  <c r="N6" i="10"/>
  <c r="M6" i="10"/>
  <c r="I6" i="10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I3" i="10"/>
  <c r="M3" i="10" s="1"/>
  <c r="N3" i="10" s="1"/>
  <c r="H3" i="10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R86" i="9"/>
  <c r="U85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R40" i="9"/>
  <c r="U39" i="9" s="1"/>
  <c r="T39" i="9"/>
  <c r="S39" i="9"/>
  <c r="R39" i="9"/>
  <c r="J39" i="9"/>
  <c r="I39" i="9"/>
  <c r="H39" i="9"/>
  <c r="G39" i="9"/>
  <c r="G40" i="9" s="1"/>
  <c r="I40" i="9" s="1"/>
  <c r="I41" i="9" s="1"/>
  <c r="E81" i="13" s="1"/>
  <c r="T18" i="9"/>
  <c r="T19" i="9" s="1"/>
  <c r="E51" i="13" s="1"/>
  <c r="R18" i="9"/>
  <c r="U17" i="9"/>
  <c r="T17" i="9"/>
  <c r="S17" i="9"/>
  <c r="R17" i="9"/>
  <c r="I17" i="9"/>
  <c r="H17" i="9"/>
  <c r="G17" i="9"/>
  <c r="G18" i="9" s="1"/>
  <c r="T4" i="9"/>
  <c r="U132" i="15"/>
  <c r="R132" i="15"/>
  <c r="R133" i="15" s="1"/>
  <c r="U134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U87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J62" i="15" s="1"/>
  <c r="G39" i="15"/>
  <c r="J40" i="15" s="1"/>
  <c r="U38" i="15"/>
  <c r="R38" i="15"/>
  <c r="R39" i="15" s="1"/>
  <c r="U40" i="15" s="1"/>
  <c r="J38" i="15"/>
  <c r="G38" i="15"/>
  <c r="G16" i="15"/>
  <c r="J17" i="15" s="1"/>
  <c r="E14" i="13" s="1"/>
  <c r="U15" i="15"/>
  <c r="R15" i="15"/>
  <c r="R16" i="15" s="1"/>
  <c r="U17" i="15" s="1"/>
  <c r="J15" i="15"/>
  <c r="G15" i="15"/>
  <c r="G107" i="6"/>
  <c r="J108" i="6" s="1"/>
  <c r="U106" i="6"/>
  <c r="R106" i="6"/>
  <c r="R107" i="6" s="1"/>
  <c r="U108" i="6" s="1"/>
  <c r="J106" i="6"/>
  <c r="G106" i="6"/>
  <c r="G88" i="6"/>
  <c r="J89" i="6" s="1"/>
  <c r="U87" i="6"/>
  <c r="R87" i="6"/>
  <c r="R88" i="6" s="1"/>
  <c r="U89" i="6" s="1"/>
  <c r="J87" i="6"/>
  <c r="G87" i="6"/>
  <c r="G70" i="6"/>
  <c r="J71" i="6" s="1"/>
  <c r="E200" i="13" s="1"/>
  <c r="U69" i="6"/>
  <c r="R69" i="6"/>
  <c r="R70" i="6" s="1"/>
  <c r="J69" i="6"/>
  <c r="G69" i="6"/>
  <c r="G51" i="6"/>
  <c r="J52" i="6" s="1"/>
  <c r="E139" i="13" s="1"/>
  <c r="U50" i="6"/>
  <c r="R50" i="6"/>
  <c r="R51" i="6" s="1"/>
  <c r="U52" i="6" s="1"/>
  <c r="E170" i="13" s="1"/>
  <c r="J50" i="6"/>
  <c r="G50" i="6"/>
  <c r="G33" i="6"/>
  <c r="J34" i="6" s="1"/>
  <c r="E77" i="13" s="1"/>
  <c r="U32" i="6"/>
  <c r="R32" i="6"/>
  <c r="R33" i="6" s="1"/>
  <c r="U34" i="6" s="1"/>
  <c r="E109" i="13" s="1"/>
  <c r="J32" i="6"/>
  <c r="G32" i="6"/>
  <c r="G14" i="6"/>
  <c r="J15" i="6" s="1"/>
  <c r="E11" i="13" s="1"/>
  <c r="U13" i="6"/>
  <c r="R13" i="6"/>
  <c r="R14" i="6" s="1"/>
  <c r="U15" i="6" s="1"/>
  <c r="E47" i="13" s="1"/>
  <c r="J13" i="6"/>
  <c r="G13" i="6"/>
  <c r="G124" i="8"/>
  <c r="I125" i="8" s="1"/>
  <c r="S123" i="8"/>
  <c r="Q123" i="8"/>
  <c r="Q124" i="8" s="1"/>
  <c r="S125" i="8" s="1"/>
  <c r="I123" i="8"/>
  <c r="G123" i="8"/>
  <c r="G103" i="8"/>
  <c r="I104" i="8" s="1"/>
  <c r="S102" i="8"/>
  <c r="Q102" i="8"/>
  <c r="Q103" i="8" s="1"/>
  <c r="S104" i="8" s="1"/>
  <c r="I102" i="8"/>
  <c r="G102" i="8"/>
  <c r="G81" i="8"/>
  <c r="I82" i="8" s="1"/>
  <c r="E202" i="13" s="1"/>
  <c r="S80" i="8"/>
  <c r="Q80" i="8"/>
  <c r="Q81" i="8" s="1"/>
  <c r="S82" i="8" s="1"/>
  <c r="I80" i="8"/>
  <c r="G80" i="8"/>
  <c r="G58" i="8"/>
  <c r="I59" i="8" s="1"/>
  <c r="E141" i="13" s="1"/>
  <c r="S57" i="8"/>
  <c r="Q57" i="8"/>
  <c r="Q58" i="8" s="1"/>
  <c r="S59" i="8" s="1"/>
  <c r="E172" i="13" s="1"/>
  <c r="I57" i="8"/>
  <c r="G57" i="8"/>
  <c r="G37" i="8"/>
  <c r="I38" i="8" s="1"/>
  <c r="E79" i="13" s="1"/>
  <c r="S36" i="8"/>
  <c r="Q36" i="8"/>
  <c r="Q37" i="8" s="1"/>
  <c r="S38" i="8" s="1"/>
  <c r="I36" i="8"/>
  <c r="G36" i="8"/>
  <c r="G16" i="8"/>
  <c r="I17" i="8" s="1"/>
  <c r="E13" i="13" s="1"/>
  <c r="S15" i="8"/>
  <c r="Q15" i="8"/>
  <c r="Q16" i="8" s="1"/>
  <c r="S17" i="8" s="1"/>
  <c r="E49" i="13" s="1"/>
  <c r="I15" i="8"/>
  <c r="G15" i="8"/>
  <c r="G488" i="7"/>
  <c r="I489" i="7" s="1"/>
  <c r="T487" i="7"/>
  <c r="R487" i="7"/>
  <c r="R488" i="7" s="1"/>
  <c r="T489" i="7" s="1"/>
  <c r="I487" i="7"/>
  <c r="G487" i="7"/>
  <c r="G419" i="7"/>
  <c r="I420" i="7" s="1"/>
  <c r="T418" i="7"/>
  <c r="R418" i="7"/>
  <c r="R419" i="7" s="1"/>
  <c r="T420" i="7" s="1"/>
  <c r="I418" i="7"/>
  <c r="G418" i="7"/>
  <c r="G348" i="7"/>
  <c r="I349" i="7" s="1"/>
  <c r="T347" i="7"/>
  <c r="R347" i="7"/>
  <c r="R348" i="7" s="1"/>
  <c r="T349" i="7" s="1"/>
  <c r="I347" i="7"/>
  <c r="G347" i="7"/>
  <c r="T277" i="7"/>
  <c r="R277" i="7"/>
  <c r="R278" i="7" s="1"/>
  <c r="T279" i="7" s="1"/>
  <c r="G277" i="7"/>
  <c r="G278" i="7" s="1"/>
  <c r="I279" i="7" s="1"/>
  <c r="E201" i="13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77" i="7" s="1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T199" i="7" s="1"/>
  <c r="E171" i="13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97" i="7" s="1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T63" i="7" s="1"/>
  <c r="E48" i="13" s="1"/>
  <c r="I61" i="7"/>
  <c r="G61" i="7"/>
  <c r="G62" i="7" s="1"/>
  <c r="I63" i="7" s="1"/>
  <c r="E12" i="13" s="1"/>
  <c r="V162" i="5"/>
  <c r="S162" i="5"/>
  <c r="S163" i="5" s="1"/>
  <c r="V164" i="5" s="1"/>
  <c r="J162" i="5"/>
  <c r="G162" i="5"/>
  <c r="G163" i="5" s="1"/>
  <c r="J164" i="5" s="1"/>
  <c r="V133" i="5"/>
  <c r="S133" i="5"/>
  <c r="S134" i="5" s="1"/>
  <c r="V135" i="5" s="1"/>
  <c r="J133" i="5"/>
  <c r="G133" i="5"/>
  <c r="G134" i="5" s="1"/>
  <c r="J135" i="5" s="1"/>
  <c r="V105" i="5"/>
  <c r="S105" i="5"/>
  <c r="S106" i="5" s="1"/>
  <c r="V107" i="5" s="1"/>
  <c r="J105" i="5"/>
  <c r="G105" i="5"/>
  <c r="G106" i="5" s="1"/>
  <c r="J107" i="5" s="1"/>
  <c r="E199" i="13" s="1"/>
  <c r="V78" i="5"/>
  <c r="S78" i="5"/>
  <c r="S79" i="5" s="1"/>
  <c r="V80" i="5" s="1"/>
  <c r="E169" i="13" s="1"/>
  <c r="J78" i="5"/>
  <c r="G78" i="5"/>
  <c r="G79" i="5" s="1"/>
  <c r="J80" i="5" s="1"/>
  <c r="E138" i="13" s="1"/>
  <c r="V50" i="5"/>
  <c r="S50" i="5"/>
  <c r="S51" i="5" s="1"/>
  <c r="V52" i="5" s="1"/>
  <c r="E108" i="13" s="1"/>
  <c r="J50" i="5"/>
  <c r="G50" i="5"/>
  <c r="G51" i="5" s="1"/>
  <c r="J52" i="5" s="1"/>
  <c r="E76" i="13" s="1"/>
  <c r="V22" i="5"/>
  <c r="S22" i="5"/>
  <c r="S23" i="5" s="1"/>
  <c r="V24" i="5" s="1"/>
  <c r="E46" i="13" s="1"/>
  <c r="J22" i="5"/>
  <c r="G22" i="5"/>
  <c r="G23" i="5" s="1"/>
  <c r="J24" i="5" s="1"/>
  <c r="E10" i="13" s="1"/>
  <c r="J183" i="4"/>
  <c r="G183" i="4"/>
  <c r="G184" i="4" s="1"/>
  <c r="J185" i="4" s="1"/>
  <c r="E198" i="13" s="1"/>
  <c r="J157" i="4"/>
  <c r="G157" i="4"/>
  <c r="G158" i="4" s="1"/>
  <c r="J159" i="4" s="1"/>
  <c r="E168" i="13" s="1"/>
  <c r="G129" i="4"/>
  <c r="G130" i="4" s="1"/>
  <c r="J114" i="4"/>
  <c r="J113" i="4"/>
  <c r="J112" i="4"/>
  <c r="J129" i="4" s="1"/>
  <c r="J105" i="4"/>
  <c r="G104" i="4"/>
  <c r="J103" i="4"/>
  <c r="G103" i="4"/>
  <c r="G78" i="4"/>
  <c r="J79" i="4" s="1"/>
  <c r="E75" i="13" s="1"/>
  <c r="J77" i="4"/>
  <c r="G77" i="4"/>
  <c r="J52" i="4"/>
  <c r="E45" i="13" s="1"/>
  <c r="G51" i="4"/>
  <c r="J50" i="4"/>
  <c r="G50" i="4"/>
  <c r="G23" i="4"/>
  <c r="J24" i="4" s="1"/>
  <c r="E9" i="13" s="1"/>
  <c r="J22" i="4"/>
  <c r="G22" i="4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I211" i="3" s="1"/>
  <c r="V166" i="3"/>
  <c r="S166" i="3"/>
  <c r="S167" i="3" s="1"/>
  <c r="V168" i="3" s="1"/>
  <c r="I166" i="3"/>
  <c r="F166" i="3"/>
  <c r="F167" i="3" s="1"/>
  <c r="I168" i="3" s="1"/>
  <c r="E197" i="13" s="1"/>
  <c r="V121" i="3"/>
  <c r="S121" i="3"/>
  <c r="S122" i="3" s="1"/>
  <c r="V123" i="3" s="1"/>
  <c r="E167" i="13" s="1"/>
  <c r="I121" i="3"/>
  <c r="F121" i="3"/>
  <c r="F122" i="3" s="1"/>
  <c r="I123" i="3" s="1"/>
  <c r="E136" i="13" s="1"/>
  <c r="V78" i="3"/>
  <c r="S78" i="3"/>
  <c r="S79" i="3" s="1"/>
  <c r="V80" i="3" s="1"/>
  <c r="E106" i="13" s="1"/>
  <c r="I78" i="3"/>
  <c r="F78" i="3"/>
  <c r="F79" i="3" s="1"/>
  <c r="I80" i="3" s="1"/>
  <c r="E74" i="13" s="1"/>
  <c r="V36" i="3"/>
  <c r="S36" i="3"/>
  <c r="S37" i="3" s="1"/>
  <c r="V38" i="3" s="1"/>
  <c r="E44" i="13" s="1"/>
  <c r="I36" i="3"/>
  <c r="F36" i="3"/>
  <c r="F37" i="3" s="1"/>
  <c r="I38" i="3" s="1"/>
  <c r="E8" i="13" s="1"/>
  <c r="U344" i="2"/>
  <c r="R344" i="2"/>
  <c r="R345" i="2" s="1"/>
  <c r="U346" i="2" s="1"/>
  <c r="F344" i="2"/>
  <c r="I345" i="2" s="1"/>
  <c r="I343" i="2"/>
  <c r="F343" i="2"/>
  <c r="U285" i="2"/>
  <c r="R285" i="2"/>
  <c r="R286" i="2" s="1"/>
  <c r="U287" i="2" s="1"/>
  <c r="F285" i="2"/>
  <c r="I286" i="2" s="1"/>
  <c r="I284" i="2"/>
  <c r="F284" i="2"/>
  <c r="U226" i="2"/>
  <c r="R226" i="2"/>
  <c r="R227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68" i="2" s="1"/>
  <c r="E135" i="13" s="1"/>
  <c r="I109" i="2"/>
  <c r="F109" i="2"/>
  <c r="F110" i="2" s="1"/>
  <c r="I111" i="2" s="1"/>
  <c r="E73" i="13" s="1"/>
  <c r="U108" i="2"/>
  <c r="R108" i="2"/>
  <c r="R109" i="2" s="1"/>
  <c r="U110" i="2" s="1"/>
  <c r="E105" i="13" s="1"/>
  <c r="U51" i="2"/>
  <c r="R51" i="2"/>
  <c r="R52" i="2" s="1"/>
  <c r="U53" i="2" s="1"/>
  <c r="E43" i="13" s="1"/>
  <c r="I51" i="2"/>
  <c r="F51" i="2"/>
  <c r="F52" i="2" s="1"/>
  <c r="I53" i="2" s="1"/>
  <c r="E7" i="13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G293" i="1"/>
  <c r="G294" i="1" s="1"/>
  <c r="I293" i="1" s="1"/>
  <c r="J295" i="1" s="1"/>
  <c r="W292" i="1"/>
  <c r="U292" i="1"/>
  <c r="S293" i="1" s="1"/>
  <c r="S294" i="1" s="1"/>
  <c r="U293" i="1" s="1"/>
  <c r="V295" i="1" s="1"/>
  <c r="S292" i="1"/>
  <c r="K292" i="1"/>
  <c r="I292" i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S173" i="1"/>
  <c r="S174" i="1" s="1"/>
  <c r="U173" i="1" s="1"/>
  <c r="V175" i="1" s="1"/>
  <c r="E165" i="13" s="1"/>
  <c r="W172" i="1"/>
  <c r="U172" i="1"/>
  <c r="S172" i="1"/>
  <c r="K172" i="1"/>
  <c r="I172" i="1"/>
  <c r="G173" i="1" s="1"/>
  <c r="G174" i="1" s="1"/>
  <c r="I173" i="1" s="1"/>
  <c r="J175" i="1" s="1"/>
  <c r="E134" i="13" s="1"/>
  <c r="G172" i="1"/>
  <c r="W115" i="1"/>
  <c r="U115" i="1"/>
  <c r="S116" i="1" s="1"/>
  <c r="S117" i="1" s="1"/>
  <c r="U116" i="1" s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G53" i="1"/>
  <c r="G54" i="1" s="1"/>
  <c r="I53" i="1" s="1"/>
  <c r="J55" i="1" s="1"/>
  <c r="E6" i="13" s="1"/>
  <c r="K52" i="1"/>
  <c r="I52" i="1"/>
  <c r="G52" i="1"/>
  <c r="U71" i="6" l="1"/>
  <c r="U228" i="2"/>
  <c r="I139" i="11"/>
  <c r="E206" i="13" s="1"/>
  <c r="J112" i="12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N52" i="10"/>
  <c r="J131" i="4"/>
  <c r="E137" i="13" s="1"/>
  <c r="I199" i="7"/>
  <c r="E140" i="13" s="1"/>
  <c r="J64" i="15"/>
  <c r="E142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N23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AC24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Z83" i="10" s="1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L25" i="10" s="1"/>
  <c r="E16" i="13" s="1"/>
  <c r="Z40" i="10"/>
  <c r="X40" i="10"/>
  <c r="AB40" i="10" s="1"/>
  <c r="AC40" i="10" s="1"/>
  <c r="K66" i="10"/>
  <c r="K82" i="10" s="1"/>
  <c r="I66" i="10"/>
  <c r="M66" i="10" s="1"/>
  <c r="N66" i="10" s="1"/>
  <c r="N82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K52" i="10"/>
  <c r="L54" i="10" s="1"/>
  <c r="E82" i="13" s="1"/>
  <c r="E94" i="13" s="1"/>
  <c r="E3" i="14" s="1"/>
  <c r="E6" i="14" s="1"/>
  <c r="E15" i="14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AC83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Z114" i="10" s="1"/>
  <c r="X97" i="10"/>
  <c r="AB97" i="10" s="1"/>
  <c r="AC97" i="10" s="1"/>
  <c r="AC114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E41" i="13"/>
  <c r="E5" i="13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Z146" i="10" s="1"/>
  <c r="X136" i="10"/>
  <c r="AB136" i="10" s="1"/>
  <c r="AC136" i="10" s="1"/>
  <c r="AC14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N175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N145" i="10" s="1"/>
  <c r="Z176" i="10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AA178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AC53" i="10" l="1"/>
  <c r="AA116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148" i="10"/>
  <c r="AA85" i="10"/>
  <c r="E175" i="13" s="1"/>
  <c r="E187" i="13" s="1"/>
  <c r="H3" i="14" s="1"/>
  <c r="H6" i="14" s="1"/>
  <c r="H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<sst xmlns="http://schemas.openxmlformats.org/spreadsheetml/2006/main" count="9340" uniqueCount="761">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</sst>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5" borderId="0" xfId="0" applyFont="1" applyFill="1"/>
    <xf numFmtId="0" fontId="22" fillId="5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L175" zoomScale="115" zoomScaleNormal="115" workbookViewId="0">
      <selection activeCell="M186" sqref="M18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1" t="s">
        <v>24</v>
      </c>
      <c r="E1" s="241"/>
      <c r="F1" s="241"/>
      <c r="G1" s="241"/>
      <c r="H1" s="2"/>
      <c r="I1" s="2"/>
      <c r="M1" s="1"/>
      <c r="N1" s="2"/>
      <c r="O1" s="2"/>
      <c r="P1" s="241" t="s">
        <v>87</v>
      </c>
      <c r="Q1" s="241"/>
      <c r="R1" s="241"/>
      <c r="S1" s="24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2" t="s">
        <v>18</v>
      </c>
      <c r="G55" s="242"/>
      <c r="H55" s="242"/>
      <c r="I55" s="242"/>
      <c r="J55" s="24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4"/>
      <c r="K56" s="8"/>
      <c r="M56" s="8"/>
      <c r="N56" s="8"/>
      <c r="O56" s="8"/>
      <c r="P56" s="8"/>
      <c r="Q56" s="8"/>
      <c r="R56" s="242" t="s">
        <v>18</v>
      </c>
      <c r="S56" s="242"/>
      <c r="T56" s="242"/>
      <c r="U56" s="242"/>
      <c r="V56" s="24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4"/>
      <c r="W57" s="8"/>
    </row>
    <row r="63" spans="1:23" ht="28.5" x14ac:dyDescent="0.45">
      <c r="A63" s="1"/>
      <c r="B63" s="2"/>
      <c r="C63" s="2"/>
      <c r="D63" s="241" t="s">
        <v>88</v>
      </c>
      <c r="E63" s="241"/>
      <c r="F63" s="241"/>
      <c r="G63" s="24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1" t="s">
        <v>89</v>
      </c>
      <c r="Q64" s="241"/>
      <c r="R64" s="241"/>
      <c r="S64" s="24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2" t="s">
        <v>18</v>
      </c>
      <c r="G117" s="242"/>
      <c r="H117" s="242"/>
      <c r="I117" s="242"/>
      <c r="J117" s="24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4"/>
      <c r="K118" s="8"/>
      <c r="M118" s="8"/>
      <c r="N118" s="8"/>
      <c r="O118" s="8"/>
      <c r="P118" s="8"/>
      <c r="Q118" s="8"/>
      <c r="R118" s="242" t="s">
        <v>18</v>
      </c>
      <c r="S118" s="242"/>
      <c r="T118" s="242"/>
      <c r="U118" s="242"/>
      <c r="V118" s="24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4"/>
      <c r="W119" s="8"/>
    </row>
    <row r="122" spans="1:36" ht="28.5" x14ac:dyDescent="0.45">
      <c r="A122" s="1"/>
      <c r="B122" s="2"/>
      <c r="C122" s="2"/>
      <c r="D122" s="241" t="s">
        <v>90</v>
      </c>
      <c r="E122" s="241"/>
      <c r="F122" s="241"/>
      <c r="G122" s="241"/>
      <c r="H122" s="2"/>
      <c r="I122" s="2"/>
      <c r="M122" s="1"/>
      <c r="N122" s="2"/>
      <c r="O122" s="2"/>
      <c r="P122" s="241" t="s">
        <v>91</v>
      </c>
      <c r="Q122" s="241"/>
      <c r="R122" s="241"/>
      <c r="S122" s="24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2" t="s">
        <v>18</v>
      </c>
      <c r="G175" s="242"/>
      <c r="H175" s="242"/>
      <c r="I175" s="242"/>
      <c r="J175" s="243">
        <f>I173-K172</f>
        <v>464.51000000000022</v>
      </c>
      <c r="K175" s="8"/>
      <c r="M175" s="8"/>
      <c r="N175" s="8"/>
      <c r="O175" s="8"/>
      <c r="P175" s="8"/>
      <c r="Q175" s="8"/>
      <c r="R175" s="242" t="s">
        <v>18</v>
      </c>
      <c r="S175" s="242"/>
      <c r="T175" s="242"/>
      <c r="U175" s="242"/>
      <c r="V175" s="24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4"/>
      <c r="W176" s="8"/>
    </row>
    <row r="180" spans="1:23" ht="28.5" x14ac:dyDescent="0.45">
      <c r="A180" s="1"/>
      <c r="B180" s="2"/>
      <c r="C180" s="2"/>
      <c r="D180" s="241" t="s">
        <v>92</v>
      </c>
      <c r="E180" s="241"/>
      <c r="F180" s="241"/>
      <c r="G180" s="241"/>
      <c r="H180" s="2"/>
      <c r="I180" s="2"/>
      <c r="M180" s="1"/>
      <c r="N180" s="2"/>
      <c r="O180" s="2"/>
      <c r="P180" s="241" t="s">
        <v>93</v>
      </c>
      <c r="Q180" s="241"/>
      <c r="R180" s="241"/>
      <c r="S180" s="24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/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480</v>
      </c>
      <c r="R183" s="8"/>
      <c r="S183" s="9">
        <v>180</v>
      </c>
      <c r="T183" s="8"/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/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45110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/>
      <c r="S185" s="9">
        <v>405</v>
      </c>
      <c r="T185" s="8">
        <v>10</v>
      </c>
      <c r="U185" s="10"/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945</v>
      </c>
      <c r="T231" s="14"/>
      <c r="U231" s="15">
        <f>SUM(U182:U230)</f>
        <v>0</v>
      </c>
      <c r="V231" s="16"/>
      <c r="W231" s="13">
        <f>SUM(W182:W230)</f>
        <v>890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945</v>
      </c>
      <c r="T232" s="16" t="s">
        <v>16</v>
      </c>
      <c r="U232" s="13">
        <f>S233-U231</f>
        <v>935.55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935.55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2" t="s">
        <v>18</v>
      </c>
      <c r="G234" s="242"/>
      <c r="H234" s="242"/>
      <c r="I234" s="242"/>
      <c r="J234" s="243">
        <f>I232-K231</f>
        <v>183.42999999999984</v>
      </c>
      <c r="K234" s="8"/>
      <c r="M234" s="8"/>
      <c r="N234" s="8"/>
      <c r="O234" s="8"/>
      <c r="P234" s="8"/>
      <c r="Q234" s="8"/>
      <c r="R234" s="242" t="s">
        <v>18</v>
      </c>
      <c r="S234" s="242"/>
      <c r="T234" s="242"/>
      <c r="U234" s="242"/>
      <c r="V234" s="243">
        <f>U232-W231</f>
        <v>45.549999999999955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4"/>
      <c r="W235" s="8"/>
    </row>
    <row r="241" spans="1:23" ht="28.5" x14ac:dyDescent="0.45">
      <c r="A241" s="1"/>
      <c r="B241" s="2"/>
      <c r="C241" s="2"/>
      <c r="D241" s="241" t="s">
        <v>94</v>
      </c>
      <c r="E241" s="241"/>
      <c r="F241" s="241"/>
      <c r="G241" s="241"/>
      <c r="H241" s="2"/>
      <c r="I241" s="2"/>
      <c r="M241" s="1"/>
      <c r="N241" s="2"/>
      <c r="O241" s="2"/>
      <c r="P241" s="241" t="s">
        <v>95</v>
      </c>
      <c r="Q241" s="241"/>
      <c r="R241" s="241"/>
      <c r="S241" s="24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2" t="s">
        <v>18</v>
      </c>
      <c r="G295" s="242"/>
      <c r="H295" s="242"/>
      <c r="I295" s="242"/>
      <c r="J295" s="243">
        <f>I293-K292</f>
        <v>0</v>
      </c>
      <c r="K295" s="8"/>
      <c r="M295" s="8"/>
      <c r="N295" s="8"/>
      <c r="O295" s="8"/>
      <c r="P295" s="8"/>
      <c r="Q295" s="8"/>
      <c r="R295" s="242" t="s">
        <v>18</v>
      </c>
      <c r="S295" s="242"/>
      <c r="T295" s="242"/>
      <c r="U295" s="242"/>
      <c r="V295" s="24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4"/>
      <c r="W296" s="8"/>
    </row>
    <row r="301" spans="1:23" ht="28.5" x14ac:dyDescent="0.45">
      <c r="A301" s="1"/>
      <c r="B301" s="2"/>
      <c r="C301" s="2"/>
      <c r="D301" s="241" t="s">
        <v>96</v>
      </c>
      <c r="E301" s="241"/>
      <c r="F301" s="241"/>
      <c r="G301" s="241"/>
      <c r="H301" s="2"/>
      <c r="I301" s="2"/>
      <c r="M301" s="1"/>
      <c r="N301" s="2"/>
      <c r="O301" s="2"/>
      <c r="P301" s="241" t="s">
        <v>30</v>
      </c>
      <c r="Q301" s="241"/>
      <c r="R301" s="241"/>
      <c r="S301" s="24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2" t="s">
        <v>18</v>
      </c>
      <c r="G355" s="242"/>
      <c r="H355" s="242"/>
      <c r="I355" s="242"/>
      <c r="J355" s="243">
        <f>I353-K352</f>
        <v>0</v>
      </c>
      <c r="K355" s="8"/>
      <c r="M355" s="8"/>
      <c r="N355" s="8"/>
      <c r="O355" s="8"/>
      <c r="P355" s="8"/>
      <c r="Q355" s="8"/>
      <c r="R355" s="242" t="s">
        <v>18</v>
      </c>
      <c r="S355" s="242"/>
      <c r="T355" s="242"/>
      <c r="U355" s="242"/>
      <c r="V355" s="24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9" t="s">
        <v>24</v>
      </c>
      <c r="E1" s="259"/>
      <c r="F1" s="259"/>
      <c r="G1" s="259"/>
      <c r="O1" s="259" t="s">
        <v>87</v>
      </c>
      <c r="P1" s="259"/>
      <c r="Q1" s="259"/>
      <c r="R1" s="259"/>
    </row>
    <row r="2" spans="1:21" x14ac:dyDescent="0.25">
      <c r="D2" s="241"/>
      <c r="E2" s="241"/>
      <c r="F2" s="241"/>
      <c r="G2" s="241"/>
      <c r="O2" s="241"/>
      <c r="P2" s="241"/>
      <c r="Q2" s="241"/>
      <c r="R2" s="24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5" t="s">
        <v>18</v>
      </c>
      <c r="G19" s="256"/>
      <c r="H19" s="257"/>
      <c r="I19" s="42">
        <f>G18-I17</f>
        <v>0</v>
      </c>
      <c r="L19" s="8"/>
      <c r="M19" s="8"/>
      <c r="N19" s="8"/>
      <c r="O19" s="8"/>
      <c r="P19" s="8"/>
      <c r="Q19" s="255" t="s">
        <v>18</v>
      </c>
      <c r="R19" s="256"/>
      <c r="S19" s="257"/>
      <c r="T19" s="42">
        <f>T18-U17</f>
        <v>15.5</v>
      </c>
    </row>
    <row r="23" spans="1:21" x14ac:dyDescent="0.25">
      <c r="D23" s="259" t="s">
        <v>88</v>
      </c>
      <c r="E23" s="259"/>
      <c r="F23" s="259"/>
      <c r="G23" s="259"/>
      <c r="O23" s="259" t="s">
        <v>89</v>
      </c>
      <c r="P23" s="259"/>
      <c r="Q23" s="259"/>
      <c r="R23" s="259"/>
    </row>
    <row r="24" spans="1:21" x14ac:dyDescent="0.25">
      <c r="D24" s="241"/>
      <c r="E24" s="241"/>
      <c r="F24" s="241"/>
      <c r="G24" s="241"/>
      <c r="O24" s="241"/>
      <c r="P24" s="241"/>
      <c r="Q24" s="241"/>
      <c r="R24" s="24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5" t="s">
        <v>18</v>
      </c>
      <c r="G41" s="256"/>
      <c r="H41" s="257"/>
      <c r="I41" s="42">
        <f>I40-J39</f>
        <v>15.5</v>
      </c>
      <c r="L41" s="8"/>
      <c r="M41" s="8"/>
      <c r="N41" s="8"/>
      <c r="O41" s="8"/>
      <c r="P41" s="8"/>
      <c r="Q41" s="255" t="s">
        <v>18</v>
      </c>
      <c r="R41" s="256"/>
      <c r="S41" s="257"/>
      <c r="T41" s="42">
        <f>R40-T39</f>
        <v>0</v>
      </c>
    </row>
    <row r="45" spans="1:21" x14ac:dyDescent="0.25">
      <c r="D45" s="259" t="s">
        <v>90</v>
      </c>
      <c r="E45" s="259"/>
      <c r="F45" s="259"/>
      <c r="G45" s="259"/>
      <c r="O45" s="259" t="s">
        <v>91</v>
      </c>
      <c r="P45" s="259"/>
      <c r="Q45" s="259"/>
      <c r="R45" s="259"/>
    </row>
    <row r="46" spans="1:21" x14ac:dyDescent="0.25">
      <c r="D46" s="241"/>
      <c r="E46" s="241"/>
      <c r="F46" s="241"/>
      <c r="G46" s="241"/>
      <c r="O46" s="241"/>
      <c r="P46" s="241"/>
      <c r="Q46" s="241"/>
      <c r="R46" s="24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5" t="s">
        <v>18</v>
      </c>
      <c r="G63" s="256"/>
      <c r="H63" s="257"/>
      <c r="I63" s="42">
        <f>G62-J61</f>
        <v>8.5999999999999943</v>
      </c>
      <c r="L63" s="8"/>
      <c r="M63" s="8"/>
      <c r="N63" s="8"/>
      <c r="O63" s="8"/>
      <c r="P63" s="8"/>
      <c r="Q63" s="255" t="s">
        <v>18</v>
      </c>
      <c r="R63" s="256"/>
      <c r="S63" s="257"/>
      <c r="T63" s="42">
        <f>R62-T61</f>
        <v>0</v>
      </c>
    </row>
    <row r="69" spans="1:21" x14ac:dyDescent="0.25">
      <c r="D69" s="259" t="s">
        <v>92</v>
      </c>
      <c r="E69" s="259"/>
      <c r="F69" s="259"/>
      <c r="G69" s="259"/>
      <c r="O69" s="259" t="s">
        <v>93</v>
      </c>
      <c r="P69" s="259"/>
      <c r="Q69" s="259"/>
      <c r="R69" s="259"/>
    </row>
    <row r="70" spans="1:21" x14ac:dyDescent="0.25">
      <c r="D70" s="241"/>
      <c r="E70" s="241"/>
      <c r="F70" s="241"/>
      <c r="G70" s="241"/>
      <c r="O70" s="241"/>
      <c r="P70" s="241"/>
      <c r="Q70" s="241"/>
      <c r="R70" s="24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5" t="s">
        <v>18</v>
      </c>
      <c r="G87" s="256"/>
      <c r="H87" s="257"/>
      <c r="I87" s="42">
        <f>G86-I85</f>
        <v>0</v>
      </c>
      <c r="L87" s="8"/>
      <c r="M87" s="8"/>
      <c r="N87" s="8"/>
      <c r="O87" s="8"/>
      <c r="P87" s="8"/>
      <c r="Q87" s="255" t="s">
        <v>18</v>
      </c>
      <c r="R87" s="256"/>
      <c r="S87" s="257"/>
      <c r="T87" s="42">
        <f>R86-T85</f>
        <v>0</v>
      </c>
    </row>
    <row r="92" spans="1:21" x14ac:dyDescent="0.25">
      <c r="D92" s="259" t="s">
        <v>94</v>
      </c>
      <c r="E92" s="259"/>
      <c r="F92" s="259"/>
      <c r="G92" s="259"/>
      <c r="O92" s="259" t="s">
        <v>99</v>
      </c>
      <c r="P92" s="259"/>
      <c r="Q92" s="259"/>
      <c r="R92" s="259"/>
    </row>
    <row r="93" spans="1:21" x14ac:dyDescent="0.25">
      <c r="D93" s="241"/>
      <c r="E93" s="241"/>
      <c r="F93" s="241"/>
      <c r="G93" s="241"/>
      <c r="O93" s="241"/>
      <c r="P93" s="241"/>
      <c r="Q93" s="241"/>
      <c r="R93" s="24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5" t="s">
        <v>18</v>
      </c>
      <c r="G110" s="256"/>
      <c r="H110" s="257"/>
      <c r="I110" s="42">
        <f>G109-I108</f>
        <v>0</v>
      </c>
      <c r="L110" s="8"/>
      <c r="M110" s="8"/>
      <c r="N110" s="8"/>
      <c r="O110" s="8"/>
      <c r="P110" s="8"/>
      <c r="Q110" s="255" t="s">
        <v>18</v>
      </c>
      <c r="R110" s="256"/>
      <c r="S110" s="257"/>
      <c r="T110" s="42">
        <f>R109-T108</f>
        <v>0</v>
      </c>
    </row>
    <row r="115" spans="1:21" x14ac:dyDescent="0.25">
      <c r="D115" s="259" t="s">
        <v>96</v>
      </c>
      <c r="E115" s="259"/>
      <c r="F115" s="259"/>
      <c r="G115" s="259"/>
      <c r="O115" s="259" t="s">
        <v>0</v>
      </c>
      <c r="P115" s="259"/>
      <c r="Q115" s="259"/>
      <c r="R115" s="259"/>
    </row>
    <row r="116" spans="1:21" x14ac:dyDescent="0.25">
      <c r="D116" s="241"/>
      <c r="E116" s="241"/>
      <c r="F116" s="241"/>
      <c r="G116" s="241"/>
      <c r="O116" s="241"/>
      <c r="P116" s="241"/>
      <c r="Q116" s="241"/>
      <c r="R116" s="24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5" t="s">
        <v>18</v>
      </c>
      <c r="G133" s="256"/>
      <c r="H133" s="257"/>
      <c r="I133" s="42">
        <f>G132-I131</f>
        <v>0</v>
      </c>
      <c r="L133" s="8"/>
      <c r="M133" s="8"/>
      <c r="N133" s="8"/>
      <c r="O133" s="8"/>
      <c r="P133" s="8"/>
      <c r="Q133" s="255" t="s">
        <v>18</v>
      </c>
      <c r="R133" s="256"/>
      <c r="S133" s="25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4" t="s">
        <v>24</v>
      </c>
      <c r="C1" s="254"/>
      <c r="D1" s="254"/>
      <c r="E1" s="254"/>
      <c r="F1" s="25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4" t="s">
        <v>87</v>
      </c>
      <c r="R2" s="254"/>
      <c r="S2" s="254"/>
      <c r="T2" s="254"/>
      <c r="U2" s="25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5" t="s">
        <v>18</v>
      </c>
      <c r="H25" s="256"/>
      <c r="I25" s="256"/>
      <c r="J25" s="25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5" t="s">
        <v>18</v>
      </c>
      <c r="W26" s="256"/>
      <c r="X26" s="256"/>
      <c r="Y26" s="257"/>
      <c r="Z26" s="55"/>
      <c r="AA26" s="42">
        <f>W25-Z24</f>
        <v>23.314499999999953</v>
      </c>
      <c r="AB26" s="61"/>
      <c r="AC26" s="17"/>
    </row>
    <row r="30" spans="1:42" ht="26.25" x14ac:dyDescent="0.4">
      <c r="B30" s="254" t="s">
        <v>88</v>
      </c>
      <c r="C30" s="254"/>
      <c r="D30" s="254"/>
      <c r="E30" s="254"/>
      <c r="F30" s="25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4" t="s">
        <v>89</v>
      </c>
      <c r="R31" s="254"/>
      <c r="S31" s="254"/>
      <c r="T31" s="254"/>
      <c r="U31" s="25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5" t="s">
        <v>18</v>
      </c>
      <c r="H54" s="256"/>
      <c r="I54" s="256"/>
      <c r="J54" s="25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5" t="s">
        <v>18</v>
      </c>
      <c r="W55" s="256"/>
      <c r="X55" s="256"/>
      <c r="Y55" s="257"/>
      <c r="Z55" s="55"/>
      <c r="AA55" s="42">
        <f>W54-Z53</f>
        <v>38.263499999999112</v>
      </c>
      <c r="AB55" s="61"/>
      <c r="AC55" s="17"/>
    </row>
    <row r="60" spans="1:42" ht="26.25" x14ac:dyDescent="0.4">
      <c r="B60" s="254" t="s">
        <v>97</v>
      </c>
      <c r="C60" s="254"/>
      <c r="D60" s="254"/>
      <c r="E60" s="254"/>
      <c r="F60" s="25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4" t="s">
        <v>91</v>
      </c>
      <c r="R61" s="254"/>
      <c r="S61" s="254"/>
      <c r="T61" s="254"/>
      <c r="U61" s="25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5" t="s">
        <v>18</v>
      </c>
      <c r="H84" s="256"/>
      <c r="I84" s="256"/>
      <c r="J84" s="25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5" t="s">
        <v>18</v>
      </c>
      <c r="W85" s="256"/>
      <c r="X85" s="256"/>
      <c r="Y85" s="257"/>
      <c r="Z85" s="55"/>
      <c r="AA85" s="42">
        <f>W84-Z83</f>
        <v>19.007999999999811</v>
      </c>
      <c r="AB85" s="61"/>
      <c r="AC85" s="17"/>
    </row>
    <row r="91" spans="1:29" ht="26.25" x14ac:dyDescent="0.4">
      <c r="B91" s="254" t="s">
        <v>92</v>
      </c>
      <c r="C91" s="254"/>
      <c r="D91" s="254"/>
      <c r="E91" s="254"/>
      <c r="F91" s="25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4" t="s">
        <v>93</v>
      </c>
      <c r="R92" s="254"/>
      <c r="S92" s="254"/>
      <c r="T92" s="254"/>
      <c r="U92" s="25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5" t="s">
        <v>18</v>
      </c>
      <c r="H115" s="256"/>
      <c r="I115" s="256"/>
      <c r="J115" s="25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5" t="s">
        <v>18</v>
      </c>
      <c r="W116" s="256"/>
      <c r="X116" s="256"/>
      <c r="Y116" s="257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4" t="s">
        <v>94</v>
      </c>
      <c r="C123" s="254"/>
      <c r="D123" s="254"/>
      <c r="E123" s="254"/>
      <c r="F123" s="25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4" t="s">
        <v>99</v>
      </c>
      <c r="R124" s="254"/>
      <c r="S124" s="254"/>
      <c r="T124" s="254"/>
      <c r="U124" s="25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5" t="s">
        <v>18</v>
      </c>
      <c r="H147" s="256"/>
      <c r="I147" s="256"/>
      <c r="J147" s="25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5" t="s">
        <v>18</v>
      </c>
      <c r="W148" s="256"/>
      <c r="X148" s="256"/>
      <c r="Y148" s="257"/>
      <c r="Z148" s="55"/>
      <c r="AA148" s="42">
        <f>W147-Z146</f>
        <v>0</v>
      </c>
      <c r="AB148" s="61"/>
      <c r="AC148" s="17"/>
    </row>
    <row r="153" spans="1:29" ht="26.25" x14ac:dyDescent="0.4">
      <c r="B153" s="254" t="s">
        <v>96</v>
      </c>
      <c r="C153" s="254"/>
      <c r="D153" s="254"/>
      <c r="E153" s="254"/>
      <c r="F153" s="25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4" t="s">
        <v>0</v>
      </c>
      <c r="R154" s="254"/>
      <c r="S154" s="254"/>
      <c r="T154" s="254"/>
      <c r="U154" s="25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5" t="s">
        <v>18</v>
      </c>
      <c r="H177" s="256"/>
      <c r="I177" s="256"/>
      <c r="J177" s="25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5" t="s">
        <v>18</v>
      </c>
      <c r="W178" s="256"/>
      <c r="X178" s="256"/>
      <c r="Y178" s="25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93" zoomScale="80" zoomScaleNormal="80" workbookViewId="0">
      <selection activeCell="H104" sqref="A104:H13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0" t="s">
        <v>24</v>
      </c>
      <c r="D1" s="260"/>
      <c r="E1" s="260"/>
      <c r="M1" s="260" t="s">
        <v>87</v>
      </c>
      <c r="N1" s="260"/>
      <c r="O1" s="26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8" t="s">
        <v>18</v>
      </c>
      <c r="G28" s="249"/>
      <c r="H28" s="250"/>
      <c r="I28" s="42">
        <f>G27-I26</f>
        <v>97.199999999999818</v>
      </c>
      <c r="P28" s="248" t="s">
        <v>18</v>
      </c>
      <c r="Q28" s="249"/>
      <c r="R28" s="250"/>
      <c r="S28" s="42">
        <f>Q27-S26</f>
        <v>299</v>
      </c>
    </row>
    <row r="34" spans="1:28" ht="26.25" x14ac:dyDescent="0.4">
      <c r="C34" s="260" t="s">
        <v>88</v>
      </c>
      <c r="D34" s="260"/>
      <c r="E34" s="260"/>
      <c r="M34" s="260" t="s">
        <v>89</v>
      </c>
      <c r="N34" s="260"/>
      <c r="O34" s="26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8" t="s">
        <v>18</v>
      </c>
      <c r="G66" s="249"/>
      <c r="H66" s="250"/>
      <c r="I66" s="42">
        <f>G65-I64</f>
        <v>341</v>
      </c>
      <c r="P66" s="248" t="s">
        <v>18</v>
      </c>
      <c r="Q66" s="249"/>
      <c r="R66" s="250"/>
      <c r="S66" s="42">
        <f>Q65-S64</f>
        <v>176.10000000000036</v>
      </c>
    </row>
    <row r="70" spans="1:31" ht="26.25" x14ac:dyDescent="0.4">
      <c r="C70" s="260" t="s">
        <v>90</v>
      </c>
      <c r="D70" s="260"/>
      <c r="E70" s="260"/>
      <c r="M70" s="260" t="s">
        <v>91</v>
      </c>
      <c r="N70" s="260"/>
      <c r="O70" s="26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8" t="s">
        <v>18</v>
      </c>
      <c r="Q97" s="249"/>
      <c r="R97" s="250"/>
      <c r="S97" s="42">
        <f>Q96-S95</f>
        <v>204.5</v>
      </c>
    </row>
    <row r="98" spans="1:19" ht="15.75" x14ac:dyDescent="0.25">
      <c r="F98" s="248" t="s">
        <v>18</v>
      </c>
      <c r="G98" s="249"/>
      <c r="H98" s="250"/>
      <c r="I98" s="42">
        <f>G97-I96</f>
        <v>440.60000000000036</v>
      </c>
    </row>
    <row r="102" spans="1:19" ht="26.25" x14ac:dyDescent="0.4">
      <c r="M102" s="260" t="s">
        <v>93</v>
      </c>
      <c r="N102" s="260"/>
      <c r="O102" s="260"/>
    </row>
    <row r="103" spans="1:19" ht="26.25" x14ac:dyDescent="0.4">
      <c r="C103" s="260" t="s">
        <v>92</v>
      </c>
      <c r="D103" s="260"/>
      <c r="E103" s="26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48" t="s">
        <v>18</v>
      </c>
      <c r="Q138" s="249"/>
      <c r="R138" s="250"/>
      <c r="S138" s="42">
        <f>Q137-S136</f>
        <v>0</v>
      </c>
    </row>
    <row r="139" spans="1:19" ht="15.75" x14ac:dyDescent="0.25">
      <c r="F139" s="248" t="s">
        <v>18</v>
      </c>
      <c r="G139" s="249"/>
      <c r="H139" s="250"/>
      <c r="I139" s="42">
        <f>G138-I137</f>
        <v>400.60000000000036</v>
      </c>
    </row>
    <row r="143" spans="1:19" ht="26.25" x14ac:dyDescent="0.4">
      <c r="M143" s="260" t="s">
        <v>99</v>
      </c>
      <c r="N143" s="260"/>
      <c r="O143" s="260"/>
    </row>
    <row r="144" spans="1:19" ht="26.25" x14ac:dyDescent="0.4">
      <c r="C144" s="260" t="s">
        <v>94</v>
      </c>
      <c r="D144" s="260"/>
      <c r="E144" s="26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8" t="s">
        <v>18</v>
      </c>
      <c r="Q170" s="249"/>
      <c r="R170" s="250"/>
      <c r="S170" s="42">
        <f>Q169-S168</f>
        <v>0</v>
      </c>
    </row>
    <row r="171" spans="1:19" ht="15.75" x14ac:dyDescent="0.25">
      <c r="F171" s="248" t="s">
        <v>18</v>
      </c>
      <c r="G171" s="249"/>
      <c r="H171" s="250"/>
      <c r="I171" s="42">
        <f>G170-I169</f>
        <v>0</v>
      </c>
    </row>
    <row r="176" spans="1:19" ht="26.25" x14ac:dyDescent="0.4">
      <c r="M176" s="260" t="s">
        <v>0</v>
      </c>
      <c r="N176" s="260"/>
      <c r="O176" s="260"/>
    </row>
    <row r="177" spans="1:19" ht="26.25" x14ac:dyDescent="0.4">
      <c r="C177" s="260" t="s">
        <v>96</v>
      </c>
      <c r="D177" s="260"/>
      <c r="E177" s="26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8" t="s">
        <v>18</v>
      </c>
      <c r="Q203" s="249"/>
      <c r="R203" s="250"/>
      <c r="S203" s="42">
        <f>Q202-S201</f>
        <v>0</v>
      </c>
    </row>
    <row r="204" spans="1:19" ht="15.75" x14ac:dyDescent="0.25">
      <c r="F204" s="248" t="s">
        <v>18</v>
      </c>
      <c r="G204" s="249"/>
      <c r="H204" s="250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84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37.899999999999977</v>
      </c>
      <c r="Q26" s="248" t="s">
        <v>18</v>
      </c>
      <c r="R26" s="249"/>
      <c r="S26" s="250"/>
      <c r="T26" s="51"/>
      <c r="U26" s="42">
        <f>R25-U24</f>
        <v>77.200000000000045</v>
      </c>
    </row>
    <row r="30" spans="1:21" ht="23.25" x14ac:dyDescent="0.3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79.799999999999955</v>
      </c>
      <c r="Q55" s="248" t="s">
        <v>18</v>
      </c>
      <c r="R55" s="249"/>
      <c r="S55" s="250"/>
      <c r="T55" s="51"/>
      <c r="U55" s="42">
        <f>R54-U53</f>
        <v>43.5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79.799999999999955</v>
      </c>
      <c r="Q84" s="248" t="s">
        <v>18</v>
      </c>
      <c r="R84" s="249"/>
      <c r="S84" s="250"/>
      <c r="T84" s="51"/>
      <c r="U84" s="42">
        <f>R83-U82</f>
        <v>54.599999999999909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49"/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49"/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49"/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63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85" zoomScale="130" zoomScaleNormal="130" workbookViewId="0">
      <selection activeCell="E97" sqref="E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143.5</v>
      </c>
      <c r="Q26" s="248" t="s">
        <v>18</v>
      </c>
      <c r="R26" s="249"/>
      <c r="S26" s="250"/>
      <c r="T26" s="51"/>
      <c r="U26" s="42">
        <f>R25-U24</f>
        <v>8</v>
      </c>
    </row>
    <row r="30" spans="1:21" ht="23.25" x14ac:dyDescent="0.3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84.800000000000182</v>
      </c>
      <c r="Q55" s="248" t="s">
        <v>18</v>
      </c>
      <c r="R55" s="249"/>
      <c r="S55" s="250"/>
      <c r="T55" s="51"/>
      <c r="U55" s="42">
        <f>R54-U53</f>
        <v>148.69999999999982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8" t="s">
        <v>18</v>
      </c>
      <c r="R83" s="249"/>
      <c r="S83" s="250"/>
      <c r="T83" s="51"/>
      <c r="U83" s="42">
        <f>R82-U81</f>
        <v>234.90000000000009</v>
      </c>
    </row>
    <row r="84" spans="1:21" ht="15.75" x14ac:dyDescent="0.25">
      <c r="F84" s="248" t="s">
        <v>18</v>
      </c>
      <c r="G84" s="249"/>
      <c r="H84" s="250"/>
      <c r="I84" s="51"/>
      <c r="J84" s="42">
        <f>G83-J82</f>
        <v>140.5</v>
      </c>
    </row>
    <row r="86" spans="1:21" ht="23.25" x14ac:dyDescent="0.35">
      <c r="N86" s="261" t="s">
        <v>93</v>
      </c>
      <c r="O86" s="261"/>
      <c r="P86" s="261"/>
      <c r="Q86" s="261"/>
    </row>
    <row r="87" spans="1:21" ht="23.25" x14ac:dyDescent="0.35">
      <c r="C87" s="261" t="s">
        <v>92</v>
      </c>
      <c r="D87" s="261"/>
      <c r="E87" s="261"/>
      <c r="F87" s="26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1920</v>
      </c>
      <c r="S109" s="13">
        <f>SUM(S102:S108)</f>
        <v>0</v>
      </c>
      <c r="T109" s="13"/>
      <c r="U109" s="13">
        <f>SUM(U88:U108)</f>
        <v>1790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1900.8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48" t="s">
        <v>18</v>
      </c>
      <c r="R111" s="249"/>
      <c r="S111" s="250"/>
      <c r="T111" s="51"/>
      <c r="U111" s="42">
        <f>R110-U109</f>
        <v>110.79999999999995</v>
      </c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169.34999999999991</v>
      </c>
    </row>
    <row r="114" spans="1:21" ht="23.25" x14ac:dyDescent="0.35">
      <c r="N114" s="261" t="s">
        <v>99</v>
      </c>
      <c r="O114" s="261"/>
      <c r="P114" s="261"/>
      <c r="Q114" s="261"/>
    </row>
    <row r="115" spans="1:21" ht="23.25" x14ac:dyDescent="0.35">
      <c r="C115" s="261" t="s">
        <v>94</v>
      </c>
      <c r="D115" s="261"/>
      <c r="E115" s="261"/>
      <c r="F115" s="26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8" t="s">
        <v>18</v>
      </c>
      <c r="R139" s="249"/>
      <c r="S139" s="250"/>
      <c r="T139" s="51"/>
      <c r="U139" s="42">
        <f>R138-U137</f>
        <v>0</v>
      </c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</row>
    <row r="142" spans="1:21" ht="23.25" x14ac:dyDescent="0.35">
      <c r="N142" s="261" t="s">
        <v>0</v>
      </c>
      <c r="O142" s="261"/>
      <c r="P142" s="261"/>
      <c r="Q142" s="261"/>
    </row>
    <row r="143" spans="1:21" ht="23.25" x14ac:dyDescent="0.35">
      <c r="C143" s="261" t="s">
        <v>96</v>
      </c>
      <c r="D143" s="261"/>
      <c r="E143" s="261"/>
      <c r="F143" s="26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8" t="s">
        <v>18</v>
      </c>
      <c r="R167" s="249"/>
      <c r="S167" s="250"/>
      <c r="T167" s="51"/>
      <c r="U167" s="42">
        <f>R166-U165</f>
        <v>0</v>
      </c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8" t="s">
        <v>18</v>
      </c>
      <c r="G26" s="249"/>
      <c r="H26" s="250"/>
      <c r="I26" s="51"/>
      <c r="J26" s="42">
        <f>G25-J24</f>
        <v>18</v>
      </c>
      <c r="Q26" s="248" t="s">
        <v>18</v>
      </c>
      <c r="R26" s="249"/>
      <c r="S26" s="250"/>
      <c r="T26" s="51"/>
      <c r="U26" s="42">
        <f>R25-U24</f>
        <v>31</v>
      </c>
    </row>
    <row r="30" spans="1:32" ht="26.25" x14ac:dyDescent="0.4">
      <c r="C30" s="261" t="s">
        <v>101</v>
      </c>
      <c r="D30" s="261"/>
      <c r="E30" s="261"/>
      <c r="F30" s="261"/>
      <c r="H30" s="170" t="s">
        <v>567</v>
      </c>
      <c r="I30" s="170">
        <v>544</v>
      </c>
      <c r="N30" s="261" t="s">
        <v>89</v>
      </c>
      <c r="O30" s="261"/>
      <c r="P30" s="261"/>
      <c r="Q30" s="26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28.5</v>
      </c>
      <c r="Q55" s="248" t="s">
        <v>18</v>
      </c>
      <c r="R55" s="249"/>
      <c r="S55" s="250"/>
      <c r="T55" s="51"/>
      <c r="U55" s="42">
        <f>R54-U53</f>
        <v>80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56.5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1" t="s">
        <v>0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58.549999999999955</v>
      </c>
      <c r="Q26" s="248" t="s">
        <v>18</v>
      </c>
      <c r="R26" s="249"/>
      <c r="S26" s="250"/>
      <c r="T26" s="51"/>
      <c r="U26" s="42">
        <f>T24-U24</f>
        <v>115</v>
      </c>
    </row>
    <row r="30" spans="1:21" ht="23.25" x14ac:dyDescent="0.3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0</v>
      </c>
      <c r="Q55" s="248" t="s">
        <v>18</v>
      </c>
      <c r="R55" s="249"/>
      <c r="S55" s="250"/>
      <c r="T55" s="51"/>
      <c r="U55" s="42">
        <f>R54-U53</f>
        <v>0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0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81" workbookViewId="0">
      <selection activeCell="B82" sqref="B8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0" t="s">
        <v>24</v>
      </c>
      <c r="D1" s="270"/>
      <c r="E1" s="270"/>
      <c r="F1" s="54"/>
      <c r="L1" s="270" t="s">
        <v>87</v>
      </c>
      <c r="M1" s="270"/>
      <c r="N1" s="270"/>
      <c r="O1" s="54"/>
    </row>
    <row r="2" spans="2:17" ht="27" x14ac:dyDescent="0.35">
      <c r="C2" s="270"/>
      <c r="D2" s="270"/>
      <c r="E2" s="270"/>
      <c r="F2" s="54"/>
      <c r="L2" s="270"/>
      <c r="M2" s="270"/>
      <c r="N2" s="27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2" t="s">
        <v>40</v>
      </c>
      <c r="D21" s="263"/>
      <c r="E21" s="263"/>
      <c r="F21" s="264"/>
      <c r="G21" s="268">
        <f>SUM(G5:G20)</f>
        <v>560</v>
      </c>
      <c r="H21" s="8"/>
      <c r="K21" s="8"/>
      <c r="L21" s="262" t="s">
        <v>40</v>
      </c>
      <c r="M21" s="263"/>
      <c r="N21" s="263"/>
      <c r="O21" s="264"/>
      <c r="P21" s="268">
        <f>SUM(P5:P20)</f>
        <v>510</v>
      </c>
      <c r="Q21" s="8"/>
    </row>
    <row r="22" spans="2:17" ht="15" customHeight="1" x14ac:dyDescent="0.25">
      <c r="B22" s="8"/>
      <c r="C22" s="265"/>
      <c r="D22" s="266"/>
      <c r="E22" s="266"/>
      <c r="F22" s="267"/>
      <c r="G22" s="269"/>
      <c r="H22" s="8"/>
      <c r="K22" s="8"/>
      <c r="L22" s="265"/>
      <c r="M22" s="266"/>
      <c r="N22" s="266"/>
      <c r="O22" s="267"/>
      <c r="P22" s="269"/>
      <c r="Q22" s="8"/>
    </row>
    <row r="28" spans="2:17" ht="27" x14ac:dyDescent="0.35">
      <c r="C28" s="270" t="s">
        <v>88</v>
      </c>
      <c r="D28" s="270"/>
      <c r="E28" s="270"/>
      <c r="F28" s="54"/>
      <c r="L28" s="270" t="s">
        <v>89</v>
      </c>
      <c r="M28" s="270"/>
      <c r="N28" s="270"/>
      <c r="O28" s="54"/>
    </row>
    <row r="29" spans="2:17" ht="27" x14ac:dyDescent="0.35">
      <c r="C29" s="270"/>
      <c r="D29" s="270"/>
      <c r="E29" s="270"/>
      <c r="F29" s="54"/>
      <c r="L29" s="270"/>
      <c r="M29" s="270"/>
      <c r="N29" s="27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2" t="s">
        <v>40</v>
      </c>
      <c r="D48" s="263"/>
      <c r="E48" s="263"/>
      <c r="F48" s="264"/>
      <c r="G48" s="268">
        <f>SUM(G32:G47)</f>
        <v>540</v>
      </c>
      <c r="H48" s="8"/>
      <c r="K48" s="8"/>
      <c r="L48" s="262" t="s">
        <v>40</v>
      </c>
      <c r="M48" s="263"/>
      <c r="N48" s="263"/>
      <c r="O48" s="264"/>
      <c r="P48" s="268">
        <f>SUM(P32:P47)</f>
        <v>570</v>
      </c>
      <c r="Q48" s="8"/>
    </row>
    <row r="49" spans="2:17" x14ac:dyDescent="0.25">
      <c r="B49" s="8"/>
      <c r="C49" s="265"/>
      <c r="D49" s="266"/>
      <c r="E49" s="266"/>
      <c r="F49" s="267"/>
      <c r="G49" s="269"/>
      <c r="H49" s="8"/>
      <c r="K49" s="8"/>
      <c r="L49" s="265"/>
      <c r="M49" s="266"/>
      <c r="N49" s="266"/>
      <c r="O49" s="267"/>
      <c r="P49" s="269"/>
      <c r="Q49" s="8"/>
    </row>
    <row r="55" spans="2:17" ht="27" x14ac:dyDescent="0.35">
      <c r="C55" s="270" t="s">
        <v>97</v>
      </c>
      <c r="D55" s="270"/>
      <c r="E55" s="270"/>
      <c r="F55" s="54"/>
      <c r="L55" s="270" t="s">
        <v>91</v>
      </c>
      <c r="M55" s="270"/>
      <c r="N55" s="270"/>
      <c r="O55" s="54"/>
    </row>
    <row r="56" spans="2:17" ht="27" x14ac:dyDescent="0.35">
      <c r="C56" s="270"/>
      <c r="D56" s="270"/>
      <c r="E56" s="270"/>
      <c r="F56" s="54"/>
      <c r="L56" s="270"/>
      <c r="M56" s="270"/>
      <c r="N56" s="27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2" t="s">
        <v>40</v>
      </c>
      <c r="D75" s="263"/>
      <c r="E75" s="263"/>
      <c r="F75" s="264"/>
      <c r="G75" s="268">
        <f>SUM(G59:G74)</f>
        <v>500</v>
      </c>
      <c r="H75" s="8"/>
      <c r="K75" s="8"/>
      <c r="L75" s="262" t="s">
        <v>40</v>
      </c>
      <c r="M75" s="263"/>
      <c r="N75" s="263"/>
      <c r="O75" s="264"/>
      <c r="P75" s="268">
        <f>SUM(P59:P74)</f>
        <v>520</v>
      </c>
      <c r="Q75" s="8"/>
    </row>
    <row r="76" spans="2:17" x14ac:dyDescent="0.25">
      <c r="B76" s="8"/>
      <c r="C76" s="265"/>
      <c r="D76" s="266"/>
      <c r="E76" s="266"/>
      <c r="F76" s="267"/>
      <c r="G76" s="269"/>
      <c r="H76" s="8"/>
      <c r="K76" s="8"/>
      <c r="L76" s="265"/>
      <c r="M76" s="266"/>
      <c r="N76" s="266"/>
      <c r="O76" s="267"/>
      <c r="P76" s="269"/>
      <c r="Q76" s="8"/>
    </row>
    <row r="82" spans="2:17" ht="27" x14ac:dyDescent="0.35">
      <c r="C82" s="270" t="s">
        <v>92</v>
      </c>
      <c r="D82" s="270"/>
      <c r="E82" s="270"/>
      <c r="F82" s="54"/>
      <c r="L82" s="270" t="s">
        <v>93</v>
      </c>
      <c r="M82" s="270"/>
      <c r="N82" s="270"/>
      <c r="O82" s="54"/>
    </row>
    <row r="83" spans="2:17" ht="27" x14ac:dyDescent="0.35">
      <c r="C83" s="270"/>
      <c r="D83" s="270"/>
      <c r="E83" s="270"/>
      <c r="F83" s="54"/>
      <c r="L83" s="270"/>
      <c r="M83" s="270"/>
      <c r="N83" s="27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2" t="s">
        <v>40</v>
      </c>
      <c r="D102" s="263"/>
      <c r="E102" s="263"/>
      <c r="F102" s="264"/>
      <c r="G102" s="268">
        <f>SUM(G86:G101)</f>
        <v>490</v>
      </c>
      <c r="H102" s="8"/>
      <c r="K102" s="8"/>
      <c r="L102" s="262" t="s">
        <v>40</v>
      </c>
      <c r="M102" s="263"/>
      <c r="N102" s="263"/>
      <c r="O102" s="264"/>
      <c r="P102" s="268">
        <f>SUM(P86:P101)</f>
        <v>0</v>
      </c>
      <c r="Q102" s="8"/>
    </row>
    <row r="103" spans="2:17" x14ac:dyDescent="0.25">
      <c r="B103" s="8"/>
      <c r="C103" s="265"/>
      <c r="D103" s="266"/>
      <c r="E103" s="266"/>
      <c r="F103" s="267"/>
      <c r="G103" s="269"/>
      <c r="H103" s="8"/>
      <c r="K103" s="8"/>
      <c r="L103" s="265"/>
      <c r="M103" s="266"/>
      <c r="N103" s="266"/>
      <c r="O103" s="267"/>
      <c r="P103" s="269"/>
      <c r="Q103" s="8"/>
    </row>
    <row r="110" spans="2:17" ht="27" x14ac:dyDescent="0.35">
      <c r="C110" s="270" t="s">
        <v>94</v>
      </c>
      <c r="D110" s="270"/>
      <c r="E110" s="270"/>
      <c r="F110" s="54"/>
      <c r="L110" s="270" t="s">
        <v>99</v>
      </c>
      <c r="M110" s="270"/>
      <c r="N110" s="270"/>
      <c r="O110" s="54"/>
    </row>
    <row r="111" spans="2:17" ht="27" x14ac:dyDescent="0.35">
      <c r="C111" s="270"/>
      <c r="D111" s="270"/>
      <c r="E111" s="270"/>
      <c r="F111" s="54"/>
      <c r="L111" s="270"/>
      <c r="M111" s="270"/>
      <c r="N111" s="27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2" t="s">
        <v>40</v>
      </c>
      <c r="D130" s="263"/>
      <c r="E130" s="263"/>
      <c r="F130" s="264"/>
      <c r="G130" s="268">
        <f>SUM(G114:G129)</f>
        <v>0</v>
      </c>
      <c r="H130" s="8"/>
      <c r="K130" s="8"/>
      <c r="L130" s="262" t="s">
        <v>40</v>
      </c>
      <c r="M130" s="263"/>
      <c r="N130" s="263"/>
      <c r="O130" s="264"/>
      <c r="P130" s="268">
        <f>SUM(P114:P129)</f>
        <v>0</v>
      </c>
      <c r="Q130" s="8"/>
    </row>
    <row r="131" spans="2:17" x14ac:dyDescent="0.25">
      <c r="B131" s="8"/>
      <c r="C131" s="265"/>
      <c r="D131" s="266"/>
      <c r="E131" s="266"/>
      <c r="F131" s="267"/>
      <c r="G131" s="269"/>
      <c r="H131" s="8"/>
      <c r="K131" s="8"/>
      <c r="L131" s="265"/>
      <c r="M131" s="266"/>
      <c r="N131" s="266"/>
      <c r="O131" s="267"/>
      <c r="P131" s="269"/>
      <c r="Q131" s="8"/>
    </row>
    <row r="138" spans="2:17" ht="27" x14ac:dyDescent="0.35">
      <c r="C138" s="270" t="s">
        <v>96</v>
      </c>
      <c r="D138" s="270"/>
      <c r="E138" s="270"/>
      <c r="F138" s="54"/>
      <c r="L138" s="270" t="s">
        <v>0</v>
      </c>
      <c r="M138" s="270"/>
      <c r="N138" s="270"/>
      <c r="O138" s="54"/>
    </row>
    <row r="139" spans="2:17" ht="27" x14ac:dyDescent="0.35">
      <c r="C139" s="270"/>
      <c r="D139" s="270"/>
      <c r="E139" s="270"/>
      <c r="F139" s="54"/>
      <c r="L139" s="270"/>
      <c r="M139" s="270"/>
      <c r="N139" s="27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2" t="s">
        <v>40</v>
      </c>
      <c r="D158" s="263"/>
      <c r="E158" s="263"/>
      <c r="F158" s="264"/>
      <c r="G158" s="268">
        <f>SUM(G142:G157)</f>
        <v>0</v>
      </c>
      <c r="H158" s="8"/>
      <c r="K158" s="8"/>
      <c r="L158" s="262" t="s">
        <v>40</v>
      </c>
      <c r="M158" s="263"/>
      <c r="N158" s="263"/>
      <c r="O158" s="264"/>
      <c r="P158" s="268">
        <f>SUM(P142:P157)</f>
        <v>0</v>
      </c>
      <c r="Q158" s="8"/>
    </row>
    <row r="159" spans="2:17" x14ac:dyDescent="0.25">
      <c r="B159" s="8"/>
      <c r="C159" s="265"/>
      <c r="D159" s="266"/>
      <c r="E159" s="266"/>
      <c r="F159" s="267"/>
      <c r="G159" s="269"/>
      <c r="H159" s="8"/>
      <c r="K159" s="8"/>
      <c r="L159" s="265"/>
      <c r="M159" s="266"/>
      <c r="N159" s="266"/>
      <c r="O159" s="267"/>
      <c r="P159" s="26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24</v>
      </c>
      <c r="B1" s="270"/>
      <c r="C1" s="270"/>
      <c r="E1" s="270" t="s">
        <v>87</v>
      </c>
      <c r="F1" s="270"/>
      <c r="G1" s="270"/>
      <c r="I1" s="270" t="s">
        <v>88</v>
      </c>
      <c r="J1" s="270"/>
      <c r="K1" s="270"/>
      <c r="M1" s="270" t="s">
        <v>103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0" t="s">
        <v>97</v>
      </c>
      <c r="B22" s="270"/>
      <c r="C22" s="270"/>
      <c r="E22" s="270" t="s">
        <v>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0</v>
      </c>
      <c r="B1" s="270"/>
      <c r="C1" s="270"/>
      <c r="E1" s="270" t="s">
        <v>24</v>
      </c>
      <c r="F1" s="270"/>
      <c r="G1" s="270"/>
      <c r="I1" s="270" t="s">
        <v>87</v>
      </c>
      <c r="J1" s="270"/>
      <c r="K1" s="270"/>
      <c r="M1" s="270" t="s">
        <v>88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0" t="s">
        <v>498</v>
      </c>
      <c r="B22" s="270"/>
      <c r="C22" s="270"/>
      <c r="E22" s="270" t="s">
        <v>591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6"/>
  <sheetViews>
    <sheetView topLeftCell="K170" zoomScale="115" zoomScaleNormal="115" workbookViewId="0">
      <selection activeCell="M181" sqref="M18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45" t="s">
        <v>24</v>
      </c>
      <c r="C1" s="246"/>
      <c r="D1" s="246"/>
      <c r="E1" s="246"/>
      <c r="F1" s="247"/>
      <c r="G1" s="8"/>
      <c r="H1" s="8"/>
      <c r="I1" s="8"/>
      <c r="J1" s="22"/>
      <c r="M1" s="7"/>
      <c r="N1" s="245" t="s">
        <v>87</v>
      </c>
      <c r="O1" s="246"/>
      <c r="P1" s="246"/>
      <c r="Q1" s="246"/>
      <c r="R1" s="247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8" t="s">
        <v>18</v>
      </c>
      <c r="F53" s="249"/>
      <c r="G53" s="249"/>
      <c r="H53" s="250"/>
      <c r="I53" s="18">
        <f>F52-I51</f>
        <v>429.39999999999964</v>
      </c>
      <c r="Q53" s="248" t="s">
        <v>18</v>
      </c>
      <c r="R53" s="249"/>
      <c r="S53" s="249"/>
      <c r="T53" s="250"/>
      <c r="U53" s="18">
        <f>R52-U51</f>
        <v>508.6230000000005</v>
      </c>
    </row>
    <row r="59" spans="1:22" ht="31.5" x14ac:dyDescent="0.5">
      <c r="A59" s="7"/>
      <c r="B59" s="245" t="s">
        <v>88</v>
      </c>
      <c r="C59" s="246"/>
      <c r="D59" s="246"/>
      <c r="E59" s="246"/>
      <c r="F59" s="247"/>
      <c r="G59" s="8"/>
      <c r="H59" s="8"/>
      <c r="I59" s="8"/>
      <c r="J59" s="22"/>
      <c r="M59" s="7"/>
      <c r="N59" s="245" t="s">
        <v>89</v>
      </c>
      <c r="O59" s="246"/>
      <c r="P59" s="246"/>
      <c r="Q59" s="246"/>
      <c r="R59" s="247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8" t="s">
        <v>18</v>
      </c>
      <c r="R110" s="249"/>
      <c r="S110" s="249"/>
      <c r="T110" s="250"/>
      <c r="U110" s="18">
        <f>R109-U108</f>
        <v>419.80000000000018</v>
      </c>
    </row>
    <row r="111" spans="1:22" x14ac:dyDescent="0.25">
      <c r="E111" s="248" t="s">
        <v>18</v>
      </c>
      <c r="F111" s="249"/>
      <c r="G111" s="249"/>
      <c r="H111" s="25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1"/>
      <c r="R113" s="251"/>
      <c r="S113" s="251"/>
      <c r="T113" s="251"/>
      <c r="U113" s="159"/>
    </row>
    <row r="117" spans="1:22" ht="31.5" x14ac:dyDescent="0.5">
      <c r="A117" s="7"/>
      <c r="B117" s="245" t="s">
        <v>97</v>
      </c>
      <c r="C117" s="246"/>
      <c r="D117" s="246"/>
      <c r="E117" s="246"/>
      <c r="F117" s="247"/>
      <c r="G117" s="8"/>
      <c r="H117" s="8"/>
      <c r="I117" s="8"/>
      <c r="J117" s="22"/>
      <c r="M117" s="7"/>
      <c r="N117" s="245" t="s">
        <v>91</v>
      </c>
      <c r="O117" s="246"/>
      <c r="P117" s="246"/>
      <c r="Q117" s="246"/>
      <c r="R117" s="24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8" t="s">
        <v>18</v>
      </c>
      <c r="F168" s="249"/>
      <c r="G168" s="249"/>
      <c r="H168" s="250"/>
      <c r="I168" s="18">
        <f>F167-I166</f>
        <v>461.29999999999927</v>
      </c>
      <c r="Q168" s="248" t="s">
        <v>18</v>
      </c>
      <c r="R168" s="249"/>
      <c r="S168" s="249"/>
      <c r="T168" s="250"/>
      <c r="U168" s="18">
        <f>R167-U166</f>
        <v>537.30000000000018</v>
      </c>
    </row>
    <row r="175" spans="1:22" ht="31.5" x14ac:dyDescent="0.5">
      <c r="A175" s="7"/>
      <c r="B175" s="245" t="s">
        <v>98</v>
      </c>
      <c r="C175" s="246"/>
      <c r="D175" s="246"/>
      <c r="E175" s="246"/>
      <c r="F175" s="247"/>
      <c r="G175" s="8"/>
      <c r="H175" s="8"/>
      <c r="I175" s="8"/>
      <c r="J175" s="22"/>
      <c r="M175" s="7"/>
      <c r="N175" s="245" t="s">
        <v>93</v>
      </c>
      <c r="O175" s="246"/>
      <c r="P175" s="246"/>
      <c r="Q175" s="246"/>
      <c r="R175" s="24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/>
      <c r="R177" s="14">
        <v>600</v>
      </c>
      <c r="S177" s="8" t="s">
        <v>753</v>
      </c>
      <c r="T177" s="8"/>
      <c r="U177" s="14">
        <v>580</v>
      </c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/>
      <c r="R178" s="14">
        <v>600</v>
      </c>
      <c r="S178" s="8" t="s">
        <v>755</v>
      </c>
      <c r="T178" s="8" t="s">
        <v>756</v>
      </c>
      <c r="U178" s="14">
        <v>490</v>
      </c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/>
      <c r="R179" s="21">
        <v>200</v>
      </c>
      <c r="S179" s="8" t="s">
        <v>117</v>
      </c>
      <c r="T179" s="8"/>
      <c r="U179" s="14">
        <v>180</v>
      </c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/>
      <c r="R180" s="21">
        <v>350</v>
      </c>
      <c r="S180" s="8" t="s">
        <v>122</v>
      </c>
      <c r="T180" s="8"/>
      <c r="U180" s="14">
        <v>330</v>
      </c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1750</v>
      </c>
      <c r="S226" s="14"/>
      <c r="T226" s="14"/>
      <c r="U226" s="16">
        <f>SUM(U177:U225)</f>
        <v>1580</v>
      </c>
    </row>
    <row r="227" spans="1:22" x14ac:dyDescent="0.25">
      <c r="E227" s="248" t="s">
        <v>18</v>
      </c>
      <c r="F227" s="249"/>
      <c r="G227" s="249"/>
      <c r="H227" s="250"/>
      <c r="I227" s="18">
        <f>F226-I225</f>
        <v>686.39999999999964</v>
      </c>
      <c r="M227" s="1"/>
      <c r="Q227" s="12" t="s">
        <v>17</v>
      </c>
      <c r="R227" s="13">
        <f>R226*0.99</f>
        <v>1732.5</v>
      </c>
    </row>
    <row r="228" spans="1:22" x14ac:dyDescent="0.25">
      <c r="Q228" s="248" t="s">
        <v>18</v>
      </c>
      <c r="R228" s="249"/>
      <c r="S228" s="249"/>
      <c r="T228" s="250"/>
      <c r="U228" s="18">
        <f>R227-U226</f>
        <v>152.5</v>
      </c>
    </row>
    <row r="234" spans="1:22" ht="31.5" x14ac:dyDescent="0.5">
      <c r="A234" s="7"/>
      <c r="B234" s="245" t="s">
        <v>94</v>
      </c>
      <c r="C234" s="246"/>
      <c r="D234" s="246"/>
      <c r="E234" s="246"/>
      <c r="F234" s="247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45" t="s">
        <v>99</v>
      </c>
      <c r="O235" s="246"/>
      <c r="P235" s="246"/>
      <c r="Q235" s="246"/>
      <c r="R235" s="247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8" t="s">
        <v>18</v>
      </c>
      <c r="F286" s="249"/>
      <c r="G286" s="249"/>
      <c r="H286" s="250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8" t="s">
        <v>18</v>
      </c>
      <c r="R287" s="249"/>
      <c r="S287" s="249"/>
      <c r="T287" s="250"/>
      <c r="U287" s="18">
        <f>R286-U285</f>
        <v>0</v>
      </c>
    </row>
    <row r="293" spans="1:22" ht="31.5" x14ac:dyDescent="0.5">
      <c r="A293" s="7"/>
      <c r="B293" s="245" t="s">
        <v>96</v>
      </c>
      <c r="C293" s="246"/>
      <c r="D293" s="246"/>
      <c r="E293" s="246"/>
      <c r="F293" s="247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45" t="s">
        <v>0</v>
      </c>
      <c r="O294" s="246"/>
      <c r="P294" s="246"/>
      <c r="Q294" s="246"/>
      <c r="R294" s="247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8" t="s">
        <v>18</v>
      </c>
      <c r="F345" s="249"/>
      <c r="G345" s="249"/>
      <c r="H345" s="25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8" t="s">
        <v>18</v>
      </c>
      <c r="R346" s="249"/>
      <c r="S346" s="249"/>
      <c r="T346" s="250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24</v>
      </c>
      <c r="B1" s="270"/>
      <c r="C1" s="270"/>
      <c r="E1" s="270" t="s">
        <v>87</v>
      </c>
      <c r="F1" s="270"/>
      <c r="G1" s="270"/>
      <c r="I1" s="270" t="s">
        <v>88</v>
      </c>
      <c r="J1" s="270"/>
      <c r="K1" s="270"/>
      <c r="M1" s="270" t="s">
        <v>89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0" t="s">
        <v>97</v>
      </c>
      <c r="B22" s="270"/>
      <c r="C22" s="270"/>
      <c r="E22" s="270" t="s">
        <v>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0" t="s">
        <v>346</v>
      </c>
      <c r="B1" s="270"/>
      <c r="C1" s="270"/>
      <c r="E1" s="270" t="s">
        <v>347</v>
      </c>
      <c r="F1" s="270"/>
      <c r="G1" s="270"/>
      <c r="I1" s="270" t="s">
        <v>348</v>
      </c>
      <c r="J1" s="270"/>
      <c r="K1" s="270"/>
      <c r="M1" s="270" t="s">
        <v>101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0" t="s">
        <v>89</v>
      </c>
      <c r="B25" s="270"/>
      <c r="C25" s="270"/>
      <c r="E25" s="270" t="s">
        <v>90</v>
      </c>
      <c r="F25" s="270"/>
      <c r="G25" s="270"/>
      <c r="I25" s="270" t="s">
        <v>630</v>
      </c>
      <c r="J25" s="270"/>
      <c r="K25" s="270"/>
      <c r="O25" s="137"/>
    </row>
    <row r="26" spans="1:15" ht="15" customHeight="1" x14ac:dyDescent="0.35">
      <c r="A26" s="270"/>
      <c r="B26" s="270"/>
      <c r="C26" s="270"/>
      <c r="E26" s="270"/>
      <c r="F26" s="270"/>
      <c r="G26" s="270"/>
      <c r="I26" s="270"/>
      <c r="J26" s="270"/>
      <c r="K26" s="270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70" t="s">
        <v>94</v>
      </c>
      <c r="B54" s="270"/>
      <c r="C54" s="270"/>
      <c r="E54" s="270" t="s">
        <v>99</v>
      </c>
      <c r="F54" s="270"/>
      <c r="G54" s="270"/>
      <c r="I54" s="270" t="s">
        <v>96</v>
      </c>
      <c r="J54" s="270"/>
      <c r="K54" s="270"/>
      <c r="O54" s="137"/>
    </row>
    <row r="55" spans="1:15" ht="15" customHeight="1" x14ac:dyDescent="0.35">
      <c r="A55" s="270"/>
      <c r="B55" s="270"/>
      <c r="C55" s="270"/>
      <c r="E55" s="270"/>
      <c r="F55" s="270"/>
      <c r="G55" s="270"/>
      <c r="I55" s="270"/>
      <c r="J55" s="270"/>
      <c r="K55" s="270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0" t="s">
        <v>24</v>
      </c>
      <c r="B1" s="270"/>
      <c r="C1" s="270"/>
      <c r="F1" s="270" t="s">
        <v>87</v>
      </c>
      <c r="G1" s="270"/>
      <c r="H1" s="270"/>
      <c r="K1" s="270" t="s">
        <v>88</v>
      </c>
      <c r="L1" s="270"/>
      <c r="M1" s="270"/>
      <c r="O1" s="270" t="s">
        <v>103</v>
      </c>
      <c r="P1" s="270"/>
      <c r="Q1" s="270"/>
    </row>
    <row r="2" spans="1:17" x14ac:dyDescent="0.25">
      <c r="A2" s="270"/>
      <c r="B2" s="270"/>
      <c r="C2" s="270"/>
      <c r="F2" s="270"/>
      <c r="G2" s="270"/>
      <c r="H2" s="270"/>
      <c r="K2" s="270"/>
      <c r="L2" s="270"/>
      <c r="M2" s="270"/>
      <c r="O2" s="270"/>
      <c r="P2" s="270"/>
      <c r="Q2" s="27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0" t="s">
        <v>97</v>
      </c>
      <c r="B22" s="270"/>
      <c r="C22" s="270"/>
      <c r="F22" s="270" t="s">
        <v>91</v>
      </c>
      <c r="G22" s="270"/>
      <c r="H22" s="270"/>
      <c r="K22" s="270" t="s">
        <v>92</v>
      </c>
      <c r="L22" s="270"/>
      <c r="M22" s="270"/>
      <c r="O22" s="270" t="s">
        <v>93</v>
      </c>
      <c r="P22" s="270"/>
      <c r="Q22" s="270"/>
    </row>
    <row r="23" spans="1:17" ht="15" customHeight="1" x14ac:dyDescent="0.25">
      <c r="A23" s="270"/>
      <c r="B23" s="270"/>
      <c r="C23" s="270"/>
      <c r="F23" s="270"/>
      <c r="G23" s="270"/>
      <c r="H23" s="270"/>
      <c r="K23" s="270"/>
      <c r="L23" s="270"/>
      <c r="M23" s="270"/>
      <c r="O23" s="270"/>
      <c r="P23" s="270"/>
      <c r="Q23" s="27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70" t="s">
        <v>94</v>
      </c>
      <c r="B45" s="270"/>
      <c r="C45" s="270"/>
      <c r="F45" s="270" t="s">
        <v>99</v>
      </c>
      <c r="G45" s="270"/>
      <c r="H45" s="270"/>
      <c r="K45" s="270" t="s">
        <v>96</v>
      </c>
      <c r="L45" s="270"/>
      <c r="M45" s="270"/>
      <c r="O45" s="270" t="s">
        <v>0</v>
      </c>
      <c r="P45" s="270"/>
      <c r="Q45" s="270"/>
    </row>
    <row r="46" spans="1:17" x14ac:dyDescent="0.25">
      <c r="A46" s="270"/>
      <c r="B46" s="270"/>
      <c r="C46" s="270"/>
      <c r="F46" s="270"/>
      <c r="G46" s="270"/>
      <c r="H46" s="270"/>
      <c r="K46" s="270"/>
      <c r="L46" s="270"/>
      <c r="M46" s="270"/>
      <c r="O46" s="270"/>
      <c r="P46" s="270"/>
      <c r="Q46" s="27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0"/>
      <c r="D1" s="270"/>
      <c r="E1" s="54"/>
    </row>
    <row r="2" spans="2:13" ht="27" x14ac:dyDescent="0.35">
      <c r="C2" s="270"/>
      <c r="D2" s="27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5" t="s">
        <v>40</v>
      </c>
      <c r="C14" s="256"/>
      <c r="D14" s="257"/>
      <c r="E14" s="13">
        <f>SUM(E5:E13)</f>
        <v>300</v>
      </c>
      <c r="F14" s="8"/>
      <c r="I14" s="255" t="s">
        <v>40</v>
      </c>
      <c r="J14" s="256"/>
      <c r="K14" s="25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5" t="s">
        <v>40</v>
      </c>
      <c r="C31" s="256"/>
      <c r="D31" s="257"/>
      <c r="E31" s="13">
        <f>SUM(E22:E30)</f>
        <v>60</v>
      </c>
      <c r="F31" s="8"/>
      <c r="I31" s="255" t="s">
        <v>40</v>
      </c>
      <c r="J31" s="256"/>
      <c r="K31" s="25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5" t="s">
        <v>40</v>
      </c>
      <c r="C48" s="256"/>
      <c r="D48" s="257"/>
      <c r="E48" s="13">
        <f>SUM(E39:E47)</f>
        <v>165</v>
      </c>
      <c r="F48" s="8"/>
      <c r="I48" s="255" t="s">
        <v>40</v>
      </c>
      <c r="J48" s="256"/>
      <c r="K48" s="25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5" t="s">
        <v>40</v>
      </c>
      <c r="C65" s="256"/>
      <c r="D65" s="257"/>
      <c r="E65" s="13">
        <f>SUM(E56:E64)</f>
        <v>300</v>
      </c>
      <c r="F65" s="8"/>
      <c r="I65" s="255" t="s">
        <v>40</v>
      </c>
      <c r="J65" s="256"/>
      <c r="K65" s="25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5" t="s">
        <v>40</v>
      </c>
      <c r="C83" s="256"/>
      <c r="D83" s="257"/>
      <c r="E83" s="13">
        <f>SUM(E74:E82)</f>
        <v>0</v>
      </c>
      <c r="F83" s="8"/>
      <c r="I83" s="255" t="s">
        <v>40</v>
      </c>
      <c r="J83" s="256"/>
      <c r="K83" s="25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5" t="s">
        <v>40</v>
      </c>
      <c r="C101" s="256"/>
      <c r="D101" s="257"/>
      <c r="E101" s="13">
        <f>SUM(E92:E100)</f>
        <v>0</v>
      </c>
      <c r="F101" s="8"/>
      <c r="I101" s="255" t="s">
        <v>40</v>
      </c>
      <c r="J101" s="256"/>
      <c r="K101" s="25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0" t="s">
        <v>24</v>
      </c>
      <c r="B1" s="270"/>
      <c r="C1" s="270"/>
      <c r="F1" s="270" t="s">
        <v>87</v>
      </c>
      <c r="G1" s="270"/>
      <c r="H1" s="270"/>
      <c r="K1" s="270" t="s">
        <v>88</v>
      </c>
      <c r="L1" s="270"/>
      <c r="M1" s="270"/>
      <c r="O1" s="270" t="s">
        <v>103</v>
      </c>
      <c r="P1" s="270"/>
      <c r="Q1" s="270"/>
    </row>
    <row r="2" spans="1:17" x14ac:dyDescent="0.25">
      <c r="A2" s="270"/>
      <c r="B2" s="270"/>
      <c r="C2" s="270"/>
      <c r="F2" s="270"/>
      <c r="G2" s="270"/>
      <c r="H2" s="270"/>
      <c r="K2" s="270"/>
      <c r="L2" s="270"/>
      <c r="M2" s="270"/>
      <c r="O2" s="270"/>
      <c r="P2" s="270"/>
      <c r="Q2" s="27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0" t="s">
        <v>97</v>
      </c>
      <c r="B22" s="270"/>
      <c r="C22" s="270"/>
      <c r="F22" s="270" t="s">
        <v>91</v>
      </c>
      <c r="G22" s="270"/>
      <c r="H22" s="270"/>
      <c r="K22" s="270" t="s">
        <v>92</v>
      </c>
      <c r="L22" s="270"/>
      <c r="M22" s="270"/>
      <c r="O22" s="270" t="s">
        <v>93</v>
      </c>
      <c r="P22" s="270"/>
      <c r="Q22" s="270"/>
    </row>
    <row r="23" spans="1:17" ht="15" customHeight="1" x14ac:dyDescent="0.25">
      <c r="A23" s="270"/>
      <c r="B23" s="270"/>
      <c r="C23" s="270"/>
      <c r="F23" s="270"/>
      <c r="G23" s="270"/>
      <c r="H23" s="270"/>
      <c r="K23" s="270"/>
      <c r="L23" s="270"/>
      <c r="M23" s="270"/>
      <c r="O23" s="270"/>
      <c r="P23" s="270"/>
      <c r="Q23" s="27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0" t="s">
        <v>94</v>
      </c>
      <c r="B42" s="270"/>
      <c r="C42" s="270"/>
      <c r="F42" s="270" t="s">
        <v>99</v>
      </c>
      <c r="G42" s="270"/>
      <c r="H42" s="270"/>
      <c r="K42" s="270" t="s">
        <v>96</v>
      </c>
      <c r="L42" s="270"/>
      <c r="M42" s="270"/>
      <c r="O42" s="270" t="s">
        <v>0</v>
      </c>
      <c r="P42" s="270"/>
      <c r="Q42" s="270"/>
    </row>
    <row r="43" spans="1:17" x14ac:dyDescent="0.25">
      <c r="A43" s="270"/>
      <c r="B43" s="270"/>
      <c r="C43" s="270"/>
      <c r="F43" s="270"/>
      <c r="G43" s="270"/>
      <c r="H43" s="270"/>
      <c r="K43" s="270"/>
      <c r="L43" s="270"/>
      <c r="M43" s="270"/>
      <c r="O43" s="270"/>
      <c r="P43" s="270"/>
      <c r="Q43" s="27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02" zoomScale="96" zoomScaleNormal="96" workbookViewId="0">
      <selection activeCell="I203" sqref="I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3" t="s">
        <v>46</v>
      </c>
      <c r="J2" s="273"/>
      <c r="K2" s="273"/>
    </row>
    <row r="3" spans="4:12" x14ac:dyDescent="0.25">
      <c r="D3" s="275" t="s">
        <v>24</v>
      </c>
      <c r="E3" s="275"/>
      <c r="H3" s="274" t="s">
        <v>24</v>
      </c>
      <c r="I3" s="274"/>
      <c r="J3" s="274"/>
      <c r="K3" s="274"/>
      <c r="L3" s="27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6" t="s">
        <v>67</v>
      </c>
      <c r="E32" s="278">
        <f>SUM(E5:E31)</f>
        <v>4529.1264000000001</v>
      </c>
      <c r="H32" s="8"/>
      <c r="I32" s="8"/>
      <c r="J32" s="280">
        <f>SUM(J5:J31)</f>
        <v>3313.67</v>
      </c>
      <c r="K32" s="8"/>
      <c r="L32" s="8"/>
    </row>
    <row r="33" spans="4:12" x14ac:dyDescent="0.25">
      <c r="D33" s="277"/>
      <c r="E33" s="279"/>
      <c r="H33" s="271" t="s">
        <v>40</v>
      </c>
      <c r="I33" s="272"/>
      <c r="J33" s="281"/>
      <c r="K33" s="8"/>
      <c r="L33" s="8"/>
    </row>
    <row r="38" spans="4:12" x14ac:dyDescent="0.25">
      <c r="D38" s="64" t="s">
        <v>46</v>
      </c>
      <c r="I38" s="273" t="s">
        <v>46</v>
      </c>
      <c r="J38" s="273"/>
      <c r="K38" s="273"/>
    </row>
    <row r="39" spans="4:12" x14ac:dyDescent="0.25">
      <c r="D39" s="275" t="s">
        <v>87</v>
      </c>
      <c r="E39" s="275"/>
      <c r="H39" s="274" t="s">
        <v>87</v>
      </c>
      <c r="I39" s="274"/>
      <c r="J39" s="274"/>
      <c r="K39" s="274"/>
      <c r="L39" s="27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6" t="s">
        <v>67</v>
      </c>
      <c r="E63" s="27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7"/>
      <c r="E64" s="279"/>
      <c r="H64" s="271" t="s">
        <v>40</v>
      </c>
      <c r="I64" s="27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3" t="s">
        <v>46</v>
      </c>
      <c r="J68" s="273"/>
      <c r="K68" s="273"/>
    </row>
    <row r="69" spans="4:12" x14ac:dyDescent="0.25">
      <c r="D69" s="275" t="s">
        <v>88</v>
      </c>
      <c r="E69" s="275"/>
      <c r="H69" s="274" t="s">
        <v>88</v>
      </c>
      <c r="I69" s="274"/>
      <c r="J69" s="274"/>
      <c r="K69" s="274"/>
      <c r="L69" s="27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6" t="s">
        <v>67</v>
      </c>
      <c r="E94" s="278">
        <f>SUM(E71:E93)</f>
        <v>4905.3713000000007</v>
      </c>
      <c r="H94" s="271" t="s">
        <v>40</v>
      </c>
      <c r="I94" s="272"/>
      <c r="J94" s="65">
        <f>SUM(J71:J93)</f>
        <v>3693.35</v>
      </c>
      <c r="K94" s="8"/>
      <c r="L94" s="8"/>
    </row>
    <row r="95" spans="4:12" x14ac:dyDescent="0.25">
      <c r="D95" s="277"/>
      <c r="E95" s="279"/>
    </row>
    <row r="99" spans="4:12" x14ac:dyDescent="0.25">
      <c r="I99" s="273" t="s">
        <v>46</v>
      </c>
      <c r="J99" s="273"/>
      <c r="K99" s="273"/>
    </row>
    <row r="100" spans="4:12" x14ac:dyDescent="0.25">
      <c r="D100" s="64" t="s">
        <v>566</v>
      </c>
      <c r="H100" s="274" t="s">
        <v>89</v>
      </c>
      <c r="I100" s="274"/>
      <c r="J100" s="274"/>
      <c r="K100" s="274"/>
      <c r="L100" s="274"/>
    </row>
    <row r="101" spans="4:12" x14ac:dyDescent="0.25">
      <c r="D101" s="275" t="s">
        <v>89</v>
      </c>
      <c r="E101" s="27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1" t="s">
        <v>40</v>
      </c>
      <c r="I125" s="272"/>
      <c r="J125" s="65">
        <f>SUM(J102:J124)</f>
        <v>3644.8100000000004</v>
      </c>
      <c r="K125" s="8"/>
      <c r="L125" s="8"/>
    </row>
    <row r="126" spans="4:12" x14ac:dyDescent="0.25">
      <c r="D126" s="276" t="s">
        <v>67</v>
      </c>
      <c r="E126" s="278">
        <f>SUM(E103:E125)</f>
        <v>4954.3834999999999</v>
      </c>
    </row>
    <row r="127" spans="4:12" x14ac:dyDescent="0.25">
      <c r="D127" s="277"/>
      <c r="E127" s="279"/>
    </row>
    <row r="129" spans="4:12" x14ac:dyDescent="0.25">
      <c r="I129" s="273" t="s">
        <v>46</v>
      </c>
      <c r="J129" s="273"/>
      <c r="K129" s="273"/>
    </row>
    <row r="130" spans="4:12" x14ac:dyDescent="0.25">
      <c r="D130" s="64" t="s">
        <v>565</v>
      </c>
      <c r="H130" s="274" t="s">
        <v>97</v>
      </c>
      <c r="I130" s="274"/>
      <c r="J130" s="274"/>
      <c r="K130" s="274"/>
      <c r="L130" s="274"/>
    </row>
    <row r="131" spans="4:12" x14ac:dyDescent="0.25">
      <c r="D131" s="275" t="s">
        <v>97</v>
      </c>
      <c r="E131" s="27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6" t="s">
        <v>67</v>
      </c>
      <c r="E156" s="278">
        <f>SUM(E133:E155)</f>
        <v>5152.3458999999993</v>
      </c>
      <c r="H156" s="271" t="s">
        <v>40</v>
      </c>
      <c r="I156" s="272"/>
      <c r="J156" s="65">
        <f>SUM(J132:J155)</f>
        <v>4130.47</v>
      </c>
      <c r="K156" s="8"/>
      <c r="L156" s="8"/>
    </row>
    <row r="157" spans="4:12" x14ac:dyDescent="0.25">
      <c r="D157" s="277"/>
      <c r="E157" s="279"/>
    </row>
    <row r="160" spans="4:12" x14ac:dyDescent="0.25">
      <c r="I160" s="273" t="s">
        <v>46</v>
      </c>
      <c r="J160" s="273"/>
      <c r="K160" s="273"/>
    </row>
    <row r="161" spans="4:12" x14ac:dyDescent="0.25">
      <c r="D161" s="64" t="s">
        <v>565</v>
      </c>
      <c r="H161" s="274" t="s">
        <v>91</v>
      </c>
      <c r="I161" s="274"/>
      <c r="J161" s="274"/>
      <c r="K161" s="274"/>
      <c r="L161" s="274"/>
    </row>
    <row r="162" spans="4:12" x14ac:dyDescent="0.25">
      <c r="D162" s="275" t="s">
        <v>630</v>
      </c>
      <c r="E162" s="27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1" t="s">
        <v>40</v>
      </c>
      <c r="I186" s="272"/>
      <c r="J186" s="65">
        <f>SUM(J163:J185)</f>
        <v>3760.8699999999994</v>
      </c>
      <c r="K186" s="8"/>
      <c r="L186" s="8"/>
    </row>
    <row r="187" spans="4:12" x14ac:dyDescent="0.25">
      <c r="D187" s="276" t="s">
        <v>67</v>
      </c>
      <c r="E187" s="282">
        <f>SUM(E164:E186)</f>
        <v>5388.5055000000002</v>
      </c>
    </row>
    <row r="188" spans="4:12" x14ac:dyDescent="0.25">
      <c r="D188" s="277"/>
      <c r="E188" s="283"/>
    </row>
    <row r="190" spans="4:12" x14ac:dyDescent="0.25">
      <c r="I190" s="273" t="s">
        <v>46</v>
      </c>
      <c r="J190" s="273"/>
      <c r="K190" s="273"/>
    </row>
    <row r="191" spans="4:12" x14ac:dyDescent="0.25">
      <c r="D191" s="64" t="s">
        <v>46</v>
      </c>
      <c r="H191" s="274" t="s">
        <v>92</v>
      </c>
      <c r="I191" s="274"/>
      <c r="J191" s="274"/>
      <c r="K191" s="274"/>
      <c r="L191" s="274"/>
    </row>
    <row r="192" spans="4:12" x14ac:dyDescent="0.25">
      <c r="D192" s="275" t="s">
        <v>92</v>
      </c>
      <c r="E192" s="27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1885.4036000000015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1" t="s">
        <v>40</v>
      </c>
      <c r="I216" s="272"/>
      <c r="J216" s="65">
        <f>SUM(J193:J215)</f>
        <v>3302.6600000000003</v>
      </c>
      <c r="K216" s="8"/>
      <c r="L216" s="8"/>
    </row>
    <row r="217" spans="4:12" x14ac:dyDescent="0.25">
      <c r="D217" s="276" t="s">
        <v>67</v>
      </c>
      <c r="E217" s="284">
        <f>SUM(E194:E216)</f>
        <v>5469.4669000000013</v>
      </c>
    </row>
    <row r="218" spans="4:12" x14ac:dyDescent="0.25">
      <c r="D218" s="277"/>
      <c r="E218" s="285"/>
    </row>
    <row r="220" spans="4:12" x14ac:dyDescent="0.25">
      <c r="I220" s="273" t="s">
        <v>46</v>
      </c>
      <c r="J220" s="273"/>
      <c r="K220" s="273"/>
    </row>
    <row r="221" spans="4:12" x14ac:dyDescent="0.25">
      <c r="D221" s="64" t="s">
        <v>46</v>
      </c>
      <c r="H221" s="274" t="s">
        <v>93</v>
      </c>
      <c r="I221" s="274"/>
      <c r="J221" s="274"/>
      <c r="K221" s="274"/>
      <c r="L221" s="274"/>
    </row>
    <row r="222" spans="4:12" x14ac:dyDescent="0.25">
      <c r="D222" s="275" t="s">
        <v>93</v>
      </c>
      <c r="E222" s="27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6" t="s">
        <v>67</v>
      </c>
      <c r="E246" s="278">
        <f>SUM(E224:E244)</f>
        <v>0</v>
      </c>
      <c r="H246" s="271" t="s">
        <v>40</v>
      </c>
      <c r="I246" s="272"/>
      <c r="J246" s="65">
        <f>SUM(J223:J245)</f>
        <v>0</v>
      </c>
      <c r="K246" s="8"/>
      <c r="L246" s="8"/>
    </row>
    <row r="247" spans="4:12" x14ac:dyDescent="0.25">
      <c r="D247" s="277"/>
      <c r="E247" s="279"/>
    </row>
    <row r="250" spans="4:12" x14ac:dyDescent="0.25">
      <c r="I250" s="273" t="s">
        <v>46</v>
      </c>
      <c r="J250" s="273"/>
      <c r="K250" s="273"/>
    </row>
    <row r="251" spans="4:12" x14ac:dyDescent="0.25">
      <c r="D251" s="64" t="s">
        <v>46</v>
      </c>
      <c r="H251" s="274" t="s">
        <v>94</v>
      </c>
      <c r="I251" s="274"/>
      <c r="J251" s="274"/>
      <c r="K251" s="274"/>
      <c r="L251" s="274"/>
    </row>
    <row r="252" spans="4:12" x14ac:dyDescent="0.25">
      <c r="D252" s="275" t="s">
        <v>94</v>
      </c>
      <c r="E252" s="27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6" t="s">
        <v>67</v>
      </c>
      <c r="E276" s="278">
        <f>SUM(E254:E274)</f>
        <v>0</v>
      </c>
      <c r="H276" s="271" t="s">
        <v>40</v>
      </c>
      <c r="I276" s="272"/>
      <c r="J276" s="65">
        <f>SUM(J253:J275)</f>
        <v>0</v>
      </c>
      <c r="K276" s="8"/>
      <c r="L276" s="8"/>
    </row>
    <row r="277" spans="4:12" x14ac:dyDescent="0.25">
      <c r="D277" s="277"/>
      <c r="E277" s="279"/>
    </row>
    <row r="281" spans="4:12" x14ac:dyDescent="0.25">
      <c r="I281" s="273" t="s">
        <v>46</v>
      </c>
      <c r="J281" s="273"/>
      <c r="K281" s="273"/>
    </row>
    <row r="282" spans="4:12" x14ac:dyDescent="0.25">
      <c r="D282" s="64" t="s">
        <v>46</v>
      </c>
      <c r="H282" s="274" t="s">
        <v>99</v>
      </c>
      <c r="I282" s="274"/>
      <c r="J282" s="274"/>
      <c r="K282" s="274"/>
      <c r="L282" s="274"/>
    </row>
    <row r="283" spans="4:12" x14ac:dyDescent="0.25">
      <c r="D283" s="275" t="s">
        <v>99</v>
      </c>
      <c r="E283" s="27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6" t="s">
        <v>67</v>
      </c>
      <c r="E307" s="278">
        <f>SUM(E285:E305)</f>
        <v>0</v>
      </c>
      <c r="H307" s="271" t="s">
        <v>40</v>
      </c>
      <c r="I307" s="272"/>
      <c r="J307" s="65">
        <f>SUM(J284:J306)</f>
        <v>0</v>
      </c>
      <c r="K307" s="8"/>
      <c r="L307" s="8"/>
    </row>
    <row r="308" spans="4:12" x14ac:dyDescent="0.25">
      <c r="D308" s="277"/>
      <c r="E308" s="279"/>
    </row>
    <row r="312" spans="4:12" x14ac:dyDescent="0.25">
      <c r="I312" s="273" t="s">
        <v>46</v>
      </c>
      <c r="J312" s="273"/>
      <c r="K312" s="273"/>
    </row>
    <row r="313" spans="4:12" x14ac:dyDescent="0.25">
      <c r="D313" s="64" t="s">
        <v>46</v>
      </c>
      <c r="H313" s="274" t="s">
        <v>96</v>
      </c>
      <c r="I313" s="274"/>
      <c r="J313" s="274"/>
      <c r="K313" s="274"/>
      <c r="L313" s="274"/>
    </row>
    <row r="314" spans="4:12" x14ac:dyDescent="0.25">
      <c r="D314" s="275" t="s">
        <v>96</v>
      </c>
      <c r="E314" s="27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6" t="s">
        <v>67</v>
      </c>
      <c r="E338" s="278">
        <f>SUM(E316:E336)</f>
        <v>0</v>
      </c>
      <c r="H338" s="271" t="s">
        <v>40</v>
      </c>
      <c r="I338" s="272"/>
      <c r="J338" s="65">
        <f>SUM(J315:J337)</f>
        <v>0</v>
      </c>
      <c r="K338" s="8"/>
      <c r="L338" s="8"/>
    </row>
    <row r="339" spans="4:12" x14ac:dyDescent="0.25">
      <c r="D339" s="277"/>
      <c r="E339" s="279"/>
    </row>
    <row r="343" spans="4:12" x14ac:dyDescent="0.25">
      <c r="I343" s="273" t="s">
        <v>46</v>
      </c>
      <c r="J343" s="273"/>
      <c r="K343" s="273"/>
    </row>
    <row r="344" spans="4:12" x14ac:dyDescent="0.25">
      <c r="D344" s="64" t="s">
        <v>46</v>
      </c>
      <c r="H344" s="274" t="s">
        <v>0</v>
      </c>
      <c r="I344" s="274"/>
      <c r="J344" s="274"/>
      <c r="K344" s="274"/>
      <c r="L344" s="274"/>
    </row>
    <row r="345" spans="4:12" x14ac:dyDescent="0.25">
      <c r="D345" s="275" t="s">
        <v>0</v>
      </c>
      <c r="E345" s="27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6" t="s">
        <v>67</v>
      </c>
      <c r="E369" s="278">
        <f>SUM(E347:E367)</f>
        <v>0</v>
      </c>
      <c r="H369" s="271" t="s">
        <v>40</v>
      </c>
      <c r="I369" s="272"/>
      <c r="J369" s="65">
        <f>SUM(J346:J368)</f>
        <v>0</v>
      </c>
      <c r="K369" s="8"/>
      <c r="L369" s="8"/>
    </row>
    <row r="370" spans="4:12" x14ac:dyDescent="0.25">
      <c r="D370" s="277"/>
      <c r="E370" s="27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6" t="s">
        <v>102</v>
      </c>
      <c r="H1" s="286"/>
      <c r="I1" s="286"/>
      <c r="J1" s="286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5469.4669000000013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5469.4669000000013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2166.806900000001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0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8" t="s">
        <v>18</v>
      </c>
      <c r="F38" s="249"/>
      <c r="G38" s="249"/>
      <c r="H38" s="250"/>
      <c r="I38" s="18">
        <f>F37-I36</f>
        <v>73.396400000000085</v>
      </c>
      <c r="J38" s="17"/>
      <c r="R38" s="248" t="s">
        <v>18</v>
      </c>
      <c r="S38" s="249"/>
      <c r="T38" s="249"/>
      <c r="U38" s="25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8" t="s">
        <v>18</v>
      </c>
      <c r="F80" s="249"/>
      <c r="G80" s="249"/>
      <c r="H80" s="250"/>
      <c r="I80" s="18">
        <f>F79-I78</f>
        <v>116.23340000000007</v>
      </c>
      <c r="R80" s="248" t="s">
        <v>18</v>
      </c>
      <c r="S80" s="249"/>
      <c r="T80" s="249"/>
      <c r="U80" s="25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8" t="s">
        <v>18</v>
      </c>
      <c r="F123" s="249"/>
      <c r="G123" s="249"/>
      <c r="H123" s="250"/>
      <c r="I123" s="18">
        <f>F122-I121</f>
        <v>61.100000000000023</v>
      </c>
      <c r="R123" s="248" t="s">
        <v>18</v>
      </c>
      <c r="S123" s="249"/>
      <c r="T123" s="249"/>
      <c r="U123" s="25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8" t="s">
        <v>18</v>
      </c>
      <c r="F168" s="249"/>
      <c r="G168" s="249"/>
      <c r="H168" s="250"/>
      <c r="I168" s="18">
        <f>F167-I166</f>
        <v>100.30079999999998</v>
      </c>
      <c r="R168" s="248" t="s">
        <v>18</v>
      </c>
      <c r="S168" s="249"/>
      <c r="T168" s="249"/>
      <c r="U168" s="25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8" t="s">
        <v>18</v>
      </c>
      <c r="F211" s="249"/>
      <c r="G211" s="249"/>
      <c r="H211" s="250"/>
      <c r="I211" s="18">
        <f>F210-I209</f>
        <v>0</v>
      </c>
      <c r="R211" s="248" t="s">
        <v>18</v>
      </c>
      <c r="S211" s="249"/>
      <c r="T211" s="249"/>
      <c r="U211" s="25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8" t="s">
        <v>18</v>
      </c>
      <c r="F254" s="249"/>
      <c r="G254" s="249"/>
      <c r="H254" s="250"/>
      <c r="I254" s="18">
        <f>F253-I252</f>
        <v>0</v>
      </c>
      <c r="R254" s="248" t="s">
        <v>18</v>
      </c>
      <c r="S254" s="249"/>
      <c r="T254" s="249"/>
      <c r="U254" s="25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2" t="s">
        <v>24</v>
      </c>
      <c r="C1" s="252"/>
      <c r="D1" s="252"/>
      <c r="E1" s="25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8" t="s">
        <v>18</v>
      </c>
      <c r="G24" s="249"/>
      <c r="H24" s="249"/>
      <c r="I24" s="250"/>
      <c r="J24" s="30">
        <f>G23-J22</f>
        <v>0</v>
      </c>
    </row>
    <row r="29" spans="1:10" ht="27" x14ac:dyDescent="0.35">
      <c r="B29" s="252" t="s">
        <v>87</v>
      </c>
      <c r="C29" s="252"/>
      <c r="D29" s="252"/>
      <c r="E29" s="25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8" t="s">
        <v>18</v>
      </c>
      <c r="G52" s="249"/>
      <c r="H52" s="249"/>
      <c r="I52" s="250"/>
      <c r="J52" s="30">
        <f>G51-J50</f>
        <v>17</v>
      </c>
    </row>
    <row r="56" spans="1:10" ht="27" x14ac:dyDescent="0.35">
      <c r="B56" s="252" t="s">
        <v>88</v>
      </c>
      <c r="C56" s="252"/>
      <c r="D56" s="252"/>
      <c r="E56" s="25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8" t="s">
        <v>18</v>
      </c>
      <c r="G79" s="249"/>
      <c r="H79" s="249"/>
      <c r="I79" s="250"/>
      <c r="J79" s="30">
        <f>G78-J77</f>
        <v>88.300400000000081</v>
      </c>
    </row>
    <row r="82" spans="1:10" ht="27" x14ac:dyDescent="0.35">
      <c r="B82" s="252" t="s">
        <v>498</v>
      </c>
      <c r="C82" s="252"/>
      <c r="D82" s="252"/>
      <c r="E82" s="25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8" t="s">
        <v>18</v>
      </c>
      <c r="G105" s="249"/>
      <c r="H105" s="249"/>
      <c r="I105" s="250"/>
      <c r="J105" s="30">
        <f>G104-J103</f>
        <v>0</v>
      </c>
    </row>
    <row r="108" spans="1:10" ht="27" x14ac:dyDescent="0.35">
      <c r="B108" s="252" t="s">
        <v>97</v>
      </c>
      <c r="C108" s="252"/>
      <c r="D108" s="252"/>
      <c r="E108" s="25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8" t="s">
        <v>18</v>
      </c>
      <c r="G131" s="249"/>
      <c r="H131" s="249"/>
      <c r="I131" s="250"/>
      <c r="J131" s="30">
        <f>G130-J129</f>
        <v>41.5</v>
      </c>
    </row>
    <row r="136" spans="1:10" ht="27" x14ac:dyDescent="0.35">
      <c r="B136" s="252" t="s">
        <v>610</v>
      </c>
      <c r="C136" s="252"/>
      <c r="D136" s="252"/>
      <c r="E136" s="25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8" t="s">
        <v>18</v>
      </c>
      <c r="G159" s="249"/>
      <c r="H159" s="249"/>
      <c r="I159" s="250"/>
      <c r="J159" s="30">
        <f>G158-J157</f>
        <v>-16.74249999999995</v>
      </c>
    </row>
    <row r="162" spans="1:10" ht="27" x14ac:dyDescent="0.35">
      <c r="B162" s="252" t="s">
        <v>92</v>
      </c>
      <c r="C162" s="252"/>
      <c r="D162" s="252"/>
      <c r="E162" s="25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8" t="s">
        <v>18</v>
      </c>
      <c r="G185" s="249"/>
      <c r="H185" s="249"/>
      <c r="I185" s="250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2" t="s">
        <v>24</v>
      </c>
      <c r="C1" s="252"/>
      <c r="D1" s="252"/>
      <c r="E1" s="252"/>
      <c r="N1" s="252" t="s">
        <v>87</v>
      </c>
      <c r="O1" s="252"/>
      <c r="P1" s="252"/>
      <c r="Q1" s="25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8" t="s">
        <v>18</v>
      </c>
      <c r="G24" s="249"/>
      <c r="H24" s="249"/>
      <c r="I24" s="250"/>
      <c r="J24" s="30">
        <f>G23-J22</f>
        <v>43.5</v>
      </c>
      <c r="R24" s="248" t="s">
        <v>18</v>
      </c>
      <c r="S24" s="249"/>
      <c r="T24" s="249"/>
      <c r="U24" s="250"/>
      <c r="V24" s="30">
        <f>S23-V22</f>
        <v>26.100000000000023</v>
      </c>
    </row>
    <row r="29" spans="1:22" ht="27" x14ac:dyDescent="0.35">
      <c r="B29" s="252" t="s">
        <v>88</v>
      </c>
      <c r="C29" s="252"/>
      <c r="D29" s="252"/>
      <c r="E29" s="252"/>
      <c r="N29" s="252" t="s">
        <v>89</v>
      </c>
      <c r="O29" s="252"/>
      <c r="P29" s="252"/>
      <c r="Q29" s="25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8" t="s">
        <v>18</v>
      </c>
      <c r="G52" s="249"/>
      <c r="H52" s="249"/>
      <c r="I52" s="250"/>
      <c r="J52" s="30">
        <f>G51-J50</f>
        <v>92.650000000000091</v>
      </c>
      <c r="R52" s="248" t="s">
        <v>18</v>
      </c>
      <c r="S52" s="249"/>
      <c r="T52" s="249"/>
      <c r="U52" s="250"/>
      <c r="V52" s="30">
        <f>S51-V50</f>
        <v>83.200000000000045</v>
      </c>
    </row>
    <row r="57" spans="1:22" ht="27" x14ac:dyDescent="0.35">
      <c r="B57" s="252" t="s">
        <v>97</v>
      </c>
      <c r="C57" s="252"/>
      <c r="D57" s="252"/>
      <c r="E57" s="252"/>
      <c r="N57" s="252" t="s">
        <v>91</v>
      </c>
      <c r="O57" s="252"/>
      <c r="P57" s="252"/>
      <c r="Q57" s="25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8" t="s">
        <v>18</v>
      </c>
      <c r="G80" s="249"/>
      <c r="H80" s="249"/>
      <c r="I80" s="250"/>
      <c r="J80" s="30">
        <f>G79-J78</f>
        <v>69.599999999999909</v>
      </c>
      <c r="R80" s="248" t="s">
        <v>18</v>
      </c>
      <c r="S80" s="249"/>
      <c r="T80" s="249"/>
      <c r="U80" s="250"/>
      <c r="V80" s="30">
        <f>S79-V78</f>
        <v>65.899999999999977</v>
      </c>
    </row>
    <row r="84" spans="1:22" ht="27" x14ac:dyDescent="0.35">
      <c r="B84" s="252" t="s">
        <v>92</v>
      </c>
      <c r="C84" s="252"/>
      <c r="D84" s="252"/>
      <c r="E84" s="252"/>
      <c r="N84" s="252" t="s">
        <v>93</v>
      </c>
      <c r="O84" s="252"/>
      <c r="P84" s="252"/>
      <c r="Q84" s="25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8" t="s">
        <v>18</v>
      </c>
      <c r="G107" s="249"/>
      <c r="H107" s="249"/>
      <c r="I107" s="250"/>
      <c r="J107" s="30">
        <f>G106-J105</f>
        <v>43.5</v>
      </c>
      <c r="R107" s="248" t="s">
        <v>18</v>
      </c>
      <c r="S107" s="249"/>
      <c r="T107" s="249"/>
      <c r="U107" s="250"/>
      <c r="V107" s="30">
        <f>S106-V105</f>
        <v>0</v>
      </c>
    </row>
    <row r="112" spans="1:22" ht="27" x14ac:dyDescent="0.35">
      <c r="B112" s="252" t="s">
        <v>94</v>
      </c>
      <c r="C112" s="252"/>
      <c r="D112" s="252"/>
      <c r="E112" s="252"/>
      <c r="N112" s="252" t="s">
        <v>99</v>
      </c>
      <c r="O112" s="252"/>
      <c r="P112" s="252"/>
      <c r="Q112" s="25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8" t="s">
        <v>18</v>
      </c>
      <c r="G135" s="249"/>
      <c r="H135" s="249"/>
      <c r="I135" s="250"/>
      <c r="J135" s="30">
        <f>G134-J133</f>
        <v>0</v>
      </c>
      <c r="R135" s="248" t="s">
        <v>18</v>
      </c>
      <c r="S135" s="249"/>
      <c r="T135" s="249"/>
      <c r="U135" s="250"/>
      <c r="V135" s="30">
        <f>S134-V133</f>
        <v>0</v>
      </c>
    </row>
    <row r="141" spans="1:22" ht="27" x14ac:dyDescent="0.35">
      <c r="B141" s="252" t="s">
        <v>96</v>
      </c>
      <c r="C141" s="252"/>
      <c r="D141" s="252"/>
      <c r="E141" s="252"/>
      <c r="N141" s="252" t="s">
        <v>0</v>
      </c>
      <c r="O141" s="252"/>
      <c r="P141" s="252"/>
      <c r="Q141" s="25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8" t="s">
        <v>18</v>
      </c>
      <c r="G164" s="249"/>
      <c r="H164" s="249"/>
      <c r="I164" s="250"/>
      <c r="J164" s="30">
        <f>G163-J162</f>
        <v>0</v>
      </c>
      <c r="R164" s="248" t="s">
        <v>18</v>
      </c>
      <c r="S164" s="249"/>
      <c r="T164" s="249"/>
      <c r="U164" s="25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abSelected="1" topLeftCell="A245" zoomScale="115" zoomScaleNormal="115" workbookViewId="0">
      <selection activeCell="I264" sqref="I26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5" t="s">
        <v>18</v>
      </c>
      <c r="F63" s="256"/>
      <c r="G63" s="256"/>
      <c r="H63" s="257"/>
      <c r="I63" s="30">
        <f>G62-I61</f>
        <v>903.5</v>
      </c>
      <c r="J63" s="80"/>
      <c r="L63" s="8"/>
      <c r="M63" s="8"/>
      <c r="N63" s="8"/>
      <c r="O63" s="8"/>
      <c r="P63" s="255" t="s">
        <v>18</v>
      </c>
      <c r="Q63" s="256"/>
      <c r="R63" s="256"/>
      <c r="S63" s="25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4" t="s">
        <v>88</v>
      </c>
      <c r="D69" s="254"/>
      <c r="E69" s="254"/>
      <c r="N69" s="254" t="s">
        <v>89</v>
      </c>
      <c r="O69" s="254"/>
      <c r="P69" s="25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3" t="s">
        <v>538</v>
      </c>
      <c r="X84" s="25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3"/>
      <c r="X85" s="25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5" t="s">
        <v>18</v>
      </c>
      <c r="F131" s="256"/>
      <c r="G131" s="256"/>
      <c r="H131" s="257"/>
      <c r="I131" s="30">
        <f>G130-I129</f>
        <v>606</v>
      </c>
      <c r="J131" s="80"/>
      <c r="L131" s="8"/>
      <c r="M131" s="8"/>
      <c r="N131" s="8"/>
      <c r="O131" s="8"/>
      <c r="P131" s="255" t="s">
        <v>18</v>
      </c>
      <c r="Q131" s="256"/>
      <c r="R131" s="256"/>
      <c r="S131" s="25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4" t="s">
        <v>97</v>
      </c>
      <c r="D137" s="254"/>
      <c r="E137" s="254"/>
      <c r="N137" s="254" t="s">
        <v>91</v>
      </c>
      <c r="O137" s="254"/>
      <c r="P137" s="25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5" t="s">
        <v>18</v>
      </c>
      <c r="F199" s="256"/>
      <c r="G199" s="256"/>
      <c r="H199" s="257"/>
      <c r="I199" s="30">
        <f>G198-I197</f>
        <v>956.5</v>
      </c>
      <c r="J199" s="80"/>
      <c r="L199" s="8"/>
      <c r="M199" s="8"/>
      <c r="N199" s="8"/>
      <c r="O199" s="8"/>
      <c r="P199" s="255" t="s">
        <v>18</v>
      </c>
      <c r="Q199" s="256"/>
      <c r="R199" s="256"/>
      <c r="S199" s="25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4" t="s">
        <v>92</v>
      </c>
      <c r="D205" s="254"/>
      <c r="E205" s="254"/>
      <c r="N205" s="254" t="s">
        <v>93</v>
      </c>
      <c r="O205" s="254"/>
      <c r="P205" s="25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45109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>
        <v>8028786775</v>
      </c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5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5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5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5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5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5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5">
        <v>8028757052</v>
      </c>
      <c r="G253" s="39">
        <v>639.44000000000005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87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3">
        <v>8028758461</v>
      </c>
      <c r="G255" s="39">
        <v>639.62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35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35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3">
        <v>8028763142</v>
      </c>
      <c r="G258" s="14">
        <v>346.54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3">
        <v>8028758611</v>
      </c>
      <c r="G259" s="14">
        <v>634.72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3">
        <v>8028758613</v>
      </c>
      <c r="G260" s="14">
        <v>634.72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3">
        <v>8028753546</v>
      </c>
      <c r="G261" s="14">
        <v>471.59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3">
        <v>8028753553</v>
      </c>
      <c r="G262" s="14">
        <v>439.58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88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35">
        <v>8028764518</v>
      </c>
      <c r="G264" s="14">
        <v>328.09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01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01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01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01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01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01">
        <v>8028766671</v>
      </c>
      <c r="G270" s="235">
        <v>319.7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01">
        <v>8028779553</v>
      </c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01">
        <v>8028779512</v>
      </c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01">
        <v>8028779544</v>
      </c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01">
        <v>8028779530</v>
      </c>
      <c r="G274" s="14">
        <v>300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19015.88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250</v>
      </c>
      <c r="S277" s="14"/>
      <c r="T277" s="16">
        <f>SUM(T207:T276)</f>
        <v>200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18445.403600000001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242.5</v>
      </c>
      <c r="S278" s="14"/>
      <c r="T278" s="14"/>
    </row>
    <row r="279" spans="1:20" x14ac:dyDescent="0.25">
      <c r="A279" s="8"/>
      <c r="B279" s="8"/>
      <c r="C279" s="8"/>
      <c r="D279" s="8"/>
      <c r="E279" s="255" t="s">
        <v>18</v>
      </c>
      <c r="F279" s="256"/>
      <c r="G279" s="256"/>
      <c r="H279" s="257"/>
      <c r="I279" s="30">
        <f>G278-I277</f>
        <v>1885.4036000000015</v>
      </c>
      <c r="J279" s="80"/>
      <c r="L279" s="8"/>
      <c r="M279" s="8"/>
      <c r="N279" s="8"/>
      <c r="O279" s="8"/>
      <c r="P279" s="255" t="s">
        <v>18</v>
      </c>
      <c r="Q279" s="256"/>
      <c r="R279" s="256"/>
      <c r="S279" s="257"/>
      <c r="T279" s="30">
        <f>R278-T277</f>
        <v>42.5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4" t="s">
        <v>94</v>
      </c>
      <c r="D287" s="254"/>
      <c r="E287" s="254"/>
      <c r="N287" s="254" t="s">
        <v>99</v>
      </c>
      <c r="O287" s="254"/>
      <c r="P287" s="25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5" t="s">
        <v>18</v>
      </c>
      <c r="F349" s="256"/>
      <c r="G349" s="256"/>
      <c r="H349" s="257"/>
      <c r="I349" s="30">
        <f>G348-I347</f>
        <v>0</v>
      </c>
      <c r="J349" s="80"/>
      <c r="L349" s="8"/>
      <c r="M349" s="8"/>
      <c r="N349" s="8"/>
      <c r="O349" s="8"/>
      <c r="P349" s="255" t="s">
        <v>18</v>
      </c>
      <c r="Q349" s="256"/>
      <c r="R349" s="256"/>
      <c r="S349" s="25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4" t="s">
        <v>96</v>
      </c>
      <c r="D358" s="254"/>
      <c r="E358" s="254"/>
      <c r="N358" s="254" t="s">
        <v>0</v>
      </c>
      <c r="O358" s="254"/>
      <c r="P358" s="25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5" t="s">
        <v>18</v>
      </c>
      <c r="F420" s="256"/>
      <c r="G420" s="256"/>
      <c r="H420" s="257"/>
      <c r="I420" s="30">
        <f>G419-I418</f>
        <v>0</v>
      </c>
      <c r="J420" s="80"/>
      <c r="L420" s="8"/>
      <c r="M420" s="8"/>
      <c r="N420" s="8"/>
      <c r="O420" s="8"/>
      <c r="P420" s="255" t="s">
        <v>18</v>
      </c>
      <c r="Q420" s="256"/>
      <c r="R420" s="256"/>
      <c r="S420" s="25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4" t="s">
        <v>24</v>
      </c>
      <c r="D427" s="254"/>
      <c r="E427" s="254"/>
      <c r="N427" s="254" t="s">
        <v>24</v>
      </c>
      <c r="O427" s="254"/>
      <c r="P427" s="25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5" t="s">
        <v>18</v>
      </c>
      <c r="F489" s="256"/>
      <c r="G489" s="256"/>
      <c r="H489" s="257"/>
      <c r="I489" s="30">
        <f>G488-I487</f>
        <v>0</v>
      </c>
      <c r="J489" s="80"/>
      <c r="L489" s="8"/>
      <c r="M489" s="8"/>
      <c r="N489" s="8"/>
      <c r="O489" s="8"/>
      <c r="P489" s="255" t="s">
        <v>18</v>
      </c>
      <c r="Q489" s="256"/>
      <c r="R489" s="256"/>
      <c r="S489" s="25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8" t="s">
        <v>24</v>
      </c>
      <c r="D1" s="258"/>
      <c r="E1" s="258"/>
      <c r="M1" s="258" t="s">
        <v>87</v>
      </c>
      <c r="N1" s="258"/>
      <c r="O1" s="25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5" t="s">
        <v>18</v>
      </c>
      <c r="F17" s="256"/>
      <c r="G17" s="256"/>
      <c r="H17" s="257"/>
      <c r="I17" s="30">
        <f>G16-I15</f>
        <v>0</v>
      </c>
      <c r="K17" s="8"/>
      <c r="L17" s="8"/>
      <c r="M17" s="8"/>
      <c r="N17" s="8"/>
      <c r="O17" s="255" t="s">
        <v>18</v>
      </c>
      <c r="P17" s="256"/>
      <c r="Q17" s="256"/>
      <c r="R17" s="25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8" t="s">
        <v>88</v>
      </c>
      <c r="D22" s="258"/>
      <c r="E22" s="258"/>
      <c r="M22" s="258" t="s">
        <v>89</v>
      </c>
      <c r="N22" s="258"/>
      <c r="O22" s="25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5" t="s">
        <v>18</v>
      </c>
      <c r="F38" s="256"/>
      <c r="G38" s="256"/>
      <c r="H38" s="257"/>
      <c r="I38" s="30">
        <f>G37-I36</f>
        <v>21.700000000000045</v>
      </c>
      <c r="K38" s="8"/>
      <c r="L38" s="8"/>
      <c r="M38" s="8"/>
      <c r="N38" s="8"/>
      <c r="O38" s="255" t="s">
        <v>18</v>
      </c>
      <c r="P38" s="256"/>
      <c r="Q38" s="256"/>
      <c r="R38" s="25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8" t="s">
        <v>97</v>
      </c>
      <c r="D43" s="258"/>
      <c r="E43" s="258"/>
      <c r="M43" s="258" t="s">
        <v>91</v>
      </c>
      <c r="N43" s="258"/>
      <c r="O43" s="25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5" t="s">
        <v>18</v>
      </c>
      <c r="F59" s="256"/>
      <c r="G59" s="256"/>
      <c r="H59" s="257"/>
      <c r="I59" s="30">
        <f>G58-I57</f>
        <v>0</v>
      </c>
      <c r="K59" s="8"/>
      <c r="L59" s="8"/>
      <c r="M59" s="8"/>
      <c r="N59" s="8"/>
      <c r="O59" s="255" t="s">
        <v>18</v>
      </c>
      <c r="P59" s="256"/>
      <c r="Q59" s="256"/>
      <c r="R59" s="25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8" t="s">
        <v>92</v>
      </c>
      <c r="D66" s="258"/>
      <c r="E66" s="258"/>
      <c r="M66" s="258" t="s">
        <v>93</v>
      </c>
      <c r="N66" s="258"/>
      <c r="O66" s="25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5" t="s">
        <v>18</v>
      </c>
      <c r="F82" s="256"/>
      <c r="G82" s="256"/>
      <c r="H82" s="257"/>
      <c r="I82" s="30">
        <f>G81-I80</f>
        <v>8.1999999999999886</v>
      </c>
      <c r="K82" s="8"/>
      <c r="L82" s="8"/>
      <c r="M82" s="8"/>
      <c r="N82" s="8"/>
      <c r="O82" s="255" t="s">
        <v>18</v>
      </c>
      <c r="P82" s="256"/>
      <c r="Q82" s="256"/>
      <c r="R82" s="25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8" t="s">
        <v>94</v>
      </c>
      <c r="D88" s="258"/>
      <c r="E88" s="258"/>
      <c r="M88" s="258" t="s">
        <v>99</v>
      </c>
      <c r="N88" s="258"/>
      <c r="O88" s="25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5" t="s">
        <v>18</v>
      </c>
      <c r="F104" s="256"/>
      <c r="G104" s="256"/>
      <c r="H104" s="257"/>
      <c r="I104" s="30">
        <f>G103-I102</f>
        <v>0</v>
      </c>
      <c r="K104" s="8"/>
      <c r="L104" s="8"/>
      <c r="M104" s="8"/>
      <c r="N104" s="8"/>
      <c r="O104" s="255" t="s">
        <v>18</v>
      </c>
      <c r="P104" s="256"/>
      <c r="Q104" s="256"/>
      <c r="R104" s="25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8" t="s">
        <v>96</v>
      </c>
      <c r="D109" s="258"/>
      <c r="E109" s="258"/>
      <c r="M109" s="258" t="s">
        <v>0</v>
      </c>
      <c r="N109" s="258"/>
      <c r="O109" s="25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5" t="s">
        <v>18</v>
      </c>
      <c r="F125" s="256"/>
      <c r="G125" s="256"/>
      <c r="H125" s="257"/>
      <c r="I125" s="30">
        <f>G124-I123</f>
        <v>0</v>
      </c>
      <c r="K125" s="8"/>
      <c r="L125" s="8"/>
      <c r="M125" s="8"/>
      <c r="N125" s="8"/>
      <c r="O125" s="255" t="s">
        <v>18</v>
      </c>
      <c r="P125" s="256"/>
      <c r="Q125" s="256"/>
      <c r="R125" s="25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V59" sqref="V5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8" t="s">
        <v>18</v>
      </c>
      <c r="G15" s="249"/>
      <c r="H15" s="249"/>
      <c r="I15" s="250"/>
      <c r="J15" s="30">
        <f>G14-J13</f>
        <v>28.199999999999989</v>
      </c>
      <c r="L15" s="7"/>
      <c r="M15" s="8"/>
      <c r="N15" s="8"/>
      <c r="O15" s="8"/>
      <c r="P15" s="8"/>
      <c r="Q15" s="248" t="s">
        <v>18</v>
      </c>
      <c r="R15" s="249"/>
      <c r="S15" s="249"/>
      <c r="T15" s="25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4" t="s">
        <v>88</v>
      </c>
      <c r="D20" s="254"/>
      <c r="E20" s="254"/>
      <c r="N20" s="254" t="s">
        <v>89</v>
      </c>
      <c r="O20" s="254"/>
      <c r="P20" s="25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8" t="s">
        <v>18</v>
      </c>
      <c r="G34" s="249"/>
      <c r="H34" s="249"/>
      <c r="I34" s="250"/>
      <c r="J34" s="30">
        <f>G33-J32</f>
        <v>18.199999999999989</v>
      </c>
      <c r="L34" s="7"/>
      <c r="M34" s="8"/>
      <c r="N34" s="8"/>
      <c r="O34" s="8"/>
      <c r="P34" s="8"/>
      <c r="Q34" s="248" t="s">
        <v>18</v>
      </c>
      <c r="R34" s="249"/>
      <c r="S34" s="249"/>
      <c r="T34" s="250"/>
      <c r="U34" s="30">
        <f>R33-U32</f>
        <v>72.799999999999955</v>
      </c>
    </row>
    <row r="38" spans="1:32" ht="26.25" x14ac:dyDescent="0.4">
      <c r="C38" s="254" t="s">
        <v>97</v>
      </c>
      <c r="D38" s="254"/>
      <c r="E38" s="254"/>
      <c r="N38" s="254" t="s">
        <v>91</v>
      </c>
      <c r="O38" s="254"/>
      <c r="P38" s="25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8" t="s">
        <v>18</v>
      </c>
      <c r="G52" s="249"/>
      <c r="H52" s="249"/>
      <c r="I52" s="250"/>
      <c r="J52" s="30">
        <f>G51-J50</f>
        <v>126.90000000000009</v>
      </c>
      <c r="L52" s="7"/>
      <c r="M52" s="8"/>
      <c r="N52" s="8"/>
      <c r="O52" s="8"/>
      <c r="P52" s="8"/>
      <c r="Q52" s="248" t="s">
        <v>18</v>
      </c>
      <c r="R52" s="249"/>
      <c r="S52" s="249"/>
      <c r="T52" s="250"/>
      <c r="U52" s="30">
        <f>R51-U50</f>
        <v>127.40000000000009</v>
      </c>
    </row>
    <row r="57" spans="1:21" ht="26.25" x14ac:dyDescent="0.4">
      <c r="C57" s="254" t="s">
        <v>92</v>
      </c>
      <c r="D57" s="254"/>
      <c r="E57" s="254"/>
      <c r="N57" s="254" t="s">
        <v>93</v>
      </c>
      <c r="O57" s="254"/>
      <c r="P57" s="25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/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180</v>
      </c>
      <c r="S69" s="13"/>
      <c r="T69" s="32"/>
      <c r="U69" s="13">
        <f>SUM(U59:U68)</f>
        <v>160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178.2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8" t="s">
        <v>18</v>
      </c>
      <c r="G71" s="249"/>
      <c r="H71" s="249"/>
      <c r="I71" s="250"/>
      <c r="J71" s="30">
        <f>G70-J69</f>
        <v>145.59999999999991</v>
      </c>
      <c r="L71" s="7"/>
      <c r="M71" s="8"/>
      <c r="N71" s="8"/>
      <c r="O71" s="8"/>
      <c r="P71" s="8"/>
      <c r="Q71" s="248" t="s">
        <v>18</v>
      </c>
      <c r="R71" s="249"/>
      <c r="S71" s="249"/>
      <c r="T71" s="250"/>
      <c r="U71" s="30">
        <f>R70-U69</f>
        <v>18.199999999999989</v>
      </c>
    </row>
    <row r="75" spans="1:21" ht="26.25" x14ac:dyDescent="0.4">
      <c r="C75" s="254" t="s">
        <v>94</v>
      </c>
      <c r="D75" s="254"/>
      <c r="E75" s="254"/>
      <c r="N75" s="254" t="s">
        <v>99</v>
      </c>
      <c r="O75" s="254"/>
      <c r="P75" s="25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8" t="s">
        <v>18</v>
      </c>
      <c r="G89" s="249"/>
      <c r="H89" s="249"/>
      <c r="I89" s="250"/>
      <c r="J89" s="30">
        <f>G88-J87</f>
        <v>0</v>
      </c>
      <c r="L89" s="7"/>
      <c r="M89" s="8"/>
      <c r="N89" s="8"/>
      <c r="O89" s="8"/>
      <c r="P89" s="8"/>
      <c r="Q89" s="248" t="s">
        <v>18</v>
      </c>
      <c r="R89" s="249"/>
      <c r="S89" s="249"/>
      <c r="T89" s="250"/>
      <c r="U89" s="30">
        <f>R88-U87</f>
        <v>0</v>
      </c>
    </row>
    <row r="94" spans="1:21" ht="26.25" x14ac:dyDescent="0.4">
      <c r="C94" s="254" t="s">
        <v>96</v>
      </c>
      <c r="D94" s="254"/>
      <c r="E94" s="254"/>
      <c r="N94" s="254" t="s">
        <v>0</v>
      </c>
      <c r="O94" s="254"/>
      <c r="P94" s="25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8" t="s">
        <v>18</v>
      </c>
      <c r="G108" s="249"/>
      <c r="H108" s="249"/>
      <c r="I108" s="250"/>
      <c r="J108" s="30">
        <f>G107-J106</f>
        <v>0</v>
      </c>
      <c r="L108" s="7"/>
      <c r="M108" s="8"/>
      <c r="N108" s="8"/>
      <c r="O108" s="8"/>
      <c r="P108" s="8"/>
      <c r="Q108" s="248" t="s">
        <v>18</v>
      </c>
      <c r="R108" s="249"/>
      <c r="S108" s="249"/>
      <c r="T108" s="25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5" t="s">
        <v>18</v>
      </c>
      <c r="G17" s="256"/>
      <c r="H17" s="256"/>
      <c r="I17" s="257"/>
      <c r="J17" s="30">
        <f>G16-J15</f>
        <v>48.799999999999955</v>
      </c>
      <c r="L17" s="7"/>
      <c r="M17" s="8"/>
      <c r="N17" s="8"/>
      <c r="O17" s="8"/>
      <c r="P17" s="8"/>
      <c r="Q17" s="255" t="s">
        <v>18</v>
      </c>
      <c r="R17" s="256"/>
      <c r="S17" s="256"/>
      <c r="T17" s="25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4" t="s">
        <v>88</v>
      </c>
      <c r="D24" s="254"/>
      <c r="E24" s="254"/>
      <c r="N24" s="254" t="s">
        <v>89</v>
      </c>
      <c r="O24" s="254"/>
      <c r="P24" s="25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5" t="s">
        <v>18</v>
      </c>
      <c r="G40" s="256"/>
      <c r="H40" s="256"/>
      <c r="I40" s="257"/>
      <c r="J40" s="30">
        <f>G39-J38</f>
        <v>8.7999999999999972</v>
      </c>
      <c r="L40" s="7"/>
      <c r="M40" s="8"/>
      <c r="N40" s="8"/>
      <c r="O40" s="8"/>
      <c r="P40" s="8"/>
      <c r="Q40" s="255" t="s">
        <v>18</v>
      </c>
      <c r="R40" s="256"/>
      <c r="S40" s="256"/>
      <c r="T40" s="25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4" t="s">
        <v>97</v>
      </c>
      <c r="D48" s="254"/>
      <c r="E48" s="254"/>
      <c r="N48" s="254" t="s">
        <v>91</v>
      </c>
      <c r="O48" s="254"/>
      <c r="P48" s="25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5" t="s">
        <v>18</v>
      </c>
      <c r="G64" s="256"/>
      <c r="H64" s="256"/>
      <c r="I64" s="257"/>
      <c r="J64" s="30">
        <f>G63-J62</f>
        <v>35</v>
      </c>
      <c r="L64" s="7"/>
      <c r="M64" s="8"/>
      <c r="N64" s="8"/>
      <c r="O64" s="8"/>
      <c r="P64" s="8"/>
      <c r="Q64" s="255" t="s">
        <v>18</v>
      </c>
      <c r="R64" s="256"/>
      <c r="S64" s="256"/>
      <c r="T64" s="25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4" t="s">
        <v>92</v>
      </c>
      <c r="D71" s="254"/>
      <c r="E71" s="254"/>
      <c r="N71" s="254" t="s">
        <v>93</v>
      </c>
      <c r="O71" s="254"/>
      <c r="P71" s="25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5" t="s">
        <v>18</v>
      </c>
      <c r="G87" s="256"/>
      <c r="H87" s="256"/>
      <c r="I87" s="257"/>
      <c r="J87" s="30">
        <f>G86-J85</f>
        <v>17.599999999999994</v>
      </c>
      <c r="L87" s="7"/>
      <c r="M87" s="8"/>
      <c r="N87" s="8"/>
      <c r="O87" s="8"/>
      <c r="P87" s="8"/>
      <c r="Q87" s="255" t="s">
        <v>18</v>
      </c>
      <c r="R87" s="256"/>
      <c r="S87" s="256"/>
      <c r="T87" s="25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4" t="s">
        <v>94</v>
      </c>
      <c r="D95" s="254"/>
      <c r="E95" s="254"/>
      <c r="N95" s="254" t="s">
        <v>99</v>
      </c>
      <c r="O95" s="254"/>
      <c r="P95" s="25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5" t="s">
        <v>18</v>
      </c>
      <c r="G111" s="256"/>
      <c r="H111" s="256"/>
      <c r="I111" s="257"/>
      <c r="J111" s="30">
        <f>G110-J109</f>
        <v>0</v>
      </c>
      <c r="L111" s="7"/>
      <c r="M111" s="8"/>
      <c r="N111" s="8"/>
      <c r="O111" s="8"/>
      <c r="P111" s="8"/>
      <c r="Q111" s="255" t="s">
        <v>18</v>
      </c>
      <c r="R111" s="256"/>
      <c r="S111" s="256"/>
      <c r="T111" s="25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4" t="s">
        <v>100</v>
      </c>
      <c r="D118" s="254"/>
      <c r="E118" s="254"/>
      <c r="N118" s="254" t="s">
        <v>0</v>
      </c>
      <c r="O118" s="254"/>
      <c r="P118" s="25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5" t="s">
        <v>18</v>
      </c>
      <c r="G134" s="256"/>
      <c r="H134" s="256"/>
      <c r="I134" s="257"/>
      <c r="J134" s="30">
        <f>G133-J132</f>
        <v>0</v>
      </c>
      <c r="L134" s="7"/>
      <c r="M134" s="8"/>
      <c r="N134" s="8"/>
      <c r="O134" s="8"/>
      <c r="P134" s="8"/>
      <c r="Q134" s="255" t="s">
        <v>18</v>
      </c>
      <c r="R134" s="256"/>
      <c r="S134" s="256"/>
      <c r="T134" s="25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2023-08-03T17:33:03Z</cp:lastPrinted>
  <dcterms:created xsi:type="dcterms:W3CDTF">2022-12-25T20:49:22Z</dcterms:created>
  <dcterms:modified xsi:type="dcterms:W3CDTF">2023-08-04T17:15:43Z</dcterms:modified>
</cp:coreProperties>
</file>