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9496E832-ECE7-431F-83FC-6C0A04FE158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G25" i="2" s="1"/>
  <c r="G7" i="2"/>
  <c r="F21" i="2"/>
  <c r="C5" i="2"/>
  <c r="B27" i="2" l="1"/>
  <c r="F22" i="2"/>
  <c r="C21" i="2"/>
  <c r="C3" i="2"/>
  <c r="C1" i="3"/>
  <c r="B9" i="2" l="1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D6" i="3" l="1"/>
  <c r="F7" i="3"/>
  <c r="B7" i="3"/>
  <c r="C7" i="3" l="1"/>
  <c r="E5" i="3" s="1"/>
  <c r="D7" i="3" l="1"/>
  <c r="G7" i="3" s="1"/>
  <c r="G5" i="3"/>
  <c r="B8" i="3"/>
  <c r="C8" i="3" s="1"/>
  <c r="E6" i="3" l="1"/>
  <c r="G6" i="3" s="1"/>
  <c r="E9" i="3" s="1"/>
  <c r="B2" i="1" s="1"/>
  <c r="C4" i="1" l="1"/>
</calcChain>
</file>

<file path=xl/sharedStrings.xml><?xml version="1.0" encoding="utf-8"?>
<sst xmlns="http://schemas.openxmlformats.org/spreadsheetml/2006/main" count="46" uniqueCount="31">
  <si>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</si>
  <si>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</si>
  <si>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</si>
  <si>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</si>
  <si>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</si>
  <si>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</si>
  <si>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</si>
  <si>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</si>
  <si>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</si>
  <si>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</si>
  <si>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</si>
  <si>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</si>
  <si>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</si>
  <si>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</si>
  <si>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</si>
  <si>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</si>
  <si>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</si>
  <si>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</si>
  <si>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</si>
  <si>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</si>
  <si>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</si>
  <si>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</si>
  <si>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</si>
  <si>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</si>
  <si>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</si>
  <si>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</si>
  <si>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</si>
  <si>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</si>
  <si>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=A1</t>
  </si>
  <si>
    <t>servicio de transporte</t>
  </si>
  <si>
    <t>FELBENITRANSS 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</si>
</sst>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98" zoomScaleNormal="98" workbookViewId="0">
      <selection activeCell="N12" sqref="N12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30</v>
      </c>
      <c r="C1" s="34"/>
      <c r="D1" s="34"/>
      <c r="E1" s="34"/>
      <c r="F1" s="1"/>
      <c r="G1" s="3">
        <v>2000</v>
      </c>
    </row>
    <row r="2" spans="1:7" ht="19.5" customHeight="1" x14ac:dyDescent="0.25">
      <c r="B2" t="str">
        <f>Hoja3!E9</f>
        <v>DOS MIL  00/100</v>
      </c>
      <c r="F2" s="1"/>
    </row>
    <row r="4" spans="1:7" ht="13.9" customHeight="1" x14ac:dyDescent="0.3">
      <c r="A4" s="35" t="s">
        <v>0</v>
      </c>
      <c r="B4" s="35"/>
      <c r="C4" s="2">
        <f ca="1">TODAY()</f>
        <v>45181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topLeftCell="A13" zoomScale="115" zoomScaleNormal="115" workbookViewId="0">
      <selection activeCell="A14" sqref="A14"/>
    </sheetView>
  </sheetViews>
  <sheetFormatPr baseColWidth="10" defaultRowHeight="15" x14ac:dyDescent="0.25"/>
  <sheetData>
    <row r="1" spans="1:9" ht="23.25" x14ac:dyDescent="0.35">
      <c r="A1" s="36" t="s">
        <v>22</v>
      </c>
      <c r="B1" s="36"/>
      <c r="C1" s="36"/>
      <c r="D1" s="36"/>
      <c r="E1" s="36"/>
      <c r="F1" s="36"/>
      <c r="G1" s="36"/>
    </row>
    <row r="2" spans="1:9" ht="15.75" thickBot="1" x14ac:dyDescent="0.3"/>
    <row r="3" spans="1:9" ht="18.75" x14ac:dyDescent="0.3">
      <c r="B3" s="12" t="s">
        <v>1</v>
      </c>
      <c r="C3" s="13">
        <f ca="1">TODAY()</f>
        <v>45181</v>
      </c>
      <c r="D3" s="14"/>
      <c r="E3" s="15" t="s">
        <v>4</v>
      </c>
      <c r="F3" s="21">
        <v>1335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2000</v>
      </c>
    </row>
    <row r="5" spans="1:9" ht="15.75" thickBot="1" x14ac:dyDescent="0.3">
      <c r="A5" s="4"/>
      <c r="B5" s="19" t="s">
        <v>24</v>
      </c>
      <c r="C5" s="37" t="str">
        <f>Hoja1!B1</f>
        <v>FELBENITRANSS S.A</v>
      </c>
      <c r="D5" s="37"/>
      <c r="E5" s="37"/>
      <c r="F5" s="20"/>
    </row>
    <row r="6" spans="1:9" ht="15.75" thickBot="1" x14ac:dyDescent="0.3">
      <c r="B6" t="s">
        <v>25</v>
      </c>
    </row>
    <row r="7" spans="1:9" ht="24" thickBot="1" x14ac:dyDescent="0.4">
      <c r="A7" s="38" t="s">
        <v>20</v>
      </c>
      <c r="B7" s="39"/>
      <c r="C7" s="39"/>
      <c r="D7" s="39"/>
      <c r="E7" s="40"/>
      <c r="F7" s="32" t="s">
        <v>21</v>
      </c>
      <c r="G7" s="33">
        <f>F9</f>
        <v>500</v>
      </c>
      <c r="H7" s="6"/>
      <c r="I7" s="6"/>
    </row>
    <row r="8" spans="1:9" ht="15.75" thickBot="1" x14ac:dyDescent="0.3"/>
    <row r="9" spans="1:9" x14ac:dyDescent="0.25">
      <c r="A9" s="7" t="s">
        <v>5</v>
      </c>
      <c r="B9" s="41" t="str">
        <f>C5</f>
        <v>FELBENITRANSS S.A</v>
      </c>
      <c r="C9" s="41"/>
      <c r="D9" s="8"/>
      <c r="E9" s="23" t="s">
        <v>9</v>
      </c>
      <c r="F9" s="28">
        <v>500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2" t="s">
        <v>29</v>
      </c>
      <c r="B12" s="43"/>
      <c r="D12" s="5"/>
      <c r="E12" s="25"/>
      <c r="F12" s="29"/>
    </row>
    <row r="13" spans="1:9" ht="15.75" thickBot="1" x14ac:dyDescent="0.3">
      <c r="A13" s="44"/>
      <c r="B13" s="45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6" t="s">
        <v>22</v>
      </c>
      <c r="B19" s="36"/>
      <c r="C19" s="36"/>
      <c r="D19" s="36"/>
      <c r="E19" s="36"/>
      <c r="F19" s="36"/>
      <c r="G19" s="36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45181</v>
      </c>
      <c r="D21" s="14"/>
      <c r="E21" s="15" t="s">
        <v>4</v>
      </c>
      <c r="F21" s="21">
        <f>F3</f>
        <v>1335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37" t="s">
        <v>27</v>
      </c>
      <c r="D23" s="37"/>
      <c r="E23" s="37"/>
      <c r="F23" s="20"/>
    </row>
    <row r="24" spans="1:7" ht="15.75" thickBot="1" x14ac:dyDescent="0.3">
      <c r="B24" t="s">
        <v>25</v>
      </c>
    </row>
    <row r="25" spans="1:7" ht="15.75" thickBot="1" x14ac:dyDescent="0.3">
      <c r="A25" s="38" t="s">
        <v>20</v>
      </c>
      <c r="B25" s="39"/>
      <c r="C25" s="39"/>
      <c r="D25" s="39"/>
      <c r="E25" s="40"/>
      <c r="F25" s="32" t="s">
        <v>21</v>
      </c>
      <c r="G25" s="33">
        <f>F27</f>
        <v>500</v>
      </c>
    </row>
    <row r="26" spans="1:7" ht="15.75" thickBot="1" x14ac:dyDescent="0.3"/>
    <row r="27" spans="1:7" x14ac:dyDescent="0.25">
      <c r="A27" s="7" t="s">
        <v>5</v>
      </c>
      <c r="B27" s="41" t="str">
        <f>C23</f>
        <v>Jenny Medina</v>
      </c>
      <c r="C27" s="41"/>
      <c r="D27" s="8"/>
      <c r="E27" s="23" t="s">
        <v>9</v>
      </c>
      <c r="F27" s="28">
        <f>F9</f>
        <v>500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2" t="s">
        <v>28</v>
      </c>
      <c r="B30" s="43"/>
      <c r="D30" s="5"/>
      <c r="E30" s="25"/>
      <c r="F30" s="29"/>
    </row>
    <row r="31" spans="1:7" ht="15.75" thickBot="1" x14ac:dyDescent="0.3">
      <c r="A31" s="44"/>
      <c r="B31" s="45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7:E7"/>
    <mergeCell ref="A1:G1"/>
    <mergeCell ref="C5:E5"/>
    <mergeCell ref="A12:B13"/>
    <mergeCell ref="B9:C9"/>
    <mergeCell ref="A19:G19"/>
    <mergeCell ref="C23:E23"/>
    <mergeCell ref="A25:E25"/>
    <mergeCell ref="B27:C27"/>
    <mergeCell ref="A30:B3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F8" sqref="F8"/>
    </sheetView>
  </sheetViews>
  <sheetFormatPr baseColWidth="10" defaultRowHeight="15" x14ac:dyDescent="0.25"/>
  <cols>
    <col min="4" max="4" width="14.28515625" customWidth="1"/>
    <col min="5" max="5" width="21.85546875" customWidth="1"/>
  </cols>
  <sheetData>
    <row r="1" spans="1:11" x14ac:dyDescent="0.25">
      <c r="A1" s="46" t="s">
        <v>18</v>
      </c>
      <c r="B1" s="46"/>
      <c r="C1">
        <f>Hoja1!G1</f>
        <v>2000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2000</v>
      </c>
      <c r="C4">
        <f>IF(B4&gt;=1000,INT(B4/1000),0)</f>
        <v>2</v>
      </c>
      <c r="D4" t="str">
        <f>IF(C4=2,"DOS",IF(C4=3,"TRES",IF(C4=4,"CUATRO",IF(C4=5,"CINCO",IF(C4=6,"SEIS",IF(C4=7,"SIETE",IF(C4=8,"OCHO",IF(C4=9,"NUEVE",""))))))))</f>
        <v>DOS</v>
      </c>
      <c r="E4" t="str">
        <f>IF(C4=0,"",IF(C4=1,A4,CONCATENATE(D4," ",A4)))</f>
        <v>DOS MIL</v>
      </c>
      <c r="G4" t="str">
        <f>IF(E4="","",E4)</f>
        <v>DOS MIL</v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0</v>
      </c>
      <c r="C5">
        <f>IF(B5&gt;=100,INT(B5/100),0)</f>
        <v>0</v>
      </c>
      <c r="D5" t="str">
        <f>IF(C5=2,"DOS",IF(C5=3,"TRES",IF(C5=4,"CUATRO",IF(C5=5,"QUINIENTOS",IF(C5=6,"SEIS",IF(C5=7,"SETE",IF(C5=8,"OCHO",IF(C5=9,"NOVE",""))))))))</f>
        <v/>
      </c>
      <c r="E5" t="str">
        <f>IF(D5="QUINIENTOS",D5,IF(C5=0,"",IF(C6=0,IF(C7=0,IF(C5=1,A5,CONCATENATE(D5,A5,"TOS")),IF(C5=1,"CIENTO",IF(C5=5,D5,CONCATENATE(D5,A5,"TOS")))),IF(C5=1,"CIENTO",IF(C5=5,D5,CONCATENATE(D5,A5,"TOS"))))))</f>
        <v/>
      </c>
      <c r="G5" t="str">
        <f>E5</f>
        <v/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0</v>
      </c>
      <c r="C6">
        <f>IF(B6&gt;=10,INT(B6/10),0)</f>
        <v>0</v>
      </c>
      <c r="D6" t="str">
        <f>IF(C6=1,"DIES",IF(C6=2,"VEINTE",IF(C6=3,"TREINTA",IF(C6=4,"CUARENTA",IF(C6=5,"CINCUENTA",IF(C6=6,"SESENTA",IF(C6=7,"SETENTA",IF(C6=8,"OCHENTA",IF(C6=9,"NOVENTA","")))))))))</f>
        <v/>
      </c>
      <c r="E6" t="str">
        <f>IF(C7=0,D6,IF(C6&gt;1,IF(C6=2,CONCATENATE("VENTI",D7),CONCATENATE(D6," Y ",D7)),""))</f>
        <v/>
      </c>
      <c r="G6" t="str">
        <f>IF(C6=0,"",IF(C6=1,IF(C7=0,E6,F7),E6))</f>
        <v/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0</v>
      </c>
      <c r="F7" t="str">
        <f>IF(C6=1,IF(E7=12,"DOCE",IF(E7=13,"TRECE",IF(E7=14,"CATORCE",IF(E7=15,"QUINCE",IF(E7=16,"DIECISEIS",IF(E7=17,"DIECISIETE",IF(E7=18,"DIECIOCHO",IF(E7=19,"DIECINUEVE","")))))))),"")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DOS MIL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2023-09-12T23:19:35Z</cp:lastPrinted>
  <dcterms:created xsi:type="dcterms:W3CDTF">2022-12-16T16:44:14Z</dcterms:created>
  <dcterms:modified xsi:type="dcterms:W3CDTF">2023-09-12T23:24:06Z</dcterms:modified>
</cp:coreProperties>
</file>