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12645C2-E28C-4CDB-9D44-A8F6D11DF318}" xr6:coauthVersionLast="47" xr6:coauthVersionMax="47" xr10:uidLastSave="{00000000-0000-0000-0000-000000000000}"/>
  <bookViews>
    <workbookView xWindow="-120" yWindow="-120" windowWidth="20730" windowHeight="11040" tabRatio="647" firstSheet="4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<sst xmlns="http://schemas.openxmlformats.org/spreadsheetml/2006/main" count="8769" uniqueCount="696">
  <si>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</si>
  <si>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</si>
  <si>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</si>
  <si>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</si>
  <si>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</si>
  <si>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</si>
  <si>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</si>
  <si>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</si>
  <si>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</si>
  <si>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</si>
  <si>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</si>
  <si>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</si>
  <si>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</si>
  <si>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</si>
  <si>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</si>
  <si>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</si>
  <si>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</si>
  <si>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</si>
  <si>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</si>
  <si>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</si>
  <si>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</si>
  <si>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</si>
  <si>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</si>
  <si>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</si>
  <si>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</si>
  <si>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</si>
  <si>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</si>
  <si>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</si>
  <si>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</si>
  <si>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</si>
  <si>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</si>
  <si>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</si>
  <si>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</si>
  <si>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</si>
  <si>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</si>
  <si>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</si>
  <si>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</si>
  <si>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</si>
  <si>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</si>
  <si>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</si>
  <si>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</si>
  <si>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</si>
  <si>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</si>
  <si>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</si>
  <si>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</si>
  <si>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</si>
  <si>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</si>
  <si>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</si>
  <si>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</si>
  <si>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</si>
  <si>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</si>
  <si>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</si>
  <si>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</si>
  <si>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</si>
  <si>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</si>
  <si>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</si>
  <si>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</si>
  <si>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</si>
  <si>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</si>
  <si>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</si>
  <si>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</si>
  <si>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</si>
  <si>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</si>
  <si>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</si>
  <si>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</si>
  <si>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</si>
  <si>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</si>
  <si>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</si>
  <si>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</si>
  <si>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</si>
  <si>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</si>
  <si>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</si>
  <si>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</si>
  <si>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</si>
  <si>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</si>
  <si>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</si>
  <si>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</si>
  <si>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</si>
  <si>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</si>
  <si>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</si>
  <si>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</si>
  <si>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</si>
  <si>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</si>
  <si>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</si>
  <si>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</si>
  <si>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</si>
  <si>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</si>
  <si>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</si>
  <si>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</si>
  <si>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</si>
  <si>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</si>
  <si>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</si>
  <si>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</si>
  <si>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</si>
  <si>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</si>
  <si>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</si>
  <si>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</si>
  <si>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</si>
  <si>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</si>
  <si>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</si>
  <si>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</si>
  <si>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</si>
  <si>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</si>
  <si>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</si>
  <si>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</si>
  <si>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</si>
  <si>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</si>
  <si>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</si>
  <si>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</si>
  <si>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</si>
  <si>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</si>
  <si>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</si>
  <si>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</si>
  <si>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</si>
  <si>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</si>
  <si>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</si>
  <si>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</si>
  <si>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</si>
  <si>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</si>
  <si>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</si>
  <si>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</si>
  <si>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</si>
  <si>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</si>
  <si>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</si>
  <si>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</si>
  <si>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</si>
  <si>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</si>
  <si>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</si>
  <si>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</si>
  <si>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</si>
  <si>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</si>
  <si>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</si>
  <si>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</si>
  <si>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</si>
  <si>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</si>
  <si>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</si>
  <si>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</si>
  <si>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</si>
  <si>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</si>
  <si>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</si>
  <si>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</si>
  <si>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</si>
  <si>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</si>
  <si>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</si>
  <si>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</si>
  <si>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</si>
  <si>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</si>
  <si>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</si>
  <si>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</si>
  <si>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</si>
  <si>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</si>
  <si>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</si>
  <si>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</si>
  <si>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</si>
  <si>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</si>
  <si>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</si>
  <si>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</si>
  <si>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</si>
  <si>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</si>
  <si>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</si>
  <si>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</si>
  <si>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</si>
  <si>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</si>
  <si>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</si>
  <si>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</si>
  <si>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</si>
  <si>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</si>
  <si>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</si>
  <si>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</si>
  <si>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</si>
  <si>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</si>
  <si>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</si>
  <si>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</si>
  <si>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</si>
  <si>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</si>
  <si>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</si>
  <si>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</si>
  <si>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</si>
  <si>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</si>
  <si>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</si>
  <si>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</si>
  <si>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</si>
  <si>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</si>
  <si>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</si>
  <si>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</si>
  <si>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</si>
  <si>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</si>
  <si>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</si>
  <si>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</si>
  <si>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</si>
  <si>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</si>
  <si>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</si>
  <si>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</si>
  <si>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</si>
  <si>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</si>
  <si>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</si>
  <si>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</si>
  <si>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</si>
  <si>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</si>
  <si>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</si>
  <si>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</si>
  <si>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</si>
  <si>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</si>
  <si>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</si>
  <si>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</si>
  <si>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</si>
  <si>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</si>
  <si>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</si>
  <si>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</si>
  <si>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</si>
  <si>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</si>
  <si>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</si>
  <si>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</si>
  <si>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</si>
  <si>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</si>
  <si>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</si>
  <si>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</si>
  <si>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</si>
  <si>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</si>
  <si>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</si>
  <si>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</si>
  <si>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</si>
  <si>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</si>
  <si>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</si>
  <si>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</si>
  <si>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</si>
  <si>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</si>
  <si>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</si>
  <si>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</si>
  <si>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</si>
  <si>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</si>
  <si>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</si>
  <si>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</si>
  <si>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</si>
  <si>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</si>
  <si>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</si>
  <si>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</si>
  <si>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</si>
  <si>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</si>
  <si>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</si>
  <si>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</si>
  <si>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</si>
  <si>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</si>
  <si>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</si>
  <si>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</si>
  <si>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</si>
  <si>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</si>
  <si>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</si>
  <si>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</si>
  <si>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</si>
  <si>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</si>
  <si>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</si>
  <si>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</si>
  <si>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</si>
  <si>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</si>
  <si>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</si>
  <si>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</si>
  <si>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</si>
  <si>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</si>
  <si>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</si>
  <si>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</si>
  <si>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</si>
  <si>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</si>
  <si>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</si>
  <si>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</si>
  <si>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</si>
  <si>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</si>
  <si>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</si>
  <si>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</si>
  <si>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</si>
  <si>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</si>
  <si>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</si>
  <si>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</si>
  <si>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</si>
  <si>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</si>
  <si>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</si>
  <si>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</si>
  <si>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</si>
  <si>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</si>
  <si>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</si>
  <si>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</si>
  <si>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</si>
  <si>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</si>
  <si>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</si>
  <si>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</si>
  <si>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</si>
  <si>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</si>
  <si>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</si>
  <si>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</si>
  <si>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</si>
  <si>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</si>
  <si>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</si>
  <si>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</si>
  <si>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</si>
  <si>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</si>
  <si>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</si>
  <si>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</si>
  <si>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</si>
  <si>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</si>
  <si>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</si>
  <si>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</si>
  <si>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</si>
  <si>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</si>
  <si>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</si>
  <si>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</si>
  <si>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</si>
  <si>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</si>
  <si>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</si>
  <si>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</si>
  <si>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</si>
  <si>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</si>
  <si>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</si>
  <si>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</si>
  <si>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</si>
  <si>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</si>
  <si>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</si>
  <si>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</si>
  <si>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</si>
  <si>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</si>
  <si>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</si>
  <si>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</si>
  <si>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</si>
  <si>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</si>
  <si>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</si>
  <si>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</si>
  <si>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</si>
  <si>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</si>
  <si>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</si>
  <si>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</si>
  <si>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</si>
  <si>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</si>
  <si>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</si>
  <si>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</si>
  <si>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</si>
  <si>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</si>
  <si>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</si>
  <si>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</si>
  <si>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</si>
  <si>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</si>
  <si>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</si>
  <si>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</si>
  <si>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</si>
  <si>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</si>
  <si>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</si>
  <si>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</si>
  <si>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</si>
  <si>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</si>
  <si>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</si>
  <si>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</si>
  <si>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</si>
  <si>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</si>
  <si>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</si>
  <si>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</si>
  <si>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</si>
  <si>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</si>
  <si>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</si>
  <si>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</si>
  <si>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</si>
  <si>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</si>
  <si>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</si>
  <si>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</si>
  <si>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</si>
  <si>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</si>
  <si>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</si>
  <si>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</si>
  <si>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</si>
  <si>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</si>
  <si>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</si>
  <si>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</si>
  <si>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</si>
  <si>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</si>
  <si>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</si>
  <si>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</si>
  <si>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</si>
  <si>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</si>
  <si>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</si>
  <si>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</si>
  <si>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</si>
  <si>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</si>
  <si>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</si>
  <si>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</si>
  <si>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</si>
  <si>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</si>
  <si>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</si>
  <si>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</si>
  <si>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</si>
  <si>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</si>
  <si>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</si>
  <si>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</si>
  <si>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</si>
  <si>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</si>
  <si>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</si>
  <si>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</si>
  <si>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</si>
  <si>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</si>
  <si>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</si>
  <si>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</si>
  <si>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</si>
  <si>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</si>
  <si>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</si>
  <si>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</si>
  <si>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</si>
  <si>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</si>
  <si>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</si>
  <si>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</si>
  <si>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</si>
  <si>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</si>
  <si>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</si>
  <si>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</si>
  <si>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</si>
  <si>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</si>
  <si>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</si>
  <si>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</si>
  <si>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</si>
  <si>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</si>
  <si>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</si>
  <si>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</si>
  <si>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</si>
  <si>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</si>
  <si>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</si>
  <si>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</si>
  <si>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</si>
  <si>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</si>
  <si>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</si>
  <si>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</si>
  <si>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</si>
  <si>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</si>
  <si>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</si>
  <si>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</si>
  <si>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</si>
  <si>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</si>
  <si>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</si>
  <si>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</si>
  <si>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</si>
  <si>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</si>
  <si>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</si>
  <si>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</si>
  <si>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</si>
  <si>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</si>
  <si>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</si>
  <si>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</si>
  <si>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</si>
  <si>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</si>
  <si>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</si>
  <si>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</si>
  <si>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</si>
  <si>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</si>
  <si>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</si>
  <si>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</si>
  <si>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</si>
  <si>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</si>
  <si>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</si>
  <si>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</si>
  <si>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</si>
  <si>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</si>
  <si>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</si>
  <si>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</si>
  <si>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</si>
  <si>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</si>
  <si>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</si>
  <si>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</si>
  <si>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</si>
  <si>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</si>
  <si>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</si>
  <si>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</si>
  <si>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</si>
  <si>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</si>
  <si>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</si>
  <si>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</si>
  <si>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</si>
  <si>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</si>
  <si>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</si>
  <si>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</si>
  <si>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</si>
  <si>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</si>
  <si>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</si>
  <si>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</si>
  <si>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</si>
  <si>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</si>
  <si>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</si>
  <si>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</si>
  <si>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</si>
  <si>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</si>
  <si>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</si>
  <si>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</si>
  <si>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</si>
  <si>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</si>
  <si>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</si>
  <si>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</si>
  <si>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</si>
  <si>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</si>
  <si>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</si>
  <si>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</si>
  <si>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</si>
  <si>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</si>
  <si>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</si>
  <si>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</si>
  <si>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</si>
  <si>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</si>
  <si>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</si>
  <si>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</si>
  <si>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</si>
  <si>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</si>
  <si>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</si>
  <si>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</si>
  <si>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</si>
  <si>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</si>
  <si>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</si>
  <si>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</si>
  <si>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</si>
  <si>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</si>
  <si>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</si>
  <si>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</si>
  <si>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</si>
  <si>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</si>
  <si>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</si>
  <si>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</si>
  <si>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</si>
  <si>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</si>
  <si>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</si>
  <si>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</si>
  <si>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</si>
  <si>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</si>
  <si>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</si>
  <si>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</si>
  <si>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</si>
  <si>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</si>
  <si>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</si>
  <si>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</si>
  <si>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</si>
  <si>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</si>
  <si>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</si>
  <si>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</si>
  <si>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</si>
  <si>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</si>
  <si>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</si>
  <si>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</si>
  <si>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</si>
  <si>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</si>
  <si>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</si>
  <si>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</si>
  <si>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</si>
  <si>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</si>
  <si>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</si>
  <si>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</si>
  <si>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</si>
  <si>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</si>
  <si>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</si>
  <si>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</si>
  <si>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</si>
  <si>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</si>
  <si>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</si>
  <si>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</si>
  <si>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</si>
  <si>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</si>
  <si>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</si>
  <si>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</si>
  <si>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</si>
  <si>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</si>
  <si>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</si>
  <si>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</si>
  <si>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</si>
  <si>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</si>
  <si>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</si>
  <si>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</si>
  <si>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</si>
  <si>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</si>
  <si>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</si>
  <si>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</si>
  <si>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</si>
  <si>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</si>
  <si>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</si>
  <si>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</si>
  <si>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</si>
  <si>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</si>
  <si>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</si>
  <si>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</si>
  <si>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</si>
  <si>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</si>
  <si>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</si>
  <si>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</si>
  <si>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</si>
  <si>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</si>
  <si>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</si>
  <si>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</si>
  <si>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</si>
  <si>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</si>
  <si>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</si>
  <si>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</si>
  <si>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</si>
  <si>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</si>
  <si>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</si>
  <si>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</si>
  <si>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</si>
  <si>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</si>
  <si>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</si>
  <si>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</si>
  <si>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</si>
  <si>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</si>
  <si>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</si>
  <si>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</si>
  <si>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</si>
  <si>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</si>
  <si>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</si>
  <si>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</si>
  <si>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</si>
  <si>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</si>
  <si>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</si>
  <si>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</si>
  <si>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</si>
  <si>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</si>
  <si>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</si>
  <si>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</si>
  <si>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</si>
  <si>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</si>
  <si>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</si>
  <si>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</si>
  <si>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</si>
  <si>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</si>
  <si>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</si>
  <si>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</si>
  <si>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</si>
  <si>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</si>
  <si>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</si>
  <si>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</si>
  <si>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</si>
  <si>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</si>
  <si>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</si>
  <si>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</si>
  <si>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</si>
  <si>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</si>
  <si>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</si>
  <si>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</si>
  <si>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</si>
  <si>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</si>
  <si>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</si>
  <si>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</si>
  <si>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</si>
  <si>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</si>
  <si>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</si>
  <si>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</si>
  <si>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</si>
  <si>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</si>
  <si>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</si>
  <si>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</si>
  <si>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</si>
  <si>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</si>
  <si>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</si>
  <si>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</si>
  <si>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</si>
  <si>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</si>
  <si>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</si>
  <si>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</si>
  <si>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</si>
  <si>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</si>
  <si>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</si>
  <si>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</si>
  <si>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</si>
  <si>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</si>
  <si>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</si>
  <si>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</si>
  <si>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</si>
  <si>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</si>
  <si>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</si>
  <si>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</si>
  <si>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</si>
  <si>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</si>
  <si>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</si>
  <si>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</si>
  <si>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</si>
  <si>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</si>
  <si>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</si>
  <si>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</si>
  <si>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</si>
  <si>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</si>
  <si>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</si>
  <si>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</si>
  <si>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</si>
  <si>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</si>
  <si>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</si>
  <si>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</si>
  <si>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</si>
  <si>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</si>
  <si>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</si>
  <si>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</si>
  <si>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</si>
  <si>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</si>
  <si>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</si>
  <si>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</si>
  <si>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</si>
  <si>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</si>
  <si>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</si>
  <si>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</si>
  <si>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</si>
  <si>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 xml:space="preserve">Gerardo Muños </t>
  </si>
  <si>
    <t>xaa3611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</si>
</sst>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39</xdr:row>
      <xdr:rowOff>0</xdr:rowOff>
    </xdr:from>
    <xdr:to>
      <xdr:col>25</xdr:col>
      <xdr:colOff>591483</xdr:colOff>
      <xdr:row>48</xdr:row>
      <xdr:rowOff>47871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6770E0-83D1-4114-858D-5213F5B4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687483" cy="176237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25</xdr:col>
      <xdr:colOff>648641</xdr:colOff>
      <xdr:row>49</xdr:row>
      <xdr:rowOff>19319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08041F-8968-4264-B473-D4EFBF74B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744641" cy="1924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35" zoomScaleNormal="100" workbookViewId="0">
      <selection activeCell="X152" sqref="X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670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211">
        <v>613</v>
      </c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211">
        <v>613</v>
      </c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677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693</v>
      </c>
      <c r="C183" s="8" t="s">
        <v>213</v>
      </c>
      <c r="D183" s="8" t="s">
        <v>110</v>
      </c>
      <c r="E183" s="8" t="s">
        <v>131</v>
      </c>
      <c r="F183" s="8"/>
      <c r="G183" s="8">
        <v>180</v>
      </c>
      <c r="H183" s="8"/>
      <c r="I183" s="8"/>
      <c r="J183" s="8"/>
      <c r="K183" s="8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50.100000000000023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62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2" zoomScale="84" zoomScaleNormal="84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F107" sqref="F10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680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680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116</v>
      </c>
      <c r="C107" s="38" t="s">
        <v>283</v>
      </c>
      <c r="D107" s="38" t="s">
        <v>680</v>
      </c>
      <c r="E107" s="38" t="s">
        <v>192</v>
      </c>
      <c r="F107" s="38">
        <v>7598</v>
      </c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58" zoomScale="112" zoomScaleNormal="112" workbookViewId="0">
      <selection activeCell="L73" sqref="L7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 t="s">
        <v>141</v>
      </c>
      <c r="O61" s="8" t="s">
        <v>681</v>
      </c>
      <c r="P61" s="8" t="s">
        <v>217</v>
      </c>
      <c r="Q61" s="8"/>
      <c r="R61" s="49">
        <v>80</v>
      </c>
      <c r="S61" s="49"/>
      <c r="T61" s="8">
        <v>615</v>
      </c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 t="s">
        <v>141</v>
      </c>
      <c r="N62" s="8" t="s">
        <v>181</v>
      </c>
      <c r="O62" s="8" t="s">
        <v>355</v>
      </c>
      <c r="P62" s="8" t="s">
        <v>217</v>
      </c>
      <c r="Q62" s="8"/>
      <c r="R62" s="49">
        <v>160</v>
      </c>
      <c r="S62" s="49"/>
      <c r="T62" s="8">
        <v>615</v>
      </c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 t="s">
        <v>117</v>
      </c>
      <c r="O63" s="8" t="s">
        <v>681</v>
      </c>
      <c r="P63" s="8" t="s">
        <v>217</v>
      </c>
      <c r="Q63" s="8"/>
      <c r="R63" s="49">
        <v>80</v>
      </c>
      <c r="S63" s="49"/>
      <c r="T63" s="8">
        <v>615</v>
      </c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 t="s">
        <v>117</v>
      </c>
      <c r="O64" s="8" t="s">
        <v>681</v>
      </c>
      <c r="P64" s="8" t="s">
        <v>217</v>
      </c>
      <c r="Q64" s="8"/>
      <c r="R64" s="49">
        <v>80</v>
      </c>
      <c r="S64" s="49"/>
      <c r="T64" s="8">
        <v>615</v>
      </c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 t="s">
        <v>139</v>
      </c>
      <c r="O65" s="8" t="s">
        <v>681</v>
      </c>
      <c r="P65" s="8" t="s">
        <v>217</v>
      </c>
      <c r="Q65" s="8"/>
      <c r="R65" s="49">
        <v>80</v>
      </c>
      <c r="S65" s="49"/>
      <c r="T65" s="8">
        <v>615</v>
      </c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 t="s">
        <v>141</v>
      </c>
      <c r="N66" s="8" t="s">
        <v>117</v>
      </c>
      <c r="O66" s="8" t="s">
        <v>681</v>
      </c>
      <c r="P66" s="8" t="s">
        <v>217</v>
      </c>
      <c r="Q66" s="8"/>
      <c r="R66" s="49">
        <v>160</v>
      </c>
      <c r="S66" s="49"/>
      <c r="T66" s="8">
        <v>615</v>
      </c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 t="s">
        <v>141</v>
      </c>
      <c r="O67" s="8" t="s">
        <v>681</v>
      </c>
      <c r="P67" s="8" t="s">
        <v>217</v>
      </c>
      <c r="Q67" s="8"/>
      <c r="R67" s="49">
        <v>80</v>
      </c>
      <c r="S67" s="49"/>
      <c r="T67" s="8">
        <v>615</v>
      </c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 t="s">
        <v>213</v>
      </c>
      <c r="O68" s="8" t="s">
        <v>681</v>
      </c>
      <c r="P68" s="8" t="s">
        <v>217</v>
      </c>
      <c r="Q68" s="8"/>
      <c r="R68" s="49">
        <v>80</v>
      </c>
      <c r="S68" s="49"/>
      <c r="T68" s="8">
        <v>615</v>
      </c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 t="s">
        <v>213</v>
      </c>
      <c r="N69" s="8" t="s">
        <v>117</v>
      </c>
      <c r="O69" s="8" t="s">
        <v>681</v>
      </c>
      <c r="P69" s="8" t="s">
        <v>217</v>
      </c>
      <c r="Q69" s="8"/>
      <c r="R69" s="49">
        <v>160</v>
      </c>
      <c r="S69" s="49"/>
      <c r="T69" s="8">
        <v>615</v>
      </c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 t="s">
        <v>213</v>
      </c>
      <c r="O70" s="8" t="s">
        <v>681</v>
      </c>
      <c r="P70" s="8" t="s">
        <v>217</v>
      </c>
      <c r="Q70" s="8"/>
      <c r="R70" s="49">
        <v>80</v>
      </c>
      <c r="S70" s="49"/>
      <c r="T70" s="8">
        <v>615</v>
      </c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45" zoomScaleNormal="145" workbookViewId="0">
      <selection activeCell="F90" sqref="F9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683</v>
      </c>
      <c r="E89" s="8" t="s">
        <v>685</v>
      </c>
      <c r="F89" s="8"/>
      <c r="G89" s="9">
        <v>345</v>
      </c>
      <c r="H89" s="8">
        <v>617</v>
      </c>
      <c r="I89" s="10" t="s">
        <v>686</v>
      </c>
      <c r="J89" s="8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682</v>
      </c>
      <c r="C90" s="8" t="s">
        <v>213</v>
      </c>
      <c r="D90" s="8" t="s">
        <v>174</v>
      </c>
      <c r="E90" s="8" t="s">
        <v>683</v>
      </c>
      <c r="F90" s="8"/>
      <c r="G90" s="9">
        <v>200</v>
      </c>
      <c r="H90" s="8"/>
      <c r="I90" s="10" t="s">
        <v>684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545</v>
      </c>
      <c r="H110" s="13">
        <f>SUM(H103:H109)</f>
        <v>0</v>
      </c>
      <c r="I110" s="13"/>
      <c r="J110" s="13">
        <f>SUM(J89:J109)</f>
        <v>510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539.54999999999995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29.549999999999955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8" workbookViewId="0">
      <selection activeCell="J67" sqref="J6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170</v>
      </c>
      <c r="H65" s="49"/>
      <c r="I65" s="49"/>
      <c r="J65" s="49">
        <v>155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49"/>
      <c r="J66" s="49">
        <v>275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970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46.5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93" zoomScaleNormal="93" workbookViewId="0">
      <selection activeCell="D191" sqref="D188:H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3.710937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400</v>
      </c>
      <c r="S144" s="8" t="s">
        <v>136</v>
      </c>
      <c r="T144" s="8"/>
      <c r="U144" s="14">
        <v>380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8320</v>
      </c>
      <c r="S166" s="14"/>
      <c r="T166" s="14"/>
      <c r="U166" s="16">
        <f>SUM(U119:U165)</f>
        <v>7700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8236.7999999999993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536.79999999999927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691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687</v>
      </c>
      <c r="C177" s="8" t="s">
        <v>21</v>
      </c>
      <c r="D177" s="8" t="s">
        <v>688</v>
      </c>
      <c r="E177" s="8">
        <v>921</v>
      </c>
      <c r="F177" s="14">
        <v>600</v>
      </c>
      <c r="G177" s="8" t="s">
        <v>689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690</v>
      </c>
      <c r="C178" s="8" t="s">
        <v>21</v>
      </c>
      <c r="D178" s="8" t="s">
        <v>189</v>
      </c>
      <c r="E178" s="8">
        <v>925</v>
      </c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692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1150</v>
      </c>
      <c r="G225" s="14"/>
      <c r="H225" s="14"/>
      <c r="I225" s="16">
        <f>SUM(I177:I224)</f>
        <v>1060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1138.5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78.5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L35" sqref="L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672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673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674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675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676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4" zoomScale="96" zoomScaleNormal="96" workbookViewId="0">
      <selection activeCell="J202" sqref="J20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46.5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5063.6458999999995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536.79999999999927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5391.3179999999993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1235.97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5063.6458999999995</v>
      </c>
      <c r="H3" s="69">
        <f>utilidad!E187</f>
        <v>5391.3179999999993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5063.6458999999995</v>
      </c>
      <c r="H6" s="70">
        <f t="shared" si="0"/>
        <v>5391.3179999999993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1235.97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1235.97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933.17589999999927</v>
      </c>
      <c r="H15" s="100">
        <f t="shared" si="10"/>
        <v>1630.4479999999999</v>
      </c>
      <c r="I15" s="100">
        <f t="shared" si="10"/>
        <v>-1235.97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D128" sqref="D12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L185"/>
  <sheetViews>
    <sheetView topLeftCell="A154" zoomScaleNormal="100" workbookViewId="0">
      <selection activeCell="N165" sqref="N16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2" ht="27" x14ac:dyDescent="0.35">
      <c r="B162" s="243" t="s">
        <v>92</v>
      </c>
      <c r="C162" s="243"/>
      <c r="D162" s="243"/>
      <c r="E162" s="243"/>
    </row>
    <row r="163" spans="1:12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2" x14ac:dyDescent="0.25">
      <c r="A164" s="7">
        <v>45111</v>
      </c>
      <c r="B164" s="8" t="s">
        <v>571</v>
      </c>
      <c r="C164" s="8" t="s">
        <v>136</v>
      </c>
      <c r="D164" s="8" t="s">
        <v>678</v>
      </c>
      <c r="E164" s="26" t="s">
        <v>131</v>
      </c>
      <c r="F164" s="97"/>
      <c r="G164" s="195">
        <v>150</v>
      </c>
      <c r="H164" s="134"/>
      <c r="I164" s="97"/>
      <c r="J164" s="14">
        <v>130</v>
      </c>
      <c r="K164" s="177" t="s">
        <v>694</v>
      </c>
      <c r="L164" s="177" t="s">
        <v>695</v>
      </c>
    </row>
    <row r="165" spans="1:12" x14ac:dyDescent="0.25">
      <c r="A165" s="7">
        <v>45111</v>
      </c>
      <c r="B165" s="8" t="s">
        <v>212</v>
      </c>
      <c r="C165" t="s">
        <v>283</v>
      </c>
      <c r="D165" s="8" t="s">
        <v>678</v>
      </c>
      <c r="E165" s="26" t="s">
        <v>131</v>
      </c>
      <c r="F165" s="97"/>
      <c r="G165" s="196">
        <v>150</v>
      </c>
      <c r="H165" s="134"/>
      <c r="I165" s="97"/>
      <c r="J165" s="14">
        <v>130</v>
      </c>
      <c r="K165" s="177"/>
      <c r="L165" s="177"/>
    </row>
    <row r="166" spans="1:12" x14ac:dyDescent="0.25">
      <c r="A166" s="7">
        <v>45111</v>
      </c>
      <c r="B166" s="8" t="s">
        <v>679</v>
      </c>
      <c r="C166" s="8" t="s">
        <v>213</v>
      </c>
      <c r="D166" s="8" t="s">
        <v>678</v>
      </c>
      <c r="E166" s="8" t="s">
        <v>131</v>
      </c>
      <c r="F166" s="133">
        <v>30331117</v>
      </c>
      <c r="G166" s="197">
        <v>150</v>
      </c>
      <c r="H166" s="134"/>
      <c r="I166" s="97"/>
      <c r="J166" s="14">
        <v>130</v>
      </c>
      <c r="K166" s="177"/>
      <c r="L166" s="177"/>
    </row>
    <row r="167" spans="1:12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2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2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2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2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2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2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2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2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2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U68" sqref="U6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284</v>
      </c>
      <c r="Q65" s="8" t="s">
        <v>639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A208" zoomScale="145" zoomScaleNormal="145" workbookViewId="0">
      <selection activeCell="E219" sqref="E21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671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>
        <v>8028678641</v>
      </c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>
        <v>8028678632</v>
      </c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>
        <v>8028678637</v>
      </c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>
        <v>8028678643</v>
      </c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17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373.75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45113</v>
      </c>
      <c r="B68" s="58" t="s">
        <v>570</v>
      </c>
      <c r="C68" s="58" t="s">
        <v>126</v>
      </c>
      <c r="D68" s="58" t="s">
        <v>661</v>
      </c>
      <c r="E68" s="58" t="s">
        <v>263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8.1999999999999886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5" zoomScaleNormal="100" workbookViewId="0">
      <selection activeCell="X57" sqref="X5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  <c r="W48" s="7"/>
      <c r="X48" s="8"/>
      <c r="Y48" s="8"/>
      <c r="Z48" s="8"/>
      <c r="AA48" s="8"/>
      <c r="AB48" s="8"/>
      <c r="AC48" s="8"/>
      <c r="AD48" s="8"/>
      <c r="AE48" s="31"/>
      <c r="AF48" s="8"/>
    </row>
    <row r="49" spans="1:32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  <c r="W49" s="7"/>
      <c r="X49" s="8"/>
      <c r="Y49" s="8"/>
      <c r="Z49" s="8"/>
      <c r="AA49" s="8"/>
      <c r="AB49" s="8"/>
      <c r="AC49" s="8"/>
      <c r="AD49" s="8"/>
      <c r="AE49" s="31"/>
      <c r="AF49" s="8"/>
    </row>
    <row r="50" spans="1:32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32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32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32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3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411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32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32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32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32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32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32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18.199999999999989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2023-07-07T15:29:55Z</cp:lastPrinted>
  <dcterms:created xsi:type="dcterms:W3CDTF">2022-12-25T20:49:22Z</dcterms:created>
  <dcterms:modified xsi:type="dcterms:W3CDTF">2023-07-07T19:07:10Z</dcterms:modified>
</cp:coreProperties>
</file>