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55B420DC-A1C8-4D70-8298-2AAD798F532F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67" i="19" l="1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Y746" i="6" s="1"/>
  <c r="C789" i="6" s="1"/>
  <c r="C792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97" i="6" l="1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<sst xmlns="http://schemas.openxmlformats.org/spreadsheetml/2006/main" count="28032" uniqueCount="1427">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</sst>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U753" zoomScale="89" zoomScaleNormal="89" workbookViewId="0">
      <selection activeCell="Y769" sqref="Y76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IF(B758="PAGADO",0,C763)</f>
        <v>0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24.7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0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0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COBRAR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COBRAR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0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0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COBRAR'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COBRAR'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0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0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COBRAR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COBRAR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0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0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COBRAR'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COBRAR'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0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0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COBRAR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COBRAR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0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0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COBRAR'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COBRAR'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5" zoomScale="80" zoomScaleNormal="80" zoomScalePageLayoutView="118" workbookViewId="0">
      <selection activeCell="AO734" sqref="AO73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1" t="s">
        <v>64</v>
      </c>
      <c r="AC358" s="207" t="s">
        <v>29</v>
      </c>
      <c r="AD358" s="207"/>
      <c r="AE358" s="207"/>
    </row>
    <row r="359" spans="2:41">
      <c r="V359" s="17"/>
      <c r="X359" s="211"/>
      <c r="AC359" s="207"/>
      <c r="AD359" s="207"/>
      <c r="AE359" s="207"/>
    </row>
    <row r="360" spans="2:41" ht="23.25">
      <c r="B360" s="22" t="s">
        <v>64</v>
      </c>
      <c r="V360" s="17"/>
      <c r="X360" s="211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10" t="s">
        <v>64</v>
      </c>
      <c r="F396" s="209" t="s">
        <v>30</v>
      </c>
      <c r="G396" s="209"/>
      <c r="H396" s="209"/>
      <c r="V396" s="17"/>
    </row>
    <row r="397" spans="1:43">
      <c r="B397" s="210"/>
      <c r="F397" s="209"/>
      <c r="G397" s="209"/>
      <c r="H397" s="209"/>
      <c r="V397" s="17"/>
    </row>
    <row r="398" spans="1:43" ht="26.25" customHeight="1">
      <c r="B398" s="210"/>
      <c r="F398" s="209"/>
      <c r="G398" s="209"/>
      <c r="H398" s="20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6" t="s">
        <v>273</v>
      </c>
      <c r="F732" s="196"/>
      <c r="G732" s="196"/>
      <c r="H732" s="196"/>
      <c r="O732" s="208" t="s">
        <v>10</v>
      </c>
      <c r="P732" s="208"/>
      <c r="V732" s="17"/>
      <c r="X732" s="23" t="s">
        <v>32</v>
      </c>
      <c r="Y732" s="20">
        <f>IF(B1532="PAGADO",0,C737)</f>
        <v>-1440.4712550000017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1646.4712550000017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-1646.4712550000017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206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1780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206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1646.4712550000017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-1646.4712550000017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-1440.4712550000017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-1440.4712550000017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-1440.4712550000017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-1440.4712550000017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-1440.4712550000017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-1440.4712550000017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abSelected="1" topLeftCell="O762" zoomScale="82" zoomScaleNormal="82" workbookViewId="0">
      <selection activeCell="AN769" sqref="AN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1" t="s">
        <v>64</v>
      </c>
      <c r="AB376" s="207" t="s">
        <v>29</v>
      </c>
      <c r="AC376" s="207"/>
      <c r="AD376" s="207"/>
    </row>
    <row r="377" spans="2:41">
      <c r="V377" s="17"/>
      <c r="X377" s="211"/>
      <c r="AB377" s="207"/>
      <c r="AC377" s="207"/>
      <c r="AD377" s="207"/>
    </row>
    <row r="378" spans="2:41" ht="23.25">
      <c r="B378" s="22" t="s">
        <v>64</v>
      </c>
      <c r="V378" s="17"/>
      <c r="X378" s="211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6" t="s">
        <v>204</v>
      </c>
      <c r="F765" s="196"/>
      <c r="G765" s="196"/>
      <c r="H765" s="196"/>
      <c r="V765" s="17"/>
      <c r="X765" s="23" t="s">
        <v>32</v>
      </c>
      <c r="Y765" s="20">
        <f>IF(B1565="PAGADO",0,C770)</f>
        <v>-2108.614</v>
      </c>
      <c r="AA765" s="196" t="s">
        <v>20</v>
      </c>
      <c r="AB765" s="196"/>
      <c r="AC765" s="196"/>
      <c r="AD765" s="196"/>
      <c r="AK765" s="203" t="s">
        <v>1425</v>
      </c>
      <c r="AL765" s="203"/>
      <c r="AM765" s="203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2538.614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-2538.614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430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430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2538.614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-2538.614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-2108.614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-2108.614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-2108.614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-2108.614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-2108.614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-2108.614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A736" zoomScale="89" zoomScaleNormal="89" workbookViewId="0">
      <selection activeCell="B747" sqref="B74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1" t="s">
        <v>64</v>
      </c>
      <c r="AB373" s="207" t="s">
        <v>29</v>
      </c>
      <c r="AC373" s="207"/>
      <c r="AD373" s="207"/>
    </row>
    <row r="374" spans="2:41">
      <c r="V374" s="17"/>
      <c r="X374" s="211"/>
      <c r="AB374" s="207"/>
      <c r="AC374" s="207"/>
      <c r="AD374" s="207"/>
    </row>
    <row r="375" spans="2:41" ht="23.25">
      <c r="B375" s="22" t="s">
        <v>64</v>
      </c>
      <c r="V375" s="17"/>
      <c r="X375" s="211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10" t="s">
        <v>64</v>
      </c>
      <c r="F412" s="209" t="s">
        <v>30</v>
      </c>
      <c r="G412" s="209"/>
      <c r="H412" s="209"/>
      <c r="V412" s="17"/>
    </row>
    <row r="413" spans="1:43">
      <c r="B413" s="210"/>
      <c r="F413" s="209"/>
      <c r="G413" s="209"/>
      <c r="H413" s="209"/>
      <c r="V413" s="17"/>
    </row>
    <row r="414" spans="1:43" ht="26.25" customHeight="1">
      <c r="B414" s="210"/>
      <c r="F414" s="209"/>
      <c r="G414" s="209"/>
      <c r="H414" s="20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0" t="s">
        <v>66</v>
      </c>
      <c r="F449" s="209" t="s">
        <v>28</v>
      </c>
      <c r="G449" s="209"/>
      <c r="H449" s="209"/>
      <c r="V449" s="17"/>
      <c r="X449" s="211" t="s">
        <v>66</v>
      </c>
      <c r="AB449" s="207" t="s">
        <v>29</v>
      </c>
      <c r="AC449" s="207"/>
      <c r="AD449" s="207"/>
    </row>
    <row r="450" spans="2:41">
      <c r="B450" s="210"/>
      <c r="F450" s="209"/>
      <c r="G450" s="209"/>
      <c r="H450" s="209"/>
      <c r="V450" s="17"/>
      <c r="X450" s="211"/>
      <c r="AB450" s="207"/>
      <c r="AC450" s="207"/>
      <c r="AD450" s="207"/>
    </row>
    <row r="451" spans="2:41" ht="23.25" customHeight="1">
      <c r="B451" s="210"/>
      <c r="F451" s="209"/>
      <c r="G451" s="209"/>
      <c r="H451" s="209"/>
      <c r="V451" s="17"/>
      <c r="X451" s="211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0" t="s">
        <v>66</v>
      </c>
      <c r="F488" s="213" t="s">
        <v>30</v>
      </c>
      <c r="G488" s="213"/>
      <c r="H488" s="213"/>
      <c r="V488" s="17"/>
      <c r="X488" s="211" t="s">
        <v>66</v>
      </c>
      <c r="AB488" s="209" t="s">
        <v>31</v>
      </c>
      <c r="AC488" s="209"/>
      <c r="AD488" s="209"/>
    </row>
    <row r="489" spans="1:43" ht="15" customHeight="1">
      <c r="B489" s="210"/>
      <c r="F489" s="213"/>
      <c r="G489" s="213"/>
      <c r="H489" s="213"/>
      <c r="V489" s="17"/>
      <c r="X489" s="211"/>
      <c r="AB489" s="209"/>
      <c r="AC489" s="209"/>
      <c r="AD489" s="209"/>
    </row>
    <row r="490" spans="1:43" ht="23.25" customHeight="1">
      <c r="B490" s="210"/>
      <c r="F490" s="213"/>
      <c r="G490" s="213"/>
      <c r="H490" s="213"/>
      <c r="V490" s="17"/>
      <c r="X490" s="211"/>
      <c r="AB490" s="209"/>
      <c r="AC490" s="209"/>
      <c r="AD490" s="209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1" t="s">
        <v>67</v>
      </c>
      <c r="F535" s="209" t="s">
        <v>28</v>
      </c>
      <c r="G535" s="209"/>
      <c r="H535" s="209"/>
      <c r="V535" s="17"/>
    </row>
    <row r="536" spans="2:41">
      <c r="B536" s="211"/>
      <c r="F536" s="209"/>
      <c r="G536" s="209"/>
      <c r="H536" s="209"/>
      <c r="V536" s="17"/>
    </row>
    <row r="537" spans="2:41" ht="26.25" customHeight="1">
      <c r="B537" s="211"/>
      <c r="F537" s="209"/>
      <c r="G537" s="209"/>
      <c r="H537" s="20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10" t="s">
        <v>67</v>
      </c>
      <c r="F575" s="209" t="s">
        <v>30</v>
      </c>
      <c r="G575" s="209"/>
      <c r="H575" s="209"/>
      <c r="V575" s="17"/>
    </row>
    <row r="576" spans="1:43">
      <c r="B576" s="210"/>
      <c r="F576" s="209"/>
      <c r="G576" s="209"/>
      <c r="H576" s="209"/>
      <c r="V576" s="17"/>
    </row>
    <row r="577" spans="2:41" ht="26.25" customHeight="1">
      <c r="B577" s="210"/>
      <c r="F577" s="209"/>
      <c r="G577" s="209"/>
      <c r="H577" s="20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1" t="s">
        <v>68</v>
      </c>
      <c r="F617" s="209" t="s">
        <v>28</v>
      </c>
      <c r="G617" s="209"/>
      <c r="H617" s="209"/>
      <c r="V617" s="17"/>
    </row>
    <row r="618" spans="2:41">
      <c r="B618" s="211"/>
      <c r="F618" s="209"/>
      <c r="G618" s="209"/>
      <c r="H618" s="209"/>
      <c r="V618" s="17"/>
    </row>
    <row r="619" spans="2:41" ht="26.25" customHeight="1">
      <c r="B619" s="211"/>
      <c r="F619" s="209"/>
      <c r="G619" s="209"/>
      <c r="H619" s="20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10" t="s">
        <v>68</v>
      </c>
      <c r="F658" s="209" t="s">
        <v>30</v>
      </c>
      <c r="G658" s="209"/>
      <c r="H658" s="209"/>
      <c r="V658" s="17"/>
    </row>
    <row r="659" spans="2:41">
      <c r="B659" s="210"/>
      <c r="F659" s="209"/>
      <c r="G659" s="209"/>
      <c r="H659" s="209"/>
      <c r="V659" s="17"/>
    </row>
    <row r="660" spans="2:41" ht="26.25" customHeight="1">
      <c r="B660" s="210"/>
      <c r="F660" s="209"/>
      <c r="G660" s="209"/>
      <c r="H660" s="20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1" t="s">
        <v>69</v>
      </c>
      <c r="F701" s="209" t="s">
        <v>28</v>
      </c>
      <c r="G701" s="209"/>
      <c r="H701" s="209"/>
      <c r="V701" s="17"/>
    </row>
    <row r="702" spans="2:31">
      <c r="B702" s="211"/>
      <c r="F702" s="209"/>
      <c r="G702" s="209"/>
      <c r="H702" s="209"/>
      <c r="V702" s="17"/>
    </row>
    <row r="703" spans="2:31" ht="26.25" customHeight="1">
      <c r="B703" s="211"/>
      <c r="F703" s="209"/>
      <c r="G703" s="209"/>
      <c r="H703" s="20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IF(B746="PAGADO",0,C751)</f>
        <v>0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0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0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0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0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0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0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93" zoomScale="82" zoomScaleNormal="82" workbookViewId="0">
      <selection activeCell="Y703" sqref="Y70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1" t="s">
        <v>64</v>
      </c>
      <c r="AB347" s="207" t="s">
        <v>29</v>
      </c>
      <c r="AC347" s="207"/>
      <c r="AD347" s="207"/>
    </row>
    <row r="348" spans="2:41">
      <c r="V348" s="17"/>
      <c r="X348" s="211"/>
      <c r="AB348" s="207"/>
      <c r="AC348" s="207"/>
      <c r="AD348" s="207"/>
    </row>
    <row r="349" spans="2:41" ht="23.25">
      <c r="B349" s="22" t="s">
        <v>64</v>
      </c>
      <c r="V349" s="17"/>
      <c r="X349" s="211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IF(B702="PAGADO",0,C707)</f>
        <v>0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0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0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0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0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0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0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A746" sqref="AA74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1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1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1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357</v>
      </c>
      <c r="F739" s="196"/>
      <c r="G739" s="196"/>
      <c r="H739" s="196"/>
      <c r="V739" s="17"/>
      <c r="X739" s="23" t="s">
        <v>32</v>
      </c>
      <c r="Y739" s="20">
        <f>IF(B1539="PAGADO",0,C744)</f>
        <v>156.718999999998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52.718999999998005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COBRAR'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COBRAR'</v>
      </c>
      <c r="C746" s="197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52.718999999998005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52.718999999998005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52.718999999998005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52.718999999998005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52.718999999998005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52.718999999998005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52.718999999998005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52.718999999998005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52.718999999998005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52.718999999998005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52.718999999998005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52.718999999998005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COBRAR'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COBRAR'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52.718999999998005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52.718999999998005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52.718999999998005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52.718999999998005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52.718999999998005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52.718999999998005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52.718999999998005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52.718999999998005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52.718999999998005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52.718999999998005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52.718999999998005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52.718999999998005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COBRAR'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COBRAR'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52.718999999998005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52.718999999998005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52.718999999998005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52.718999999998005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52.718999999998005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52.718999999998005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52.718999999998005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52.718999999998005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52.718999999998005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52.718999999998005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52.718999999998005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52.718999999998005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COBRAR'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COBRAR'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K742" sqref="K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IF(B1060="PAGADO",0,C309)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1" t="s">
        <v>64</v>
      </c>
      <c r="AB349" s="207" t="s">
        <v>29</v>
      </c>
      <c r="AC349" s="207"/>
      <c r="AD349" s="207"/>
    </row>
    <row r="350" spans="2:30">
      <c r="V350" s="17"/>
      <c r="X350" s="211"/>
      <c r="AB350" s="207"/>
      <c r="AC350" s="207"/>
      <c r="AD350" s="207"/>
    </row>
    <row r="351" spans="2:30" ht="23.25">
      <c r="B351" s="22" t="s">
        <v>64</v>
      </c>
      <c r="V351" s="17"/>
      <c r="X351" s="211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545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356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6" t="s">
        <v>545</v>
      </c>
      <c r="F735" s="196"/>
      <c r="G735" s="196"/>
      <c r="H735" s="196"/>
      <c r="V735" s="17"/>
      <c r="X735" s="23" t="s">
        <v>32</v>
      </c>
      <c r="Y735" s="20">
        <f>IF(B735="PAGADO",0,C740)</f>
        <v>0</v>
      </c>
      <c r="AA735" s="196" t="s">
        <v>1419</v>
      </c>
      <c r="AB735" s="196"/>
      <c r="AC735" s="196"/>
      <c r="AD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-240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8" t="s">
        <v>29</v>
      </c>
      <c r="AD777" s="198"/>
      <c r="AE777" s="198"/>
    </row>
    <row r="778" spans="2:41">
      <c r="H778" s="195" t="s">
        <v>28</v>
      </c>
      <c r="I778" s="195"/>
      <c r="J778" s="195"/>
      <c r="V778" s="17"/>
      <c r="AC778" s="198"/>
      <c r="AD778" s="198"/>
      <c r="AE778" s="198"/>
    </row>
    <row r="779" spans="2:41">
      <c r="H779" s="195"/>
      <c r="I779" s="195"/>
      <c r="J779" s="195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-240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0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COBRAR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COBRAR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5" t="s">
        <v>30</v>
      </c>
      <c r="I823" s="195"/>
      <c r="J823" s="195"/>
      <c r="V823" s="17"/>
      <c r="AA823" s="195" t="s">
        <v>31</v>
      </c>
      <c r="AB823" s="195"/>
      <c r="AC823" s="195"/>
    </row>
    <row r="824" spans="1:43">
      <c r="H824" s="195"/>
      <c r="I824" s="195"/>
      <c r="J824" s="195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0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0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COBRAR'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COBRAR'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8" t="s">
        <v>29</v>
      </c>
      <c r="AD871" s="198"/>
      <c r="AE871" s="198"/>
    </row>
    <row r="872" spans="2:41">
      <c r="H872" s="195" t="s">
        <v>28</v>
      </c>
      <c r="I872" s="195"/>
      <c r="J872" s="195"/>
      <c r="V872" s="17"/>
      <c r="AC872" s="198"/>
      <c r="AD872" s="198"/>
      <c r="AE872" s="198"/>
    </row>
    <row r="873" spans="2:41">
      <c r="H873" s="195"/>
      <c r="I873" s="195"/>
      <c r="J873" s="195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0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0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COBRAR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COBRAR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5" t="s">
        <v>30</v>
      </c>
      <c r="I917" s="195"/>
      <c r="J917" s="195"/>
      <c r="V917" s="17"/>
      <c r="AA917" s="195" t="s">
        <v>31</v>
      </c>
      <c r="AB917" s="195"/>
      <c r="AC917" s="195"/>
    </row>
    <row r="918" spans="1:43">
      <c r="H918" s="195"/>
      <c r="I918" s="195"/>
      <c r="J918" s="195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0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0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COBRAR'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COBRAR'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8" t="s">
        <v>29</v>
      </c>
      <c r="AD964" s="198"/>
      <c r="AE964" s="198"/>
    </row>
    <row r="965" spans="2:41">
      <c r="H965" s="195" t="s">
        <v>28</v>
      </c>
      <c r="I965" s="195"/>
      <c r="J965" s="195"/>
      <c r="V965" s="17"/>
      <c r="AC965" s="198"/>
      <c r="AD965" s="198"/>
      <c r="AE965" s="198"/>
    </row>
    <row r="966" spans="2:41">
      <c r="H966" s="195"/>
      <c r="I966" s="195"/>
      <c r="J966" s="195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0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0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COBRAR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COBRAR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5" t="s">
        <v>30</v>
      </c>
      <c r="I1010" s="195"/>
      <c r="J1010" s="195"/>
      <c r="V1010" s="17"/>
      <c r="AA1010" s="195" t="s">
        <v>31</v>
      </c>
      <c r="AB1010" s="195"/>
      <c r="AC1010" s="195"/>
    </row>
    <row r="1011" spans="2:41">
      <c r="H1011" s="195"/>
      <c r="I1011" s="195"/>
      <c r="J1011" s="195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0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0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COBRAR'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COBRAR'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C745" sqref="AC74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IF(B1066="PAGADO",0,C328)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1" t="s">
        <v>64</v>
      </c>
      <c r="AC368" s="207" t="s">
        <v>29</v>
      </c>
      <c r="AD368" s="207"/>
      <c r="AE368" s="207"/>
    </row>
    <row r="369" spans="2:41">
      <c r="V369" s="17"/>
      <c r="X369" s="211"/>
      <c r="AC369" s="207"/>
      <c r="AD369" s="207"/>
      <c r="AE369" s="207"/>
    </row>
    <row r="370" spans="2:41" ht="23.25">
      <c r="B370" s="22" t="s">
        <v>64</v>
      </c>
      <c r="V370" s="17"/>
      <c r="X370" s="211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IF(B1256="PAGADO",0,C488)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IF(B1355="PAGADO",0,C572)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IF(B1448="PAGADO",0,C657)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309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5" t="s">
        <v>31</v>
      </c>
      <c r="AB736" s="195"/>
      <c r="AC736" s="195"/>
    </row>
    <row r="737" spans="2:41" ht="15" customHeight="1">
      <c r="H737" s="76"/>
      <c r="I737" s="76"/>
      <c r="J737" s="76"/>
      <c r="V737" s="17"/>
      <c r="AA737" s="195"/>
      <c r="AB737" s="195"/>
      <c r="AC737" s="195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6" t="s">
        <v>309</v>
      </c>
      <c r="F741" s="196"/>
      <c r="G741" s="196"/>
      <c r="H741" s="196"/>
      <c r="O741" s="203" t="s">
        <v>10</v>
      </c>
      <c r="P741" s="203"/>
      <c r="Q741" s="203"/>
      <c r="V741" s="17"/>
      <c r="X741" s="23" t="s">
        <v>32</v>
      </c>
      <c r="Y741" s="20">
        <f>IF(B1541="PAGADO",0,C746)</f>
        <v>-1361.6249999999995</v>
      </c>
      <c r="AA741" s="196" t="s">
        <v>20</v>
      </c>
      <c r="AB741" s="196"/>
      <c r="AC741" s="196"/>
      <c r="AD741" s="196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280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280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1361.6249999999995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-1081.6249999999995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7" t="str">
        <f>IF(C746&lt;0,"NO PAGAR","COBRAR'")</f>
        <v>NO PAGAR</v>
      </c>
      <c r="C748" s="19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280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-1081.6249999999995</v>
      </c>
      <c r="E789" s="196" t="s">
        <v>20</v>
      </c>
      <c r="F789" s="196"/>
      <c r="G789" s="196"/>
      <c r="H789" s="196"/>
      <c r="V789" s="17"/>
      <c r="X789" s="23" t="s">
        <v>32</v>
      </c>
      <c r="Y789" s="20">
        <f>IF(B789="PAGADO",0,C794)</f>
        <v>-1361.6249999999995</v>
      </c>
      <c r="AA789" s="196" t="s">
        <v>20</v>
      </c>
      <c r="AB789" s="196"/>
      <c r="AC789" s="196"/>
      <c r="AD789" s="196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5" t="s">
        <v>31</v>
      </c>
      <c r="AB829" s="195"/>
      <c r="AC829" s="195"/>
    </row>
    <row r="830" spans="1:43" ht="15" customHeight="1">
      <c r="H830" s="76"/>
      <c r="I830" s="76"/>
      <c r="J830" s="76"/>
      <c r="V830" s="17"/>
      <c r="AA830" s="195"/>
      <c r="AB830" s="195"/>
      <c r="AC830" s="195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6" t="s">
        <v>20</v>
      </c>
      <c r="F834" s="196"/>
      <c r="G834" s="196"/>
      <c r="H834" s="196"/>
      <c r="V834" s="17"/>
      <c r="X834" s="23" t="s">
        <v>32</v>
      </c>
      <c r="Y834" s="20">
        <f>IF(B1634="PAGADO",0,C839)</f>
        <v>-1361.6249999999995</v>
      </c>
      <c r="AA834" s="196" t="s">
        <v>20</v>
      </c>
      <c r="AB834" s="196"/>
      <c r="AC834" s="196"/>
      <c r="AD834" s="196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7" t="str">
        <f>IF(C839&lt;0,"NO PAGAR","COBRAR'")</f>
        <v>NO PAGAR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6" t="s">
        <v>20</v>
      </c>
      <c r="F883" s="196"/>
      <c r="G883" s="196"/>
      <c r="H883" s="196"/>
      <c r="V883" s="17"/>
      <c r="X883" s="23" t="s">
        <v>32</v>
      </c>
      <c r="Y883" s="20">
        <f>IF(B883="PAGADO",0,C888)</f>
        <v>-1361.6249999999995</v>
      </c>
      <c r="AA883" s="196" t="s">
        <v>20</v>
      </c>
      <c r="AB883" s="196"/>
      <c r="AC883" s="196"/>
      <c r="AD883" s="196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5" t="s">
        <v>31</v>
      </c>
      <c r="AB923" s="195"/>
      <c r="AC923" s="195"/>
    </row>
    <row r="924" spans="1:43" ht="15" customHeight="1">
      <c r="H924" s="76"/>
      <c r="I924" s="76"/>
      <c r="J924" s="76"/>
      <c r="V924" s="17"/>
      <c r="AA924" s="195"/>
      <c r="AB924" s="195"/>
      <c r="AC924" s="195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6" t="s">
        <v>20</v>
      </c>
      <c r="F928" s="196"/>
      <c r="G928" s="196"/>
      <c r="H928" s="196"/>
      <c r="V928" s="17"/>
      <c r="X928" s="23" t="s">
        <v>32</v>
      </c>
      <c r="Y928" s="20">
        <f>IF(B1728="PAGADO",0,C933)</f>
        <v>-1361.6249999999995</v>
      </c>
      <c r="AA928" s="196" t="s">
        <v>20</v>
      </c>
      <c r="AB928" s="196"/>
      <c r="AC928" s="196"/>
      <c r="AD928" s="196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7" t="str">
        <f>IF(C933&lt;0,"NO PAGAR","COBRAR'")</f>
        <v>NO PAGAR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6" t="s">
        <v>20</v>
      </c>
      <c r="F976" s="196"/>
      <c r="G976" s="196"/>
      <c r="H976" s="196"/>
      <c r="V976" s="17"/>
      <c r="X976" s="23" t="s">
        <v>32</v>
      </c>
      <c r="Y976" s="20">
        <f>IF(B976="PAGADO",0,C981)</f>
        <v>-1361.6249999999995</v>
      </c>
      <c r="AA976" s="196" t="s">
        <v>20</v>
      </c>
      <c r="AB976" s="196"/>
      <c r="AC976" s="196"/>
      <c r="AD976" s="196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5" t="s">
        <v>31</v>
      </c>
      <c r="AB1016" s="195"/>
      <c r="AC1016" s="195"/>
    </row>
    <row r="1017" spans="1:43" ht="15" customHeight="1">
      <c r="H1017" s="76"/>
      <c r="I1017" s="76"/>
      <c r="J1017" s="76"/>
      <c r="V1017" s="17"/>
      <c r="AA1017" s="195"/>
      <c r="AB1017" s="195"/>
      <c r="AC1017" s="195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6" t="s">
        <v>20</v>
      </c>
      <c r="F1021" s="196"/>
      <c r="G1021" s="196"/>
      <c r="H1021" s="196"/>
      <c r="V1021" s="17"/>
      <c r="X1021" s="23" t="s">
        <v>32</v>
      </c>
      <c r="Y1021" s="20">
        <f>IF(B1821="PAGADO",0,C1026)</f>
        <v>-1361.6249999999995</v>
      </c>
      <c r="AA1021" s="196" t="s">
        <v>20</v>
      </c>
      <c r="AB1021" s="196"/>
      <c r="AC1021" s="196"/>
      <c r="AD1021" s="196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7" t="str">
        <f>IF(C1026&lt;0,"NO PAGAR","COBRAR'")</f>
        <v>NO PAGAR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76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IF(B1179="PAGADO",0,C424)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IF(B1276="PAGADO",0,C514)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IF(B1375="PAGADO",0,C601)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6" t="s">
        <v>1415</v>
      </c>
      <c r="F767" s="196"/>
      <c r="G767" s="196"/>
      <c r="H767" s="196"/>
      <c r="V767" s="17"/>
      <c r="X767" s="23" t="s">
        <v>1424</v>
      </c>
      <c r="Y767" s="20">
        <f>IF(B767="PAGADO",0,C772)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150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150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COBRAR'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COBRAR'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150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150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COBRAR'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COBRAR'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150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150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COBRAR'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COBRAR'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Y739" sqref="Y73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33" workbookViewId="0">
      <selection activeCell="G143" sqref="G143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2023-09-22T18:58:34Z</dcterms:modified>
</cp:coreProperties>
</file>