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9" activeTab="2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3" i="13" l="1"/>
  <c r="E186" i="13"/>
  <c r="E185" i="13"/>
  <c r="E183" i="13"/>
  <c r="E182" i="13"/>
  <c r="E181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G9" i="25"/>
  <c r="AC85" i="11"/>
  <c r="I151" i="7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E187" i="13" s="1"/>
  <c r="H3" i="14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T267" i="7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<sst xmlns="http://schemas.openxmlformats.org/spreadsheetml/2006/main" count="8078" uniqueCount="634">
  <si>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</si>
  <si>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</si>
  <si>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</si>
  <si>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</si>
  <si>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</si>
  <si>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</si>
  <si>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</si>
  <si>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</si>
  <si>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</si>
  <si>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</si>
  <si>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</si>
  <si>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</si>
  <si>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</si>
  <si>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</si>
  <si>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</si>
  <si>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</si>
  <si>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</si>
  <si>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</si>
  <si>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</si>
  <si>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</si>
  <si>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</si>
  <si>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</si>
  <si>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</si>
  <si>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</si>
  <si>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</si>
  <si>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</si>
  <si>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</si>
  <si>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</si>
  <si>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</si>
  <si>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</si>
  <si>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</si>
  <si>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</si>
  <si>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</si>
  <si>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</si>
  <si>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</si>
  <si>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</si>
  <si>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</si>
  <si>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</si>
  <si>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</si>
  <si>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</si>
  <si>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</si>
  <si>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</si>
  <si>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</si>
  <si>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</si>
  <si>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</si>
  <si>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</si>
  <si>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</si>
  <si>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</si>
  <si>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</si>
  <si>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</si>
  <si>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</si>
  <si>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</si>
  <si>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</si>
  <si>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</si>
  <si>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</si>
  <si>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</si>
  <si>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</si>
  <si>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</si>
  <si>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</si>
  <si>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</si>
  <si>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</si>
  <si>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</si>
  <si>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</si>
  <si>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</si>
  <si>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</si>
  <si>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</si>
  <si>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</si>
  <si>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</si>
  <si>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</si>
  <si>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</si>
  <si>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</si>
  <si>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</si>
  <si>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</si>
  <si>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</si>
  <si>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</si>
  <si>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</si>
  <si>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</si>
  <si>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</si>
  <si>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</si>
  <si>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</si>
  <si>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</si>
  <si>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</si>
  <si>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</si>
  <si>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</si>
  <si>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</si>
  <si>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</si>
  <si>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</si>
  <si>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</si>
  <si>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</si>
  <si>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</si>
  <si>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</si>
  <si>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</si>
  <si>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</si>
  <si>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</si>
  <si>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</si>
  <si>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</si>
  <si>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</si>
  <si>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</si>
  <si>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</si>
  <si>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</si>
  <si>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</si>
  <si>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</si>
  <si>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</si>
  <si>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</si>
  <si>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</si>
  <si>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</si>
  <si>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</si>
  <si>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</si>
  <si>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</si>
  <si>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</si>
  <si>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</si>
  <si>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</si>
  <si>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</si>
  <si>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</si>
  <si>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</si>
  <si>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</si>
  <si>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</si>
  <si>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</si>
  <si>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</si>
  <si>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</si>
  <si>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</si>
  <si>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</si>
  <si>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</si>
  <si>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</si>
  <si>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</si>
  <si>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</si>
  <si>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</si>
  <si>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</si>
  <si>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</si>
  <si>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</si>
  <si>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</si>
  <si>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</si>
  <si>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</si>
  <si>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</si>
  <si>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</si>
  <si>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</si>
  <si>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</si>
  <si>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</si>
  <si>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</si>
  <si>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</si>
  <si>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</si>
  <si>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</si>
  <si>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</si>
  <si>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</si>
  <si>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</si>
  <si>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</si>
  <si>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</si>
  <si>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</si>
  <si>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</si>
  <si>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</si>
  <si>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</si>
  <si>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</si>
  <si>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</si>
  <si>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</si>
  <si>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</si>
  <si>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</si>
  <si>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</si>
  <si>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</si>
  <si>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</si>
  <si>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</si>
  <si>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</si>
  <si>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</si>
  <si>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</si>
  <si>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</si>
  <si>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</si>
  <si>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</si>
  <si>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</si>
  <si>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</si>
  <si>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</si>
  <si>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</si>
  <si>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</si>
  <si>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</si>
  <si>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</si>
  <si>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</si>
  <si>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</si>
  <si>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</si>
  <si>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</si>
  <si>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</si>
  <si>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</si>
  <si>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</si>
  <si>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</si>
  <si>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</si>
  <si>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</si>
  <si>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</si>
  <si>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</si>
  <si>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</si>
  <si>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</si>
  <si>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</si>
  <si>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</si>
  <si>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</si>
  <si>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</si>
  <si>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</si>
  <si>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</si>
  <si>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</si>
  <si>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</si>
  <si>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</si>
  <si>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</si>
  <si>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</si>
  <si>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</si>
  <si>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</si>
  <si>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</si>
  <si>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</si>
  <si>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</si>
  <si>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</si>
  <si>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</si>
  <si>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</si>
  <si>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</si>
  <si>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</si>
  <si>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</si>
  <si>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</si>
  <si>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</si>
  <si>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</si>
  <si>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</si>
  <si>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</si>
  <si>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</si>
  <si>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</si>
  <si>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</si>
  <si>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</si>
  <si>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</si>
  <si>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</si>
  <si>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</si>
  <si>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</si>
  <si>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</si>
  <si>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</si>
  <si>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</si>
  <si>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</si>
  <si>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</si>
  <si>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</si>
  <si>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</si>
  <si>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</si>
  <si>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</si>
  <si>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</si>
  <si>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</si>
  <si>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</si>
  <si>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</si>
  <si>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</si>
  <si>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</si>
  <si>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</si>
  <si>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</si>
  <si>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</si>
  <si>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</si>
  <si>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</si>
  <si>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</si>
  <si>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</si>
  <si>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</si>
  <si>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</si>
  <si>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</si>
  <si>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</si>
  <si>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</si>
  <si>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</si>
  <si>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</si>
  <si>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</si>
  <si>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</si>
  <si>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</si>
  <si>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</si>
  <si>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</si>
  <si>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</si>
  <si>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</si>
  <si>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</si>
  <si>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</si>
  <si>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</si>
  <si>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</si>
  <si>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</si>
  <si>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</si>
  <si>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</si>
  <si>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</si>
  <si>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</si>
  <si>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</si>
  <si>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</si>
  <si>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</si>
  <si>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</si>
  <si>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</si>
  <si>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</si>
  <si>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</si>
  <si>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</si>
  <si>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</si>
  <si>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</si>
  <si>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</si>
  <si>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</si>
  <si>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</si>
  <si>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</si>
  <si>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</si>
  <si>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</si>
  <si>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</si>
  <si>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</si>
  <si>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</si>
  <si>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</si>
  <si>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</si>
  <si>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</si>
  <si>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</si>
  <si>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</si>
  <si>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</si>
  <si>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</si>
  <si>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</si>
  <si>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</si>
  <si>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</si>
  <si>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</si>
  <si>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</si>
  <si>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</si>
  <si>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</si>
  <si>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</si>
  <si>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</si>
  <si>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</si>
  <si>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</si>
  <si>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</si>
  <si>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</si>
  <si>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</si>
  <si>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</si>
  <si>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</si>
  <si>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</si>
  <si>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</si>
  <si>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</si>
  <si>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</si>
  <si>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</si>
  <si>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</si>
  <si>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</si>
  <si>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</si>
  <si>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</si>
  <si>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</si>
  <si>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</si>
  <si>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</si>
  <si>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</si>
  <si>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</si>
  <si>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</si>
  <si>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</si>
  <si>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</si>
  <si>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</si>
  <si>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</si>
  <si>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</si>
  <si>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</si>
  <si>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</si>
  <si>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</si>
  <si>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</si>
  <si>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</si>
  <si>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</si>
  <si>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</si>
  <si>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</si>
  <si>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</si>
  <si>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</si>
  <si>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</si>
  <si>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</si>
  <si>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</si>
  <si>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</si>
  <si>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</si>
  <si>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</si>
  <si>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</si>
  <si>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</si>
  <si>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</si>
  <si>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</si>
  <si>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</si>
  <si>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</si>
  <si>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</si>
  <si>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</si>
  <si>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</si>
  <si>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</si>
  <si>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</si>
  <si>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</si>
  <si>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</si>
  <si>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</si>
  <si>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</si>
  <si>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</si>
  <si>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</si>
  <si>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</si>
  <si>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</si>
  <si>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</si>
  <si>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</si>
  <si>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</si>
  <si>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</si>
  <si>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</si>
  <si>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</si>
  <si>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</si>
  <si>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</si>
  <si>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</si>
  <si>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</si>
  <si>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</si>
  <si>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</si>
  <si>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</si>
  <si>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</si>
  <si>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</si>
  <si>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</si>
  <si>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</si>
  <si>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</si>
  <si>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</si>
  <si>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</si>
  <si>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</si>
  <si>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</si>
  <si>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</si>
  <si>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</si>
  <si>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</si>
  <si>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</si>
  <si>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</si>
  <si>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</si>
  <si>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</si>
  <si>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</si>
  <si>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</si>
  <si>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</si>
  <si>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</si>
  <si>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</si>
  <si>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</si>
  <si>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</si>
  <si>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</si>
  <si>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</si>
  <si>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</si>
  <si>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</si>
  <si>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</si>
  <si>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</si>
  <si>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</si>
  <si>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</si>
  <si>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</si>
  <si>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</si>
  <si>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</si>
  <si>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</si>
  <si>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</si>
  <si>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</si>
  <si>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</si>
  <si>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</si>
  <si>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</si>
  <si>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</si>
  <si>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</si>
  <si>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</si>
  <si>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</si>
  <si>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</si>
  <si>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</si>
  <si>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</si>
  <si>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</si>
  <si>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</si>
  <si>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</si>
  <si>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</si>
  <si>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</si>
  <si>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</si>
  <si>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</si>
  <si>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</si>
  <si>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</si>
  <si>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</si>
  <si>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</si>
  <si>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</si>
  <si>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</si>
  <si>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</si>
  <si>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</si>
  <si>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</si>
  <si>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</si>
  <si>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</si>
  <si>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</si>
  <si>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</si>
  <si>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</si>
  <si>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</si>
  <si>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</si>
  <si>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</si>
  <si>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</si>
  <si>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</si>
  <si>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</si>
  <si>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</si>
  <si>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</si>
  <si>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</si>
  <si>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</si>
  <si>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</si>
  <si>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</si>
  <si>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</si>
  <si>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</si>
  <si>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</si>
  <si>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</si>
  <si>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</si>
  <si>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</si>
  <si>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</si>
  <si>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</si>
  <si>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</si>
  <si>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</si>
  <si>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</si>
  <si>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</si>
  <si>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</si>
  <si>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</si>
  <si>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</si>
  <si>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</si>
  <si>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</si>
  <si>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</si>
  <si>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</si>
  <si>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</si>
  <si>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</si>
  <si>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</si>
  <si>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</si>
  <si>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</si>
  <si>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</si>
  <si>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</si>
  <si>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</si>
  <si>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</si>
  <si>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</si>
  <si>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</si>
  <si>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</si>
  <si>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</si>
  <si>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</si>
  <si>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</si>
  <si>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</si>
  <si>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</si>
  <si>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</si>
  <si>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</si>
  <si>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</si>
  <si>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</si>
  <si>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</si>
  <si>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</si>
  <si>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</si>
  <si>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</si>
  <si>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</si>
  <si>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</si>
  <si>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</si>
  <si>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</si>
  <si>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</si>
  <si>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</si>
  <si>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</si>
  <si>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</si>
  <si>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</si>
  <si>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</si>
  <si>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</si>
  <si>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</si>
  <si>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</si>
  <si>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</si>
  <si>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</si>
  <si>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</si>
  <si>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</si>
  <si>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</si>
  <si>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</si>
  <si>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</si>
  <si>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</si>
  <si>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</si>
  <si>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</si>
  <si>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</si>
  <si>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</si>
  <si>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</si>
  <si>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</si>
  <si>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</si>
  <si>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</si>
  <si>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</si>
  <si>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</si>
  <si>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</si>
  <si>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</si>
  <si>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</si>
  <si>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</si>
  <si>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</si>
  <si>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</si>
  <si>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</si>
  <si>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</si>
  <si>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</si>
  <si>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</si>
  <si>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</si>
  <si>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</si>
  <si>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</si>
  <si>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</si>
  <si>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</si>
  <si>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</si>
  <si>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</si>
  <si>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</si>
  <si>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</si>
  <si>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</si>
  <si>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</si>
  <si>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</si>
  <si>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</si>
  <si>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</si>
  <si>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</si>
  <si>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</si>
  <si>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</si>
  <si>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</si>
  <si>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</si>
  <si>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</si>
  <si>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</si>
  <si>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</si>
  <si>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</si>
  <si>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</si>
  <si>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</si>
  <si>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</si>
  <si>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</si>
  <si>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</si>
  <si>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</si>
  <si>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</si>
  <si>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</si>
  <si>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</si>
  <si>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</si>
  <si>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</si>
  <si>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</si>
  <si>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</si>
  <si>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</si>
  <si>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</si>
  <si>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</si>
  <si>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</si>
  <si>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</si>
  <si>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</si>
  <si>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</si>
  <si>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</si>
  <si>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</si>
  <si>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</si>
  <si>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</si>
  <si>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</si>
  <si>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</si>
  <si>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</si>
  <si>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</si>
  <si>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</si>
  <si>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</si>
  <si>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</si>
  <si>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</si>
  <si>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</si>
  <si>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</si>
  <si>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</si>
  <si>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</si>
  <si>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</si>
  <si>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</si>
  <si>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</si>
  <si>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</si>
  <si>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</si>
  <si>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</si>
  <si>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</si>
  <si>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</si>
  <si>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</si>
  <si>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</si>
  <si>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</si>
  <si>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</si>
  <si>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</si>
  <si>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</si>
  <si>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</si>
  <si>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</si>
  <si>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</si>
  <si>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</si>
  <si>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</si>
  <si>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</si>
  <si>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</si>
  <si>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</si>
  <si>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</si>
  <si>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</si>
  <si>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</si>
  <si>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</si>
  <si>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</si>
  <si>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</si>
  <si>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</si>
  <si>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</si>
  <si>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</si>
  <si>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=</t>
  </si>
  <si>
    <t>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</si>
</sst>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N165" zoomScale="130" zoomScaleNormal="130" workbookViewId="0">
      <selection activeCell="M137" sqref="M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1" t="s">
        <v>24</v>
      </c>
      <c r="E1" s="211"/>
      <c r="F1" s="211"/>
      <c r="G1" s="211"/>
      <c r="H1" s="2"/>
      <c r="I1" s="2"/>
      <c r="M1" s="1"/>
      <c r="N1" s="2"/>
      <c r="O1" s="2"/>
      <c r="P1" s="211" t="s">
        <v>87</v>
      </c>
      <c r="Q1" s="211"/>
      <c r="R1" s="211"/>
      <c r="S1" s="21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2" t="s">
        <v>18</v>
      </c>
      <c r="G55" s="212"/>
      <c r="H55" s="212"/>
      <c r="I55" s="212"/>
      <c r="J55" s="2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0"/>
      <c r="K56" s="8"/>
      <c r="M56" s="8"/>
      <c r="N56" s="8"/>
      <c r="O56" s="8"/>
      <c r="P56" s="8"/>
      <c r="Q56" s="8"/>
      <c r="R56" s="212" t="s">
        <v>18</v>
      </c>
      <c r="S56" s="212"/>
      <c r="T56" s="212"/>
      <c r="U56" s="212"/>
      <c r="V56" s="2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0"/>
      <c r="W57" s="8"/>
    </row>
    <row r="63" spans="1:23" ht="28.9" x14ac:dyDescent="0.55000000000000004">
      <c r="A63" s="1"/>
      <c r="B63" s="2"/>
      <c r="C63" s="2"/>
      <c r="D63" s="211" t="s">
        <v>88</v>
      </c>
      <c r="E63" s="211"/>
      <c r="F63" s="211"/>
      <c r="G63" s="21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1" t="s">
        <v>89</v>
      </c>
      <c r="Q64" s="211"/>
      <c r="R64" s="211"/>
      <c r="S64" s="21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2" t="s">
        <v>18</v>
      </c>
      <c r="G117" s="212"/>
      <c r="H117" s="212"/>
      <c r="I117" s="212"/>
      <c r="J117" s="2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0"/>
      <c r="K118" s="8"/>
      <c r="M118" s="8"/>
      <c r="N118" s="8"/>
      <c r="O118" s="8"/>
      <c r="P118" s="8"/>
      <c r="Q118" s="8"/>
      <c r="R118" s="212" t="s">
        <v>18</v>
      </c>
      <c r="S118" s="212"/>
      <c r="T118" s="212"/>
      <c r="U118" s="212"/>
      <c r="V118" s="209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0"/>
      <c r="W119" s="8"/>
    </row>
    <row r="122" spans="1:23" ht="28.5" x14ac:dyDescent="0.45">
      <c r="A122" s="1"/>
      <c r="B122" s="2"/>
      <c r="C122" s="2"/>
      <c r="D122" s="211" t="s">
        <v>90</v>
      </c>
      <c r="E122" s="211"/>
      <c r="F122" s="211"/>
      <c r="G122" s="211"/>
      <c r="H122" s="2"/>
      <c r="I122" s="2"/>
      <c r="M122" s="1"/>
      <c r="N122" s="2"/>
      <c r="O122" s="2"/>
      <c r="P122" s="211" t="s">
        <v>91</v>
      </c>
      <c r="Q122" s="211"/>
      <c r="R122" s="211"/>
      <c r="S122" s="211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2" t="s">
        <v>18</v>
      </c>
      <c r="G175" s="212"/>
      <c r="H175" s="212"/>
      <c r="I175" s="212"/>
      <c r="J175" s="209">
        <f>I173-K172</f>
        <v>452.43000000000029</v>
      </c>
      <c r="K175" s="8"/>
      <c r="M175" s="8"/>
      <c r="N175" s="8"/>
      <c r="O175" s="8"/>
      <c r="P175" s="8"/>
      <c r="Q175" s="8"/>
      <c r="R175" s="212" t="s">
        <v>18</v>
      </c>
      <c r="S175" s="212"/>
      <c r="T175" s="212"/>
      <c r="U175" s="212"/>
      <c r="V175" s="209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0"/>
      <c r="W176" s="8"/>
    </row>
    <row r="180" spans="1:23" ht="28.5" x14ac:dyDescent="0.45">
      <c r="A180" s="1"/>
      <c r="B180" s="2"/>
      <c r="C180" s="2"/>
      <c r="D180" s="211" t="s">
        <v>92</v>
      </c>
      <c r="E180" s="211"/>
      <c r="F180" s="211"/>
      <c r="G180" s="211"/>
      <c r="H180" s="2"/>
      <c r="I180" s="2"/>
      <c r="M180" s="1"/>
      <c r="N180" s="2"/>
      <c r="O180" s="2"/>
      <c r="P180" s="211" t="s">
        <v>93</v>
      </c>
      <c r="Q180" s="211"/>
      <c r="R180" s="211"/>
      <c r="S180" s="21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2" t="s">
        <v>18</v>
      </c>
      <c r="G234" s="212"/>
      <c r="H234" s="212"/>
      <c r="I234" s="212"/>
      <c r="J234" s="209">
        <f>I232-K231</f>
        <v>0</v>
      </c>
      <c r="K234" s="8"/>
      <c r="M234" s="8"/>
      <c r="N234" s="8"/>
      <c r="O234" s="8"/>
      <c r="P234" s="8"/>
      <c r="Q234" s="8"/>
      <c r="R234" s="212" t="s">
        <v>18</v>
      </c>
      <c r="S234" s="212"/>
      <c r="T234" s="212"/>
      <c r="U234" s="212"/>
      <c r="V234" s="20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0"/>
      <c r="W235" s="8"/>
    </row>
    <row r="241" spans="1:23" ht="28.5" x14ac:dyDescent="0.45">
      <c r="A241" s="1"/>
      <c r="B241" s="2"/>
      <c r="C241" s="2"/>
      <c r="D241" s="211" t="s">
        <v>94</v>
      </c>
      <c r="E241" s="211"/>
      <c r="F241" s="211"/>
      <c r="G241" s="211"/>
      <c r="H241" s="2"/>
      <c r="I241" s="2"/>
      <c r="M241" s="1"/>
      <c r="N241" s="2"/>
      <c r="O241" s="2"/>
      <c r="P241" s="211" t="s">
        <v>95</v>
      </c>
      <c r="Q241" s="211"/>
      <c r="R241" s="211"/>
      <c r="S241" s="21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2" t="s">
        <v>18</v>
      </c>
      <c r="G295" s="212"/>
      <c r="H295" s="212"/>
      <c r="I295" s="212"/>
      <c r="J295" s="209">
        <f>I293-K292</f>
        <v>0</v>
      </c>
      <c r="K295" s="8"/>
      <c r="M295" s="8"/>
      <c r="N295" s="8"/>
      <c r="O295" s="8"/>
      <c r="P295" s="8"/>
      <c r="Q295" s="8"/>
      <c r="R295" s="212" t="s">
        <v>18</v>
      </c>
      <c r="S295" s="212"/>
      <c r="T295" s="212"/>
      <c r="U295" s="212"/>
      <c r="V295" s="20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0"/>
      <c r="W296" s="8"/>
    </row>
    <row r="301" spans="1:23" ht="28.5" x14ac:dyDescent="0.45">
      <c r="A301" s="1"/>
      <c r="B301" s="2"/>
      <c r="C301" s="2"/>
      <c r="D301" s="211" t="s">
        <v>96</v>
      </c>
      <c r="E301" s="211"/>
      <c r="F301" s="211"/>
      <c r="G301" s="211"/>
      <c r="H301" s="2"/>
      <c r="I301" s="2"/>
      <c r="M301" s="1"/>
      <c r="N301" s="2"/>
      <c r="O301" s="2"/>
      <c r="P301" s="211" t="s">
        <v>30</v>
      </c>
      <c r="Q301" s="211"/>
      <c r="R301" s="211"/>
      <c r="S301" s="21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2" t="s">
        <v>18</v>
      </c>
      <c r="G355" s="212"/>
      <c r="H355" s="212"/>
      <c r="I355" s="212"/>
      <c r="J355" s="209">
        <f>I353-K352</f>
        <v>0</v>
      </c>
      <c r="K355" s="8"/>
      <c r="M355" s="8"/>
      <c r="N355" s="8"/>
      <c r="O355" s="8"/>
      <c r="P355" s="8"/>
      <c r="Q355" s="8"/>
      <c r="R355" s="212" t="s">
        <v>18</v>
      </c>
      <c r="S355" s="212"/>
      <c r="T355" s="212"/>
      <c r="U355" s="212"/>
      <c r="V355" s="2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11"/>
      <c r="E2" s="211"/>
      <c r="F2" s="211"/>
      <c r="G2" s="211"/>
      <c r="O2" s="211"/>
      <c r="P2" s="211"/>
      <c r="Q2" s="211"/>
      <c r="R2" s="21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2" t="s">
        <v>18</v>
      </c>
      <c r="G19" s="223"/>
      <c r="H19" s="224"/>
      <c r="I19" s="42">
        <f>G18-I17</f>
        <v>0</v>
      </c>
      <c r="L19" s="8"/>
      <c r="M19" s="8"/>
      <c r="N19" s="8"/>
      <c r="O19" s="8"/>
      <c r="P19" s="8"/>
      <c r="Q19" s="222" t="s">
        <v>18</v>
      </c>
      <c r="R19" s="223"/>
      <c r="S19" s="224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11"/>
      <c r="E24" s="211"/>
      <c r="F24" s="211"/>
      <c r="G24" s="211"/>
      <c r="O24" s="211"/>
      <c r="P24" s="211"/>
      <c r="Q24" s="211"/>
      <c r="R24" s="21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2" t="s">
        <v>18</v>
      </c>
      <c r="G41" s="223"/>
      <c r="H41" s="224"/>
      <c r="I41" s="42">
        <f>I40-J39</f>
        <v>15.5</v>
      </c>
      <c r="L41" s="8"/>
      <c r="M41" s="8"/>
      <c r="N41" s="8"/>
      <c r="O41" s="8"/>
      <c r="P41" s="8"/>
      <c r="Q41" s="222" t="s">
        <v>18</v>
      </c>
      <c r="R41" s="223"/>
      <c r="S41" s="224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11"/>
      <c r="E46" s="211"/>
      <c r="F46" s="211"/>
      <c r="G46" s="211"/>
      <c r="O46" s="211"/>
      <c r="P46" s="211"/>
      <c r="Q46" s="211"/>
      <c r="R46" s="21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2" t="s">
        <v>18</v>
      </c>
      <c r="G63" s="223"/>
      <c r="H63" s="224"/>
      <c r="I63" s="42">
        <f>G62-J61</f>
        <v>8.5999999999999943</v>
      </c>
      <c r="L63" s="8"/>
      <c r="M63" s="8"/>
      <c r="N63" s="8"/>
      <c r="O63" s="8"/>
      <c r="P63" s="8"/>
      <c r="Q63" s="222" t="s">
        <v>18</v>
      </c>
      <c r="R63" s="223"/>
      <c r="S63" s="224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11"/>
      <c r="E70" s="211"/>
      <c r="F70" s="211"/>
      <c r="G70" s="211"/>
      <c r="O70" s="211"/>
      <c r="P70" s="211"/>
      <c r="Q70" s="211"/>
      <c r="R70" s="21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2" t="s">
        <v>18</v>
      </c>
      <c r="G87" s="223"/>
      <c r="H87" s="224"/>
      <c r="I87" s="42">
        <f>G86-I85</f>
        <v>0</v>
      </c>
      <c r="L87" s="8"/>
      <c r="M87" s="8"/>
      <c r="N87" s="8"/>
      <c r="O87" s="8"/>
      <c r="P87" s="8"/>
      <c r="Q87" s="222" t="s">
        <v>18</v>
      </c>
      <c r="R87" s="223"/>
      <c r="S87" s="224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11"/>
      <c r="E93" s="211"/>
      <c r="F93" s="211"/>
      <c r="G93" s="211"/>
      <c r="O93" s="211"/>
      <c r="P93" s="211"/>
      <c r="Q93" s="211"/>
      <c r="R93" s="21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2" t="s">
        <v>18</v>
      </c>
      <c r="G110" s="223"/>
      <c r="H110" s="224"/>
      <c r="I110" s="42">
        <f>G109-I108</f>
        <v>0</v>
      </c>
      <c r="L110" s="8"/>
      <c r="M110" s="8"/>
      <c r="N110" s="8"/>
      <c r="O110" s="8"/>
      <c r="P110" s="8"/>
      <c r="Q110" s="222" t="s">
        <v>18</v>
      </c>
      <c r="R110" s="223"/>
      <c r="S110" s="224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11"/>
      <c r="E116" s="211"/>
      <c r="F116" s="211"/>
      <c r="G116" s="211"/>
      <c r="O116" s="211"/>
      <c r="P116" s="211"/>
      <c r="Q116" s="211"/>
      <c r="R116" s="21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2" t="s">
        <v>18</v>
      </c>
      <c r="G133" s="223"/>
      <c r="H133" s="224"/>
      <c r="I133" s="42">
        <f>G132-I131</f>
        <v>0</v>
      </c>
      <c r="L133" s="8"/>
      <c r="M133" s="8"/>
      <c r="N133" s="8"/>
      <c r="O133" s="8"/>
      <c r="P133" s="8"/>
      <c r="Q133" s="222" t="s">
        <v>18</v>
      </c>
      <c r="R133" s="223"/>
      <c r="S133" s="22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70" zoomScale="96" zoomScaleNormal="96" workbookViewId="0">
      <selection activeCell="Z66" sqref="Z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2" t="s">
        <v>18</v>
      </c>
      <c r="H25" s="223"/>
      <c r="I25" s="223"/>
      <c r="J25" s="22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2" t="s">
        <v>18</v>
      </c>
      <c r="W26" s="223"/>
      <c r="X26" s="223"/>
      <c r="Y26" s="224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2" t="s">
        <v>18</v>
      </c>
      <c r="H54" s="223"/>
      <c r="I54" s="223"/>
      <c r="J54" s="22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2" t="s">
        <v>18</v>
      </c>
      <c r="W55" s="223"/>
      <c r="X55" s="223"/>
      <c r="Y55" s="224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693</v>
      </c>
      <c r="X83" s="13"/>
      <c r="Y83" s="13" t="s">
        <v>82</v>
      </c>
      <c r="Z83" s="13">
        <f>SUM(Z63:Z82)</f>
        <v>679.14</v>
      </c>
      <c r="AA83" s="13"/>
      <c r="AB83" s="13"/>
      <c r="AC83" s="13">
        <f>SUM(AC63:AC82)</f>
        <v>580.20929999999998</v>
      </c>
    </row>
    <row r="84" spans="1:29" ht="15.75" x14ac:dyDescent="0.25">
      <c r="A84" s="37"/>
      <c r="B84" s="38"/>
      <c r="C84" s="38"/>
      <c r="D84" s="38"/>
      <c r="E84" s="38"/>
      <c r="F84" s="38"/>
      <c r="G84" s="222" t="s">
        <v>18</v>
      </c>
      <c r="H84" s="223"/>
      <c r="I84" s="223"/>
      <c r="J84" s="22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686.07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2" t="s">
        <v>18</v>
      </c>
      <c r="W85" s="223"/>
      <c r="X85" s="223"/>
      <c r="Y85" s="224"/>
      <c r="Z85" s="55"/>
      <c r="AA85" s="42">
        <f>W84-Z83</f>
        <v>6.9300000000000637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2" t="s">
        <v>18</v>
      </c>
      <c r="H115" s="223"/>
      <c r="I115" s="223"/>
      <c r="J115" s="224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2" t="s">
        <v>18</v>
      </c>
      <c r="W116" s="223"/>
      <c r="X116" s="223"/>
      <c r="Y116" s="224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2" t="s">
        <v>18</v>
      </c>
      <c r="H147" s="223"/>
      <c r="I147" s="223"/>
      <c r="J147" s="22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2" t="s">
        <v>18</v>
      </c>
      <c r="W148" s="223"/>
      <c r="X148" s="223"/>
      <c r="Y148" s="224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2" t="s">
        <v>18</v>
      </c>
      <c r="H177" s="223"/>
      <c r="I177" s="223"/>
      <c r="J177" s="22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2" t="s">
        <v>18</v>
      </c>
      <c r="W178" s="223"/>
      <c r="X178" s="223"/>
      <c r="Y178" s="22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84" zoomScale="115" zoomScaleNormal="115" workbookViewId="0">
      <selection activeCell="A97" sqref="A9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4" t="s">
        <v>18</v>
      </c>
      <c r="G28" s="215"/>
      <c r="H28" s="216"/>
      <c r="I28" s="42">
        <f>G27-I26</f>
        <v>97.199999999999818</v>
      </c>
      <c r="P28" s="214" t="s">
        <v>18</v>
      </c>
      <c r="Q28" s="215"/>
      <c r="R28" s="216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4" t="s">
        <v>18</v>
      </c>
      <c r="G66" s="215"/>
      <c r="H66" s="216"/>
      <c r="I66" s="42">
        <f>G65-I64</f>
        <v>341</v>
      </c>
      <c r="P66" s="214" t="s">
        <v>18</v>
      </c>
      <c r="Q66" s="215"/>
      <c r="R66" s="216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/>
      <c r="L78" s="38"/>
      <c r="M78" s="38"/>
      <c r="N78" s="38"/>
      <c r="O78" s="38"/>
      <c r="P78" s="38"/>
      <c r="Q78" s="48"/>
      <c r="R78" s="48"/>
      <c r="S78" s="49"/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4" t="s">
        <v>18</v>
      </c>
      <c r="Q97" s="215"/>
      <c r="R97" s="216"/>
      <c r="S97" s="42">
        <f>Q96-S95</f>
        <v>71.599999999999909</v>
      </c>
    </row>
    <row r="98" spans="1:19" ht="15.75" x14ac:dyDescent="0.25">
      <c r="F98" s="214" t="s">
        <v>18</v>
      </c>
      <c r="G98" s="215"/>
      <c r="H98" s="216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4" t="s">
        <v>18</v>
      </c>
      <c r="Q129" s="215"/>
      <c r="R129" s="216"/>
      <c r="S129" s="42">
        <f>Q128-S127</f>
        <v>0</v>
      </c>
    </row>
    <row r="130" spans="1:19" ht="15.75" x14ac:dyDescent="0.25">
      <c r="F130" s="214" t="s">
        <v>18</v>
      </c>
      <c r="G130" s="215"/>
      <c r="H130" s="216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4" t="s">
        <v>18</v>
      </c>
      <c r="Q161" s="215"/>
      <c r="R161" s="216"/>
      <c r="S161" s="42">
        <f>Q160-S159</f>
        <v>0</v>
      </c>
    </row>
    <row r="162" spans="1:19" ht="15.75" x14ac:dyDescent="0.25">
      <c r="F162" s="214" t="s">
        <v>18</v>
      </c>
      <c r="G162" s="215"/>
      <c r="H162" s="216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4" t="s">
        <v>18</v>
      </c>
      <c r="Q194" s="215"/>
      <c r="R194" s="216"/>
      <c r="S194" s="42">
        <f>Q193-S192</f>
        <v>0</v>
      </c>
    </row>
    <row r="195" spans="1:19" ht="15.75" x14ac:dyDescent="0.25">
      <c r="F195" s="214" t="s">
        <v>18</v>
      </c>
      <c r="G195" s="215"/>
      <c r="H195" s="216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37.899999999999977</v>
      </c>
      <c r="Q26" s="214" t="s">
        <v>18</v>
      </c>
      <c r="R26" s="215"/>
      <c r="S26" s="216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79.799999999999955</v>
      </c>
      <c r="Q55" s="214" t="s">
        <v>18</v>
      </c>
      <c r="R55" s="215"/>
      <c r="S55" s="216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79.799999999999955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4" t="s">
        <v>18</v>
      </c>
      <c r="G26" s="215"/>
      <c r="H26" s="216"/>
      <c r="I26" s="51"/>
      <c r="J26" s="42">
        <f>G25-J24</f>
        <v>143.5</v>
      </c>
      <c r="Q26" s="214" t="s">
        <v>18</v>
      </c>
      <c r="R26" s="215"/>
      <c r="S26" s="216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84.800000000000182</v>
      </c>
      <c r="Q55" s="214" t="s">
        <v>18</v>
      </c>
      <c r="R55" s="215"/>
      <c r="S55" s="216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81.799999999999955</v>
      </c>
      <c r="Q84" s="214" t="s">
        <v>18</v>
      </c>
      <c r="R84" s="215"/>
      <c r="S84" s="216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4" t="s">
        <v>18</v>
      </c>
      <c r="G26" s="215"/>
      <c r="H26" s="216"/>
      <c r="I26" s="51"/>
      <c r="J26" s="42">
        <f>G25-J24</f>
        <v>18</v>
      </c>
      <c r="Q26" s="214" t="s">
        <v>18</v>
      </c>
      <c r="R26" s="215"/>
      <c r="S26" s="216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28.5</v>
      </c>
      <c r="Q55" s="214" t="s">
        <v>18</v>
      </c>
      <c r="R55" s="215"/>
      <c r="S55" s="216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53.5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4" t="s">
        <v>18</v>
      </c>
      <c r="G26" s="215"/>
      <c r="H26" s="216"/>
      <c r="I26" s="51"/>
      <c r="J26" s="42">
        <f>G25-J24</f>
        <v>58.549999999999955</v>
      </c>
      <c r="Q26" s="214" t="s">
        <v>18</v>
      </c>
      <c r="R26" s="215"/>
      <c r="S26" s="216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4" t="s">
        <v>18</v>
      </c>
      <c r="G55" s="215"/>
      <c r="H55" s="216"/>
      <c r="I55" s="51"/>
      <c r="J55" s="42">
        <f>G54-J53</f>
        <v>0</v>
      </c>
      <c r="Q55" s="214" t="s">
        <v>18</v>
      </c>
      <c r="R55" s="215"/>
      <c r="S55" s="216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4" t="s">
        <v>18</v>
      </c>
      <c r="G84" s="215"/>
      <c r="H84" s="216"/>
      <c r="I84" s="51"/>
      <c r="J84" s="42">
        <f>G83-J82</f>
        <v>0</v>
      </c>
      <c r="Q84" s="214" t="s">
        <v>18</v>
      </c>
      <c r="R84" s="215"/>
      <c r="S84" s="216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4" t="s">
        <v>18</v>
      </c>
      <c r="G112" s="215"/>
      <c r="H112" s="216"/>
      <c r="I112" s="51"/>
      <c r="J112" s="42">
        <f>G111-J110</f>
        <v>0</v>
      </c>
      <c r="Q112" s="214" t="s">
        <v>18</v>
      </c>
      <c r="R112" s="215"/>
      <c r="S112" s="216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4" t="s">
        <v>18</v>
      </c>
      <c r="G140" s="215"/>
      <c r="H140" s="216"/>
      <c r="I140" s="51"/>
      <c r="J140" s="42">
        <f>G139-J138</f>
        <v>0</v>
      </c>
      <c r="Q140" s="214" t="s">
        <v>18</v>
      </c>
      <c r="R140" s="215"/>
      <c r="S140" s="216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4" t="s">
        <v>18</v>
      </c>
      <c r="G168" s="215"/>
      <c r="H168" s="216"/>
      <c r="I168" s="51"/>
      <c r="J168" s="42">
        <f>G167-J166</f>
        <v>0</v>
      </c>
      <c r="Q168" s="214" t="s">
        <v>18</v>
      </c>
      <c r="R168" s="215"/>
      <c r="S168" s="21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51" zoomScale="115" zoomScaleNormal="115" workbookViewId="0">
      <selection activeCell="M130" sqref="M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7" t="s">
        <v>24</v>
      </c>
      <c r="C1" s="218"/>
      <c r="D1" s="218"/>
      <c r="E1" s="218"/>
      <c r="F1" s="219"/>
      <c r="G1" s="8"/>
      <c r="H1" s="8"/>
      <c r="I1" s="8"/>
      <c r="J1" s="22"/>
      <c r="M1" s="7"/>
      <c r="N1" s="217" t="s">
        <v>87</v>
      </c>
      <c r="O1" s="218"/>
      <c r="P1" s="218"/>
      <c r="Q1" s="218"/>
      <c r="R1" s="21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4" t="s">
        <v>18</v>
      </c>
      <c r="F53" s="215"/>
      <c r="G53" s="215"/>
      <c r="H53" s="216"/>
      <c r="I53" s="18">
        <f>F52-I51</f>
        <v>429.39999999999964</v>
      </c>
      <c r="Q53" s="214" t="s">
        <v>18</v>
      </c>
      <c r="R53" s="215"/>
      <c r="S53" s="215"/>
      <c r="T53" s="216"/>
      <c r="U53" s="18">
        <f>R52-U51</f>
        <v>508.6230000000005</v>
      </c>
    </row>
    <row r="59" spans="1:22" ht="31.15" x14ac:dyDescent="0.6">
      <c r="A59" s="7"/>
      <c r="B59" s="217" t="s">
        <v>88</v>
      </c>
      <c r="C59" s="218"/>
      <c r="D59" s="218"/>
      <c r="E59" s="218"/>
      <c r="F59" s="219"/>
      <c r="G59" s="8"/>
      <c r="H59" s="8"/>
      <c r="I59" s="8"/>
      <c r="J59" s="22"/>
      <c r="M59" s="7"/>
      <c r="N59" s="217" t="s">
        <v>89</v>
      </c>
      <c r="O59" s="218"/>
      <c r="P59" s="218"/>
      <c r="Q59" s="218"/>
      <c r="R59" s="21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4" t="s">
        <v>18</v>
      </c>
      <c r="R110" s="215"/>
      <c r="S110" s="215"/>
      <c r="T110" s="216"/>
      <c r="U110" s="18">
        <f>R109-U108</f>
        <v>419.80000000000018</v>
      </c>
    </row>
    <row r="111" spans="1:22" ht="14.45" x14ac:dyDescent="0.3">
      <c r="E111" s="214" t="s">
        <v>18</v>
      </c>
      <c r="F111" s="215"/>
      <c r="G111" s="215"/>
      <c r="H111" s="216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3"/>
      <c r="R113" s="213"/>
      <c r="S113" s="213"/>
      <c r="T113" s="213"/>
      <c r="U113" s="165"/>
    </row>
    <row r="117" spans="1:22" ht="31.15" x14ac:dyDescent="0.6">
      <c r="A117" s="7"/>
      <c r="B117" s="217" t="s">
        <v>97</v>
      </c>
      <c r="C117" s="218"/>
      <c r="D117" s="218"/>
      <c r="E117" s="218"/>
      <c r="F117" s="219"/>
      <c r="G117" s="8"/>
      <c r="H117" s="8"/>
      <c r="I117" s="8"/>
      <c r="J117" s="22"/>
      <c r="M117" s="7"/>
      <c r="N117" s="217" t="s">
        <v>91</v>
      </c>
      <c r="O117" s="218"/>
      <c r="P117" s="218"/>
      <c r="Q117" s="218"/>
      <c r="R117" s="219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2400</v>
      </c>
      <c r="S166" s="14"/>
      <c r="T166" s="14"/>
      <c r="U166" s="16">
        <f>SUM(U119:U165)</f>
        <v>2240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2376</v>
      </c>
    </row>
    <row r="168" spans="1:22" x14ac:dyDescent="0.25">
      <c r="E168" s="214" t="s">
        <v>18</v>
      </c>
      <c r="F168" s="215"/>
      <c r="G168" s="215"/>
      <c r="H168" s="216"/>
      <c r="I168" s="18">
        <f>F167-I166</f>
        <v>461.29999999999927</v>
      </c>
      <c r="Q168" s="214" t="s">
        <v>18</v>
      </c>
      <c r="R168" s="215"/>
      <c r="S168" s="215"/>
      <c r="T168" s="216"/>
      <c r="U168" s="18">
        <f>R167-U166</f>
        <v>136</v>
      </c>
    </row>
    <row r="175" spans="1:22" ht="31.5" x14ac:dyDescent="0.5">
      <c r="A175" s="7"/>
      <c r="B175" s="217" t="s">
        <v>98</v>
      </c>
      <c r="C175" s="218"/>
      <c r="D175" s="218"/>
      <c r="E175" s="218"/>
      <c r="F175" s="219"/>
      <c r="G175" s="8"/>
      <c r="H175" s="8"/>
      <c r="I175" s="8"/>
      <c r="J175" s="22"/>
      <c r="M175" s="7"/>
      <c r="N175" s="217" t="s">
        <v>93</v>
      </c>
      <c r="O175" s="218"/>
      <c r="P175" s="218"/>
      <c r="Q175" s="218"/>
      <c r="R175" s="21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4" t="s">
        <v>18</v>
      </c>
      <c r="F227" s="215"/>
      <c r="G227" s="215"/>
      <c r="H227" s="216"/>
      <c r="I227" s="18">
        <f>F226-I225</f>
        <v>0</v>
      </c>
      <c r="Q227" s="214" t="s">
        <v>18</v>
      </c>
      <c r="R227" s="215"/>
      <c r="S227" s="215"/>
      <c r="T227" s="216"/>
      <c r="U227" s="18">
        <f>R226-U225</f>
        <v>0</v>
      </c>
    </row>
    <row r="234" spans="1:22" ht="31.5" x14ac:dyDescent="0.5">
      <c r="A234" s="7"/>
      <c r="B234" s="217" t="s">
        <v>94</v>
      </c>
      <c r="C234" s="218"/>
      <c r="D234" s="218"/>
      <c r="E234" s="218"/>
      <c r="F234" s="219"/>
      <c r="G234" s="8"/>
      <c r="H234" s="8"/>
      <c r="I234" s="8"/>
      <c r="J234" s="22"/>
      <c r="M234" s="7"/>
      <c r="N234" s="217" t="s">
        <v>99</v>
      </c>
      <c r="O234" s="218"/>
      <c r="P234" s="218"/>
      <c r="Q234" s="218"/>
      <c r="R234" s="21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4" t="s">
        <v>18</v>
      </c>
      <c r="F286" s="215"/>
      <c r="G286" s="215"/>
      <c r="H286" s="216"/>
      <c r="I286" s="18">
        <f>F285-I284</f>
        <v>0</v>
      </c>
      <c r="Q286" s="214" t="s">
        <v>18</v>
      </c>
      <c r="R286" s="215"/>
      <c r="S286" s="215"/>
      <c r="T286" s="216"/>
      <c r="U286" s="18">
        <f>R285-U284</f>
        <v>0</v>
      </c>
    </row>
    <row r="293" spans="1:22" ht="31.5" x14ac:dyDescent="0.5">
      <c r="A293" s="7"/>
      <c r="B293" s="217" t="s">
        <v>96</v>
      </c>
      <c r="C293" s="218"/>
      <c r="D293" s="218"/>
      <c r="E293" s="218"/>
      <c r="F293" s="219"/>
      <c r="G293" s="8"/>
      <c r="H293" s="8"/>
      <c r="I293" s="8"/>
      <c r="J293" s="22"/>
      <c r="M293" s="7"/>
      <c r="N293" s="217" t="s">
        <v>0</v>
      </c>
      <c r="O293" s="218"/>
      <c r="P293" s="218"/>
      <c r="Q293" s="218"/>
      <c r="R293" s="21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4" t="s">
        <v>18</v>
      </c>
      <c r="F345" s="215"/>
      <c r="G345" s="215"/>
      <c r="H345" s="216"/>
      <c r="I345" s="18">
        <f>F344-I343</f>
        <v>0</v>
      </c>
      <c r="Q345" s="214" t="s">
        <v>18</v>
      </c>
      <c r="R345" s="215"/>
      <c r="S345" s="215"/>
      <c r="T345" s="21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89</v>
      </c>
      <c r="B25" s="230"/>
      <c r="C25" s="230"/>
      <c r="E25" s="230" t="s">
        <v>90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2" t="s">
        <v>40</v>
      </c>
      <c r="C14" s="223"/>
      <c r="D14" s="224"/>
      <c r="E14" s="13">
        <f>SUM(E5:E13)</f>
        <v>300</v>
      </c>
      <c r="F14" s="8"/>
      <c r="I14" s="222" t="s">
        <v>40</v>
      </c>
      <c r="J14" s="223"/>
      <c r="K14" s="22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2" t="s">
        <v>40</v>
      </c>
      <c r="C31" s="223"/>
      <c r="D31" s="224"/>
      <c r="E31" s="13">
        <f>SUM(E22:E30)</f>
        <v>60</v>
      </c>
      <c r="F31" s="8"/>
      <c r="I31" s="222" t="s">
        <v>40</v>
      </c>
      <c r="J31" s="223"/>
      <c r="K31" s="22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2" t="s">
        <v>40</v>
      </c>
      <c r="C48" s="223"/>
      <c r="D48" s="224"/>
      <c r="E48" s="13">
        <f>SUM(E39:E47)</f>
        <v>165</v>
      </c>
      <c r="F48" s="8"/>
      <c r="I48" s="222" t="s">
        <v>40</v>
      </c>
      <c r="J48" s="223"/>
      <c r="K48" s="22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2" t="s">
        <v>40</v>
      </c>
      <c r="C65" s="223"/>
      <c r="D65" s="224"/>
      <c r="E65" s="13">
        <f>SUM(E56:E64)</f>
        <v>0</v>
      </c>
      <c r="F65" s="8"/>
      <c r="I65" s="222" t="s">
        <v>40</v>
      </c>
      <c r="J65" s="223"/>
      <c r="K65" s="22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2" t="s">
        <v>40</v>
      </c>
      <c r="C83" s="223"/>
      <c r="D83" s="224"/>
      <c r="E83" s="13">
        <f>SUM(E74:E82)</f>
        <v>0</v>
      </c>
      <c r="F83" s="8"/>
      <c r="I83" s="222" t="s">
        <v>40</v>
      </c>
      <c r="J83" s="223"/>
      <c r="K83" s="22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2" t="s">
        <v>40</v>
      </c>
      <c r="C101" s="223"/>
      <c r="D101" s="224"/>
      <c r="E101" s="13">
        <f>SUM(E92:E100)</f>
        <v>0</v>
      </c>
      <c r="F101" s="8"/>
      <c r="I101" s="222" t="s">
        <v>40</v>
      </c>
      <c r="J101" s="223"/>
      <c r="K101" s="22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abSelected="1" topLeftCell="A158" zoomScale="96" zoomScaleNormal="96" workbookViewId="0">
      <selection activeCell="K175" sqref="K17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9" t="s">
        <v>46</v>
      </c>
      <c r="J2" s="239"/>
      <c r="K2" s="239"/>
    </row>
    <row r="3" spans="4:12" ht="14.45" x14ac:dyDescent="0.3">
      <c r="D3" s="240" t="s">
        <v>24</v>
      </c>
      <c r="E3" s="240"/>
      <c r="H3" s="241" t="s">
        <v>24</v>
      </c>
      <c r="I3" s="241"/>
      <c r="J3" s="241"/>
      <c r="K3" s="241"/>
      <c r="L3" s="24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2" t="s">
        <v>67</v>
      </c>
      <c r="E32" s="244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3"/>
      <c r="E33" s="245"/>
      <c r="H33" s="246" t="s">
        <v>40</v>
      </c>
      <c r="I33" s="247"/>
      <c r="J33" s="249"/>
      <c r="K33" s="8"/>
      <c r="L33" s="8"/>
    </row>
    <row r="38" spans="4:12" x14ac:dyDescent="0.25">
      <c r="D38" s="64" t="s">
        <v>46</v>
      </c>
      <c r="I38" s="239" t="s">
        <v>46</v>
      </c>
      <c r="J38" s="239"/>
      <c r="K38" s="239"/>
    </row>
    <row r="39" spans="4:12" ht="14.45" x14ac:dyDescent="0.3">
      <c r="D39" s="240" t="s">
        <v>87</v>
      </c>
      <c r="E39" s="240"/>
      <c r="H39" s="241" t="s">
        <v>87</v>
      </c>
      <c r="I39" s="241"/>
      <c r="J39" s="241"/>
      <c r="K39" s="241"/>
      <c r="L39" s="24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2" t="s">
        <v>67</v>
      </c>
      <c r="E63" s="24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3"/>
      <c r="E64" s="245"/>
      <c r="H64" s="246" t="s">
        <v>40</v>
      </c>
      <c r="I64" s="247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9" t="s">
        <v>46</v>
      </c>
      <c r="J68" s="239"/>
      <c r="K68" s="239"/>
    </row>
    <row r="69" spans="4:12" ht="14.45" x14ac:dyDescent="0.3">
      <c r="D69" s="240" t="s">
        <v>88</v>
      </c>
      <c r="E69" s="240"/>
      <c r="H69" s="241" t="s">
        <v>88</v>
      </c>
      <c r="I69" s="241"/>
      <c r="J69" s="241"/>
      <c r="K69" s="241"/>
      <c r="L69" s="24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2" t="s">
        <v>67</v>
      </c>
      <c r="E94" s="244">
        <f>SUM(E71:E93)</f>
        <v>4905.3713000000007</v>
      </c>
      <c r="H94" s="246" t="s">
        <v>40</v>
      </c>
      <c r="I94" s="247"/>
      <c r="J94" s="65">
        <f>SUM(J71:J93)</f>
        <v>3783.35</v>
      </c>
      <c r="K94" s="8"/>
      <c r="L94" s="8"/>
    </row>
    <row r="95" spans="4:12" x14ac:dyDescent="0.25">
      <c r="D95" s="243"/>
      <c r="E95" s="245"/>
    </row>
    <row r="99" spans="4:12" x14ac:dyDescent="0.25">
      <c r="I99" s="239" t="s">
        <v>46</v>
      </c>
      <c r="J99" s="239"/>
      <c r="K99" s="239"/>
    </row>
    <row r="100" spans="4:12" x14ac:dyDescent="0.25">
      <c r="D100" s="64" t="s">
        <v>566</v>
      </c>
      <c r="H100" s="241" t="s">
        <v>89</v>
      </c>
      <c r="I100" s="241"/>
      <c r="J100" s="241"/>
      <c r="K100" s="241"/>
      <c r="L100" s="241"/>
    </row>
    <row r="101" spans="4:12" ht="14.45" x14ac:dyDescent="0.3">
      <c r="D101" s="240" t="s">
        <v>89</v>
      </c>
      <c r="E101" s="2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6" t="s">
        <v>40</v>
      </c>
      <c r="I125" s="247"/>
      <c r="J125" s="65">
        <f>SUM(J102:J124)</f>
        <v>3644.8100000000004</v>
      </c>
      <c r="K125" s="8"/>
      <c r="L125" s="8"/>
    </row>
    <row r="126" spans="4:12" x14ac:dyDescent="0.25">
      <c r="D126" s="242" t="s">
        <v>67</v>
      </c>
      <c r="E126" s="244">
        <f>SUM(E103:E125)</f>
        <v>4954.3834999999999</v>
      </c>
    </row>
    <row r="127" spans="4:12" x14ac:dyDescent="0.25">
      <c r="D127" s="243"/>
      <c r="E127" s="245"/>
    </row>
    <row r="129" spans="4:12" x14ac:dyDescent="0.25">
      <c r="I129" s="239" t="s">
        <v>46</v>
      </c>
      <c r="J129" s="239"/>
      <c r="K129" s="239"/>
    </row>
    <row r="130" spans="4:12" x14ac:dyDescent="0.25">
      <c r="D130" s="64" t="s">
        <v>565</v>
      </c>
      <c r="H130" s="241" t="s">
        <v>97</v>
      </c>
      <c r="I130" s="241"/>
      <c r="J130" s="241"/>
      <c r="K130" s="241"/>
      <c r="L130" s="241"/>
    </row>
    <row r="131" spans="4:12" ht="14.45" x14ac:dyDescent="0.3">
      <c r="D131" s="240" t="s">
        <v>97</v>
      </c>
      <c r="E131" s="2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2" t="s">
        <v>67</v>
      </c>
      <c r="E156" s="244">
        <f>SUM(E133:E155)</f>
        <v>5078.5658999999996</v>
      </c>
      <c r="H156" s="246" t="s">
        <v>40</v>
      </c>
      <c r="I156" s="247"/>
      <c r="J156" s="65">
        <f>SUM(J132:J155)</f>
        <v>4230.47</v>
      </c>
      <c r="K156" s="8"/>
      <c r="L156" s="8"/>
    </row>
    <row r="157" spans="4:12" x14ac:dyDescent="0.25">
      <c r="D157" s="243"/>
      <c r="E157" s="245"/>
    </row>
    <row r="160" spans="4:12" x14ac:dyDescent="0.25">
      <c r="I160" s="239" t="s">
        <v>46</v>
      </c>
      <c r="J160" s="239"/>
      <c r="K160" s="239"/>
    </row>
    <row r="161" spans="4:12" x14ac:dyDescent="0.25">
      <c r="D161" s="64" t="s">
        <v>565</v>
      </c>
      <c r="H161" s="241" t="s">
        <v>91</v>
      </c>
      <c r="I161" s="241"/>
      <c r="J161" s="241"/>
      <c r="K161" s="241"/>
      <c r="L161" s="241"/>
    </row>
    <row r="162" spans="4:12" x14ac:dyDescent="0.25">
      <c r="D162" s="240" t="s">
        <v>631</v>
      </c>
      <c r="E162" s="2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136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461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633</v>
      </c>
      <c r="L174" s="8"/>
    </row>
    <row r="175" spans="4:12" x14ac:dyDescent="0.25">
      <c r="D175" s="12" t="s">
        <v>65</v>
      </c>
      <c r="E175" s="10">
        <f>aldia!AA85</f>
        <v>6.9300000000000637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71.599999999999909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 t="s">
        <v>632</v>
      </c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6" t="s">
        <v>40</v>
      </c>
      <c r="I186" s="247"/>
      <c r="J186" s="65">
        <f>SUM(J163:J185)</f>
        <v>2082.84</v>
      </c>
      <c r="K186" s="8"/>
      <c r="L186" s="8"/>
    </row>
    <row r="187" spans="4:12" x14ac:dyDescent="0.25">
      <c r="D187" s="242" t="s">
        <v>67</v>
      </c>
      <c r="E187" s="244">
        <f>SUM(E164:E186)</f>
        <v>3037.6799999999994</v>
      </c>
    </row>
    <row r="188" spans="4:12" x14ac:dyDescent="0.25">
      <c r="D188" s="243"/>
      <c r="E188" s="245"/>
    </row>
    <row r="190" spans="4:12" x14ac:dyDescent="0.25">
      <c r="I190" s="239" t="s">
        <v>46</v>
      </c>
      <c r="J190" s="239"/>
      <c r="K190" s="239"/>
    </row>
    <row r="191" spans="4:12" x14ac:dyDescent="0.25">
      <c r="D191" s="64" t="s">
        <v>46</v>
      </c>
      <c r="H191" s="241" t="s">
        <v>92</v>
      </c>
      <c r="I191" s="241"/>
      <c r="J191" s="241"/>
      <c r="K191" s="241"/>
      <c r="L191" s="241"/>
    </row>
    <row r="192" spans="4:12" x14ac:dyDescent="0.25">
      <c r="D192" s="240" t="s">
        <v>92</v>
      </c>
      <c r="E192" s="2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2" t="s">
        <v>67</v>
      </c>
      <c r="E216" s="244">
        <f>SUM(E194:E214)</f>
        <v>0</v>
      </c>
      <c r="H216" s="246" t="s">
        <v>40</v>
      </c>
      <c r="I216" s="247"/>
      <c r="J216" s="65">
        <f>SUM(J193:J215)</f>
        <v>0</v>
      </c>
      <c r="K216" s="8"/>
      <c r="L216" s="8"/>
    </row>
    <row r="217" spans="4:12" x14ac:dyDescent="0.25">
      <c r="D217" s="243"/>
      <c r="E217" s="245"/>
    </row>
    <row r="220" spans="4:12" x14ac:dyDescent="0.25">
      <c r="I220" s="239" t="s">
        <v>46</v>
      </c>
      <c r="J220" s="239"/>
      <c r="K220" s="239"/>
    </row>
    <row r="221" spans="4:12" x14ac:dyDescent="0.25">
      <c r="D221" s="64" t="s">
        <v>46</v>
      </c>
      <c r="H221" s="241" t="s">
        <v>93</v>
      </c>
      <c r="I221" s="241"/>
      <c r="J221" s="241"/>
      <c r="K221" s="241"/>
      <c r="L221" s="241"/>
    </row>
    <row r="222" spans="4:12" x14ac:dyDescent="0.25">
      <c r="D222" s="240" t="s">
        <v>93</v>
      </c>
      <c r="E222" s="2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2" t="s">
        <v>67</v>
      </c>
      <c r="E246" s="244">
        <f>SUM(E224:E244)</f>
        <v>0</v>
      </c>
      <c r="H246" s="246" t="s">
        <v>40</v>
      </c>
      <c r="I246" s="247"/>
      <c r="J246" s="65">
        <f>SUM(J223:J245)</f>
        <v>0</v>
      </c>
      <c r="K246" s="8"/>
      <c r="L246" s="8"/>
    </row>
    <row r="247" spans="4:12" x14ac:dyDescent="0.25">
      <c r="D247" s="243"/>
      <c r="E247" s="245"/>
    </row>
    <row r="250" spans="4:12" x14ac:dyDescent="0.25">
      <c r="I250" s="239" t="s">
        <v>46</v>
      </c>
      <c r="J250" s="239"/>
      <c r="K250" s="239"/>
    </row>
    <row r="251" spans="4:12" x14ac:dyDescent="0.25">
      <c r="D251" s="64" t="s">
        <v>46</v>
      </c>
      <c r="H251" s="241" t="s">
        <v>94</v>
      </c>
      <c r="I251" s="241"/>
      <c r="J251" s="241"/>
      <c r="K251" s="241"/>
      <c r="L251" s="241"/>
    </row>
    <row r="252" spans="4:12" x14ac:dyDescent="0.25">
      <c r="D252" s="240" t="s">
        <v>94</v>
      </c>
      <c r="E252" s="2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2" t="s">
        <v>67</v>
      </c>
      <c r="E276" s="244">
        <f>SUM(E254:E274)</f>
        <v>0</v>
      </c>
      <c r="H276" s="246" t="s">
        <v>40</v>
      </c>
      <c r="I276" s="247"/>
      <c r="J276" s="65">
        <f>SUM(J253:J275)</f>
        <v>0</v>
      </c>
      <c r="K276" s="8"/>
      <c r="L276" s="8"/>
    </row>
    <row r="277" spans="4:12" x14ac:dyDescent="0.25">
      <c r="D277" s="243"/>
      <c r="E277" s="245"/>
    </row>
    <row r="281" spans="4:12" x14ac:dyDescent="0.25">
      <c r="I281" s="239" t="s">
        <v>46</v>
      </c>
      <c r="J281" s="239"/>
      <c r="K281" s="239"/>
    </row>
    <row r="282" spans="4:12" x14ac:dyDescent="0.25">
      <c r="D282" s="64" t="s">
        <v>46</v>
      </c>
      <c r="H282" s="241" t="s">
        <v>99</v>
      </c>
      <c r="I282" s="241"/>
      <c r="J282" s="241"/>
      <c r="K282" s="241"/>
      <c r="L282" s="241"/>
    </row>
    <row r="283" spans="4:12" x14ac:dyDescent="0.25">
      <c r="D283" s="240" t="s">
        <v>99</v>
      </c>
      <c r="E283" s="2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2" t="s">
        <v>67</v>
      </c>
      <c r="E307" s="244">
        <f>SUM(E285:E305)</f>
        <v>0</v>
      </c>
      <c r="H307" s="246" t="s">
        <v>40</v>
      </c>
      <c r="I307" s="247"/>
      <c r="J307" s="65">
        <f>SUM(J284:J306)</f>
        <v>0</v>
      </c>
      <c r="K307" s="8"/>
      <c r="L307" s="8"/>
    </row>
    <row r="308" spans="4:12" x14ac:dyDescent="0.25">
      <c r="D308" s="243"/>
      <c r="E308" s="245"/>
    </row>
    <row r="312" spans="4:12" x14ac:dyDescent="0.25">
      <c r="I312" s="239" t="s">
        <v>46</v>
      </c>
      <c r="J312" s="239"/>
      <c r="K312" s="239"/>
    </row>
    <row r="313" spans="4:12" x14ac:dyDescent="0.25">
      <c r="D313" s="64" t="s">
        <v>46</v>
      </c>
      <c r="H313" s="241" t="s">
        <v>96</v>
      </c>
      <c r="I313" s="241"/>
      <c r="J313" s="241"/>
      <c r="K313" s="241"/>
      <c r="L313" s="241"/>
    </row>
    <row r="314" spans="4:12" x14ac:dyDescent="0.25">
      <c r="D314" s="240" t="s">
        <v>96</v>
      </c>
      <c r="E314" s="2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2" t="s">
        <v>67</v>
      </c>
      <c r="E338" s="244">
        <f>SUM(E316:E336)</f>
        <v>0</v>
      </c>
      <c r="H338" s="246" t="s">
        <v>40</v>
      </c>
      <c r="I338" s="247"/>
      <c r="J338" s="65">
        <f>SUM(J315:J337)</f>
        <v>0</v>
      </c>
      <c r="K338" s="8"/>
      <c r="L338" s="8"/>
    </row>
    <row r="339" spans="4:12" x14ac:dyDescent="0.25">
      <c r="D339" s="243"/>
      <c r="E339" s="245"/>
    </row>
    <row r="343" spans="4:12" x14ac:dyDescent="0.25">
      <c r="I343" s="239" t="s">
        <v>46</v>
      </c>
      <c r="J343" s="239"/>
      <c r="K343" s="239"/>
    </row>
    <row r="344" spans="4:12" x14ac:dyDescent="0.25">
      <c r="D344" s="64" t="s">
        <v>46</v>
      </c>
      <c r="H344" s="241" t="s">
        <v>0</v>
      </c>
      <c r="I344" s="241"/>
      <c r="J344" s="241"/>
      <c r="K344" s="241"/>
      <c r="L344" s="241"/>
    </row>
    <row r="345" spans="4:12" x14ac:dyDescent="0.25">
      <c r="D345" s="240" t="s">
        <v>0</v>
      </c>
      <c r="E345" s="2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2" t="s">
        <v>67</v>
      </c>
      <c r="E369" s="244">
        <f>SUM(E347:E367)</f>
        <v>0</v>
      </c>
      <c r="H369" s="246" t="s">
        <v>40</v>
      </c>
      <c r="I369" s="247"/>
      <c r="J369" s="65">
        <f>SUM(J346:J368)</f>
        <v>0</v>
      </c>
      <c r="K369" s="8"/>
      <c r="L369" s="8"/>
    </row>
    <row r="370" spans="4:12" x14ac:dyDescent="0.25">
      <c r="D370" s="243"/>
      <c r="E370" s="24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3037.6799999999994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3037.6799999999994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954.83999999999924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F103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4" t="s">
        <v>18</v>
      </c>
      <c r="F38" s="215"/>
      <c r="G38" s="215"/>
      <c r="H38" s="216"/>
      <c r="I38" s="18">
        <f>F37-I36</f>
        <v>73.396400000000085</v>
      </c>
      <c r="J38" s="17"/>
      <c r="R38" s="214" t="s">
        <v>18</v>
      </c>
      <c r="S38" s="215"/>
      <c r="T38" s="215"/>
      <c r="U38" s="21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4" t="s">
        <v>18</v>
      </c>
      <c r="F80" s="215"/>
      <c r="G80" s="215"/>
      <c r="H80" s="216"/>
      <c r="I80" s="18">
        <f>F79-I78</f>
        <v>116.23340000000007</v>
      </c>
      <c r="R80" s="214" t="s">
        <v>18</v>
      </c>
      <c r="S80" s="215"/>
      <c r="T80" s="215"/>
      <c r="U80" s="2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4" t="s">
        <v>18</v>
      </c>
      <c r="F123" s="215"/>
      <c r="G123" s="215"/>
      <c r="H123" s="216"/>
      <c r="I123" s="18">
        <f>F122-I121</f>
        <v>61.100000000000023</v>
      </c>
      <c r="R123" s="214" t="s">
        <v>18</v>
      </c>
      <c r="S123" s="215"/>
      <c r="T123" s="215"/>
      <c r="U123" s="216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4" t="s">
        <v>18</v>
      </c>
      <c r="F168" s="215"/>
      <c r="G168" s="215"/>
      <c r="H168" s="216"/>
      <c r="I168" s="18">
        <f>F167-I166</f>
        <v>0</v>
      </c>
      <c r="R168" s="214" t="s">
        <v>18</v>
      </c>
      <c r="S168" s="215"/>
      <c r="T168" s="215"/>
      <c r="U168" s="21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4" t="s">
        <v>18</v>
      </c>
      <c r="F211" s="215"/>
      <c r="G211" s="215"/>
      <c r="H211" s="216"/>
      <c r="I211" s="18">
        <f>F210-I209</f>
        <v>0</v>
      </c>
      <c r="R211" s="214" t="s">
        <v>18</v>
      </c>
      <c r="S211" s="215"/>
      <c r="T211" s="215"/>
      <c r="U211" s="21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4" t="s">
        <v>18</v>
      </c>
      <c r="F254" s="215"/>
      <c r="G254" s="215"/>
      <c r="H254" s="216"/>
      <c r="I254" s="18">
        <f>F253-I252</f>
        <v>0</v>
      </c>
      <c r="R254" s="214" t="s">
        <v>18</v>
      </c>
      <c r="S254" s="215"/>
      <c r="T254" s="215"/>
      <c r="U254" s="21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46" workbookViewId="0">
      <selection activeCell="F123" sqref="F1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4" t="s">
        <v>18</v>
      </c>
      <c r="G24" s="215"/>
      <c r="H24" s="215"/>
      <c r="I24" s="216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4" t="s">
        <v>18</v>
      </c>
      <c r="G52" s="215"/>
      <c r="H52" s="215"/>
      <c r="I52" s="216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4" t="s">
        <v>18</v>
      </c>
      <c r="G79" s="215"/>
      <c r="H79" s="215"/>
      <c r="I79" s="216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4" t="s">
        <v>18</v>
      </c>
      <c r="G105" s="215"/>
      <c r="H105" s="215"/>
      <c r="I105" s="216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4" t="s">
        <v>18</v>
      </c>
      <c r="G131" s="215"/>
      <c r="H131" s="215"/>
      <c r="I131" s="216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4" t="s">
        <v>18</v>
      </c>
      <c r="G159" s="215"/>
      <c r="H159" s="215"/>
      <c r="I159" s="216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3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4" t="s">
        <v>18</v>
      </c>
      <c r="G24" s="215"/>
      <c r="H24" s="215"/>
      <c r="I24" s="216"/>
      <c r="J24" s="30">
        <f>G23-J22</f>
        <v>43.5</v>
      </c>
      <c r="R24" s="214" t="s">
        <v>18</v>
      </c>
      <c r="S24" s="215"/>
      <c r="T24" s="215"/>
      <c r="U24" s="216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4" t="s">
        <v>18</v>
      </c>
      <c r="G52" s="215"/>
      <c r="H52" s="215"/>
      <c r="I52" s="216"/>
      <c r="J52" s="30">
        <f>G51-J50</f>
        <v>92.650000000000091</v>
      </c>
      <c r="R52" s="214" t="s">
        <v>18</v>
      </c>
      <c r="S52" s="215"/>
      <c r="T52" s="215"/>
      <c r="U52" s="216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4" t="s">
        <v>18</v>
      </c>
      <c r="G80" s="215"/>
      <c r="H80" s="215"/>
      <c r="I80" s="216"/>
      <c r="J80" s="30">
        <f>G79-J78</f>
        <v>69.599999999999909</v>
      </c>
      <c r="R80" s="214" t="s">
        <v>18</v>
      </c>
      <c r="S80" s="215"/>
      <c r="T80" s="215"/>
      <c r="U80" s="216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4" t="s">
        <v>18</v>
      </c>
      <c r="G107" s="215"/>
      <c r="H107" s="215"/>
      <c r="I107" s="216"/>
      <c r="J107" s="30">
        <f>G106-J105</f>
        <v>0</v>
      </c>
      <c r="R107" s="214" t="s">
        <v>18</v>
      </c>
      <c r="S107" s="215"/>
      <c r="T107" s="215"/>
      <c r="U107" s="216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4" t="s">
        <v>18</v>
      </c>
      <c r="G135" s="215"/>
      <c r="H135" s="215"/>
      <c r="I135" s="216"/>
      <c r="J135" s="30">
        <f>G134-J133</f>
        <v>0</v>
      </c>
      <c r="R135" s="214" t="s">
        <v>18</v>
      </c>
      <c r="S135" s="215"/>
      <c r="T135" s="215"/>
      <c r="U135" s="216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4" t="s">
        <v>18</v>
      </c>
      <c r="G164" s="215"/>
      <c r="H164" s="215"/>
      <c r="I164" s="216"/>
      <c r="J164" s="30">
        <f>G163-J162</f>
        <v>0</v>
      </c>
      <c r="R164" s="214" t="s">
        <v>18</v>
      </c>
      <c r="S164" s="215"/>
      <c r="T164" s="215"/>
      <c r="U164" s="21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K43" zoomScaleNormal="100" workbookViewId="0">
      <selection activeCell="Q25" sqref="Q2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4" t="s">
        <v>18</v>
      </c>
      <c r="G15" s="215"/>
      <c r="H15" s="215"/>
      <c r="I15" s="216"/>
      <c r="J15" s="30">
        <f>G14-J13</f>
        <v>28.199999999999989</v>
      </c>
      <c r="L15" s="7"/>
      <c r="M15" s="8"/>
      <c r="N15" s="8"/>
      <c r="O15" s="8"/>
      <c r="P15" s="8"/>
      <c r="Q15" s="214" t="s">
        <v>18</v>
      </c>
      <c r="R15" s="215"/>
      <c r="S15" s="215"/>
      <c r="T15" s="21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4" t="s">
        <v>18</v>
      </c>
      <c r="G34" s="215"/>
      <c r="H34" s="215"/>
      <c r="I34" s="216"/>
      <c r="J34" s="30">
        <f>G33-J32</f>
        <v>18.199999999999989</v>
      </c>
      <c r="L34" s="7"/>
      <c r="M34" s="8"/>
      <c r="N34" s="8"/>
      <c r="O34" s="8"/>
      <c r="P34" s="8"/>
      <c r="Q34" s="214" t="s">
        <v>18</v>
      </c>
      <c r="R34" s="215"/>
      <c r="S34" s="215"/>
      <c r="T34" s="216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4" t="s">
        <v>18</v>
      </c>
      <c r="G52" s="215"/>
      <c r="H52" s="215"/>
      <c r="I52" s="216"/>
      <c r="J52" s="30">
        <f>G51-J50</f>
        <v>126.90000000000009</v>
      </c>
      <c r="L52" s="7"/>
      <c r="M52" s="8"/>
      <c r="N52" s="8"/>
      <c r="O52" s="8"/>
      <c r="P52" s="8"/>
      <c r="Q52" s="214" t="s">
        <v>18</v>
      </c>
      <c r="R52" s="215"/>
      <c r="S52" s="215"/>
      <c r="T52" s="216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4" t="s">
        <v>18</v>
      </c>
      <c r="G71" s="215"/>
      <c r="H71" s="215"/>
      <c r="I71" s="216"/>
      <c r="J71" s="30">
        <f>G70-J69</f>
        <v>0</v>
      </c>
      <c r="L71" s="7"/>
      <c r="M71" s="8"/>
      <c r="N71" s="8"/>
      <c r="O71" s="8"/>
      <c r="P71" s="8"/>
      <c r="Q71" s="214" t="s">
        <v>18</v>
      </c>
      <c r="R71" s="215"/>
      <c r="S71" s="215"/>
      <c r="T71" s="216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4" t="s">
        <v>18</v>
      </c>
      <c r="G89" s="215"/>
      <c r="H89" s="215"/>
      <c r="I89" s="216"/>
      <c r="J89" s="30">
        <f>G88-J87</f>
        <v>0</v>
      </c>
      <c r="L89" s="7"/>
      <c r="M89" s="8"/>
      <c r="N89" s="8"/>
      <c r="O89" s="8"/>
      <c r="P89" s="8"/>
      <c r="Q89" s="214" t="s">
        <v>18</v>
      </c>
      <c r="R89" s="215"/>
      <c r="S89" s="215"/>
      <c r="T89" s="216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4" t="s">
        <v>18</v>
      </c>
      <c r="G108" s="215"/>
      <c r="H108" s="215"/>
      <c r="I108" s="216"/>
      <c r="J108" s="30">
        <f>G107-J106</f>
        <v>0</v>
      </c>
      <c r="L108" s="7"/>
      <c r="M108" s="8"/>
      <c r="N108" s="8"/>
      <c r="O108" s="8"/>
      <c r="P108" s="8"/>
      <c r="Q108" s="214" t="s">
        <v>18</v>
      </c>
      <c r="R108" s="215"/>
      <c r="S108" s="215"/>
      <c r="T108" s="21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G182" zoomScale="96" zoomScaleNormal="96" workbookViewId="0">
      <selection activeCell="T153" sqref="T1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2" t="s">
        <v>18</v>
      </c>
      <c r="F63" s="223"/>
      <c r="G63" s="223"/>
      <c r="H63" s="224"/>
      <c r="I63" s="30">
        <f>G62-I61</f>
        <v>903.5</v>
      </c>
      <c r="J63" s="84"/>
      <c r="L63" s="8"/>
      <c r="M63" s="8"/>
      <c r="N63" s="8"/>
      <c r="O63" s="8"/>
      <c r="P63" s="222" t="s">
        <v>18</v>
      </c>
      <c r="Q63" s="223"/>
      <c r="R63" s="223"/>
      <c r="S63" s="224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5" t="s">
        <v>538</v>
      </c>
      <c r="X84" s="22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5"/>
      <c r="X85" s="22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2" t="s">
        <v>18</v>
      </c>
      <c r="F131" s="223"/>
      <c r="G131" s="223"/>
      <c r="H131" s="224"/>
      <c r="I131" s="30">
        <f>G130-I129</f>
        <v>606</v>
      </c>
      <c r="J131" s="84"/>
      <c r="L131" s="8"/>
      <c r="M131" s="8"/>
      <c r="N131" s="8"/>
      <c r="O131" s="8"/>
      <c r="P131" s="222" t="s">
        <v>18</v>
      </c>
      <c r="Q131" s="223"/>
      <c r="R131" s="223"/>
      <c r="S131" s="224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38"/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38"/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38"/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38"/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38"/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38"/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3300</v>
      </c>
      <c r="S197" s="14"/>
      <c r="T197" s="16">
        <f>SUM(T139:T196)</f>
        <v>2740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3201</v>
      </c>
      <c r="S198" s="14"/>
      <c r="T198" s="14"/>
    </row>
    <row r="199" spans="1:20" x14ac:dyDescent="0.25">
      <c r="A199" s="8"/>
      <c r="B199" s="8"/>
      <c r="C199" s="8"/>
      <c r="D199" s="8"/>
      <c r="E199" s="222" t="s">
        <v>18</v>
      </c>
      <c r="F199" s="223"/>
      <c r="G199" s="223"/>
      <c r="H199" s="224"/>
      <c r="I199" s="30">
        <f>G198-I197</f>
        <v>956.5</v>
      </c>
      <c r="J199" s="84"/>
      <c r="L199" s="8"/>
      <c r="M199" s="8"/>
      <c r="N199" s="8"/>
      <c r="O199" s="8"/>
      <c r="P199" s="222" t="s">
        <v>18</v>
      </c>
      <c r="Q199" s="223"/>
      <c r="R199" s="223"/>
      <c r="S199" s="224"/>
      <c r="T199" s="30">
        <f>R198-T197</f>
        <v>461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2" t="s">
        <v>18</v>
      </c>
      <c r="F267" s="223"/>
      <c r="G267" s="223"/>
      <c r="H267" s="224"/>
      <c r="I267" s="30">
        <f>G266-I265</f>
        <v>0</v>
      </c>
      <c r="J267" s="84"/>
      <c r="L267" s="8"/>
      <c r="M267" s="8"/>
      <c r="N267" s="8"/>
      <c r="O267" s="8"/>
      <c r="P267" s="222" t="s">
        <v>18</v>
      </c>
      <c r="Q267" s="223"/>
      <c r="R267" s="223"/>
      <c r="S267" s="22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2" t="s">
        <v>18</v>
      </c>
      <c r="F337" s="223"/>
      <c r="G337" s="223"/>
      <c r="H337" s="224"/>
      <c r="I337" s="30">
        <f>G336-I335</f>
        <v>0</v>
      </c>
      <c r="J337" s="84"/>
      <c r="L337" s="8"/>
      <c r="M337" s="8"/>
      <c r="N337" s="8"/>
      <c r="O337" s="8"/>
      <c r="P337" s="222" t="s">
        <v>18</v>
      </c>
      <c r="Q337" s="223"/>
      <c r="R337" s="223"/>
      <c r="S337" s="22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2" t="s">
        <v>18</v>
      </c>
      <c r="F408" s="223"/>
      <c r="G408" s="223"/>
      <c r="H408" s="224"/>
      <c r="I408" s="30">
        <f>G407-I406</f>
        <v>0</v>
      </c>
      <c r="J408" s="84"/>
      <c r="L408" s="8"/>
      <c r="M408" s="8"/>
      <c r="N408" s="8"/>
      <c r="O408" s="8"/>
      <c r="P408" s="222" t="s">
        <v>18</v>
      </c>
      <c r="Q408" s="223"/>
      <c r="R408" s="223"/>
      <c r="S408" s="22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2" t="s">
        <v>18</v>
      </c>
      <c r="F477" s="223"/>
      <c r="G477" s="223"/>
      <c r="H477" s="224"/>
      <c r="I477" s="30">
        <f>G476-I475</f>
        <v>0</v>
      </c>
      <c r="J477" s="84"/>
      <c r="L477" s="8"/>
      <c r="M477" s="8"/>
      <c r="N477" s="8"/>
      <c r="O477" s="8"/>
      <c r="P477" s="222" t="s">
        <v>18</v>
      </c>
      <c r="Q477" s="223"/>
      <c r="R477" s="223"/>
      <c r="S477" s="22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2" t="s">
        <v>18</v>
      </c>
      <c r="F17" s="223"/>
      <c r="G17" s="223"/>
      <c r="H17" s="224"/>
      <c r="I17" s="30">
        <f>G16-I15</f>
        <v>0</v>
      </c>
      <c r="K17" s="8"/>
      <c r="L17" s="8"/>
      <c r="M17" s="8"/>
      <c r="N17" s="8"/>
      <c r="O17" s="222" t="s">
        <v>18</v>
      </c>
      <c r="P17" s="223"/>
      <c r="Q17" s="223"/>
      <c r="R17" s="22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2" t="s">
        <v>18</v>
      </c>
      <c r="F38" s="223"/>
      <c r="G38" s="223"/>
      <c r="H38" s="224"/>
      <c r="I38" s="30">
        <f>G37-I36</f>
        <v>21.700000000000045</v>
      </c>
      <c r="K38" s="8"/>
      <c r="L38" s="8"/>
      <c r="M38" s="8"/>
      <c r="N38" s="8"/>
      <c r="O38" s="222" t="s">
        <v>18</v>
      </c>
      <c r="P38" s="223"/>
      <c r="Q38" s="223"/>
      <c r="R38" s="22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2" t="s">
        <v>18</v>
      </c>
      <c r="F59" s="223"/>
      <c r="G59" s="223"/>
      <c r="H59" s="224"/>
      <c r="I59" s="30">
        <f>G58-I57</f>
        <v>0</v>
      </c>
      <c r="K59" s="8"/>
      <c r="L59" s="8"/>
      <c r="M59" s="8"/>
      <c r="N59" s="8"/>
      <c r="O59" s="222" t="s">
        <v>18</v>
      </c>
      <c r="P59" s="223"/>
      <c r="Q59" s="223"/>
      <c r="R59" s="224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2" t="s">
        <v>18</v>
      </c>
      <c r="F82" s="223"/>
      <c r="G82" s="223"/>
      <c r="H82" s="224"/>
      <c r="I82" s="30">
        <f>G81-I80</f>
        <v>0</v>
      </c>
      <c r="K82" s="8"/>
      <c r="L82" s="8"/>
      <c r="M82" s="8"/>
      <c r="N82" s="8"/>
      <c r="O82" s="222" t="s">
        <v>18</v>
      </c>
      <c r="P82" s="223"/>
      <c r="Q82" s="223"/>
      <c r="R82" s="22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2" t="s">
        <v>18</v>
      </c>
      <c r="F104" s="223"/>
      <c r="G104" s="223"/>
      <c r="H104" s="224"/>
      <c r="I104" s="30">
        <f>G103-I102</f>
        <v>0</v>
      </c>
      <c r="K104" s="8"/>
      <c r="L104" s="8"/>
      <c r="M104" s="8"/>
      <c r="N104" s="8"/>
      <c r="O104" s="222" t="s">
        <v>18</v>
      </c>
      <c r="P104" s="223"/>
      <c r="Q104" s="223"/>
      <c r="R104" s="22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2" t="s">
        <v>18</v>
      </c>
      <c r="F125" s="223"/>
      <c r="G125" s="223"/>
      <c r="H125" s="224"/>
      <c r="I125" s="30">
        <f>G124-I123</f>
        <v>0</v>
      </c>
      <c r="K125" s="8"/>
      <c r="L125" s="8"/>
      <c r="M125" s="8"/>
      <c r="N125" s="8"/>
      <c r="O125" s="222" t="s">
        <v>18</v>
      </c>
      <c r="P125" s="223"/>
      <c r="Q125" s="223"/>
      <c r="R125" s="22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2" t="s">
        <v>18</v>
      </c>
      <c r="G17" s="223"/>
      <c r="H17" s="223"/>
      <c r="I17" s="224"/>
      <c r="J17" s="30">
        <f>G16-J15</f>
        <v>48.799999999999955</v>
      </c>
      <c r="L17" s="7"/>
      <c r="M17" s="8"/>
      <c r="N17" s="8"/>
      <c r="O17" s="8"/>
      <c r="P17" s="8"/>
      <c r="Q17" s="222" t="s">
        <v>18</v>
      </c>
      <c r="R17" s="223"/>
      <c r="S17" s="223"/>
      <c r="T17" s="22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2" t="s">
        <v>18</v>
      </c>
      <c r="G40" s="223"/>
      <c r="H40" s="223"/>
      <c r="I40" s="224"/>
      <c r="J40" s="30">
        <f>G39-J38</f>
        <v>8.7999999999999972</v>
      </c>
      <c r="L40" s="7"/>
      <c r="M40" s="8"/>
      <c r="N40" s="8"/>
      <c r="O40" s="8"/>
      <c r="P40" s="8"/>
      <c r="Q40" s="222" t="s">
        <v>18</v>
      </c>
      <c r="R40" s="223"/>
      <c r="S40" s="223"/>
      <c r="T40" s="22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2" t="s">
        <v>18</v>
      </c>
      <c r="G64" s="223"/>
      <c r="H64" s="223"/>
      <c r="I64" s="224"/>
      <c r="J64" s="30">
        <f>G63-J62</f>
        <v>35</v>
      </c>
      <c r="L64" s="7"/>
      <c r="M64" s="8"/>
      <c r="N64" s="8"/>
      <c r="O64" s="8"/>
      <c r="P64" s="8"/>
      <c r="Q64" s="222" t="s">
        <v>18</v>
      </c>
      <c r="R64" s="223"/>
      <c r="S64" s="223"/>
      <c r="T64" s="22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2" t="s">
        <v>18</v>
      </c>
      <c r="G87" s="223"/>
      <c r="H87" s="223"/>
      <c r="I87" s="224"/>
      <c r="J87" s="30">
        <f>G86-J85</f>
        <v>0</v>
      </c>
      <c r="L87" s="7"/>
      <c r="M87" s="8"/>
      <c r="N87" s="8"/>
      <c r="O87" s="8"/>
      <c r="P87" s="8"/>
      <c r="Q87" s="222" t="s">
        <v>18</v>
      </c>
      <c r="R87" s="223"/>
      <c r="S87" s="223"/>
      <c r="T87" s="22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2" t="s">
        <v>18</v>
      </c>
      <c r="G111" s="223"/>
      <c r="H111" s="223"/>
      <c r="I111" s="224"/>
      <c r="J111" s="30">
        <f>G110-J109</f>
        <v>0</v>
      </c>
      <c r="L111" s="7"/>
      <c r="M111" s="8"/>
      <c r="N111" s="8"/>
      <c r="O111" s="8"/>
      <c r="P111" s="8"/>
      <c r="Q111" s="222" t="s">
        <v>18</v>
      </c>
      <c r="R111" s="223"/>
      <c r="S111" s="223"/>
      <c r="T111" s="22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2" t="s">
        <v>18</v>
      </c>
      <c r="G134" s="223"/>
      <c r="H134" s="223"/>
      <c r="I134" s="224"/>
      <c r="J134" s="30">
        <f>G133-J132</f>
        <v>0</v>
      </c>
      <c r="L134" s="7"/>
      <c r="M134" s="8"/>
      <c r="N134" s="8"/>
      <c r="O134" s="8"/>
      <c r="P134" s="8"/>
      <c r="Q134" s="222" t="s">
        <v>18</v>
      </c>
      <c r="R134" s="223"/>
      <c r="S134" s="223"/>
      <c r="T134" s="22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2023-06-14T17:24:21Z</dcterms:modified>
</cp:coreProperties>
</file>