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unifloc\unifloc_vba\examples\"/>
    </mc:Choice>
  </mc:AlternateContent>
  <xr:revisionPtr revIDLastSave="0" documentId="13_ncr:1_{C7A8B2E5-3BDF-4AB5-B2D4-CE7F0B839446}" xr6:coauthVersionLast="45" xr6:coauthVersionMax="45" xr10:uidLastSave="{00000000-0000-0000-0000-000000000000}"/>
  <bookViews>
    <workbookView xWindow="-36450" yWindow="1260" windowWidth="27990" windowHeight="19740" xr2:uid="{00000000-000D-0000-FFFF-FFFF00000000}"/>
  </bookViews>
  <sheets>
    <sheet name="interpolation" sheetId="1" r:id="rId1"/>
  </sheets>
  <externalReferences>
    <externalReference r:id="rId2"/>
  </externalReferences>
  <definedNames>
    <definedName name="f_to_solve_">interpolation!$R$27</definedName>
    <definedName name="fx_">interpolation!$C$7:$C$15</definedName>
    <definedName name="gx2_">interpolation!$F$7:$F$15</definedName>
    <definedName name="input1">interpolation!$C$21:$D$221</definedName>
    <definedName name="input2">interpolation!$R$30:$V$31</definedName>
    <definedName name="input3">interpolation!$AC$30:$AH$31</definedName>
    <definedName name="x_">interpolation!$B$7:$B$15</definedName>
    <definedName name="x2_">interpolation!$E$7:$E$15</definedName>
    <definedName name="тип_интерполяции_">interpolation!$H$20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8" i="1" l="1"/>
  <c r="AC30" i="1" a="1"/>
  <c r="D221" i="1"/>
  <c r="D215" i="1"/>
  <c r="D209" i="1"/>
  <c r="D203" i="1"/>
  <c r="D197" i="1"/>
  <c r="D191" i="1"/>
  <c r="D185" i="1"/>
  <c r="D179" i="1"/>
  <c r="D173" i="1"/>
  <c r="D167" i="1"/>
  <c r="D161" i="1"/>
  <c r="D155" i="1"/>
  <c r="D149" i="1"/>
  <c r="D143" i="1"/>
  <c r="D137" i="1"/>
  <c r="D131" i="1"/>
  <c r="D125" i="1"/>
  <c r="D119" i="1"/>
  <c r="D113" i="1"/>
  <c r="D107" i="1"/>
  <c r="D101" i="1"/>
  <c r="D95" i="1"/>
  <c r="D89" i="1"/>
  <c r="D83" i="1"/>
  <c r="D71" i="1"/>
  <c r="D65" i="1"/>
  <c r="D53" i="1"/>
  <c r="D41" i="1"/>
  <c r="D29" i="1"/>
  <c r="D23" i="1"/>
  <c r="D94" i="1"/>
  <c r="D58" i="1"/>
  <c r="D34" i="1"/>
  <c r="D198" i="1"/>
  <c r="D150" i="1"/>
  <c r="D96" i="1"/>
  <c r="D42" i="1"/>
  <c r="C221" i="1"/>
  <c r="C215" i="1"/>
  <c r="C209" i="1"/>
  <c r="C203" i="1"/>
  <c r="C197" i="1"/>
  <c r="C191" i="1"/>
  <c r="C185" i="1"/>
  <c r="C179" i="1"/>
  <c r="C173" i="1"/>
  <c r="C167" i="1"/>
  <c r="C161" i="1"/>
  <c r="C155" i="1"/>
  <c r="C149" i="1"/>
  <c r="C143" i="1"/>
  <c r="C137" i="1"/>
  <c r="C131" i="1"/>
  <c r="C125" i="1"/>
  <c r="C119" i="1"/>
  <c r="C113" i="1"/>
  <c r="C107" i="1"/>
  <c r="C101" i="1"/>
  <c r="C95" i="1"/>
  <c r="C89" i="1"/>
  <c r="C83" i="1"/>
  <c r="C77" i="1"/>
  <c r="C71" i="1"/>
  <c r="C65" i="1"/>
  <c r="C59" i="1"/>
  <c r="C53" i="1"/>
  <c r="C47" i="1"/>
  <c r="C41" i="1"/>
  <c r="C35" i="1"/>
  <c r="C29" i="1"/>
  <c r="C23" i="1"/>
  <c r="D154" i="1"/>
  <c r="D124" i="1"/>
  <c r="D106" i="1"/>
  <c r="D88" i="1"/>
  <c r="D70" i="1"/>
  <c r="D52" i="1"/>
  <c r="D22" i="1"/>
  <c r="D216" i="1"/>
  <c r="D126" i="1"/>
  <c r="D36" i="1"/>
  <c r="D220" i="1"/>
  <c r="D214" i="1"/>
  <c r="D208" i="1"/>
  <c r="D202" i="1"/>
  <c r="D196" i="1"/>
  <c r="D190" i="1"/>
  <c r="D184" i="1"/>
  <c r="D178" i="1"/>
  <c r="D172" i="1"/>
  <c r="D166" i="1"/>
  <c r="D160" i="1"/>
  <c r="D148" i="1"/>
  <c r="D142" i="1"/>
  <c r="D136" i="1"/>
  <c r="D130" i="1"/>
  <c r="D118" i="1"/>
  <c r="D100" i="1"/>
  <c r="D82" i="1"/>
  <c r="D64" i="1"/>
  <c r="D46" i="1"/>
  <c r="D28" i="1"/>
  <c r="D156" i="1"/>
  <c r="D90" i="1"/>
  <c r="D48" i="1"/>
  <c r="C220" i="1"/>
  <c r="C214" i="1"/>
  <c r="C208" i="1"/>
  <c r="C202" i="1"/>
  <c r="C196" i="1"/>
  <c r="C190" i="1"/>
  <c r="C184" i="1"/>
  <c r="C178" i="1"/>
  <c r="C172" i="1"/>
  <c r="C166" i="1"/>
  <c r="C160" i="1"/>
  <c r="C154" i="1"/>
  <c r="C148" i="1"/>
  <c r="C142" i="1"/>
  <c r="C136" i="1"/>
  <c r="C130" i="1"/>
  <c r="C124" i="1"/>
  <c r="C118" i="1"/>
  <c r="C112" i="1"/>
  <c r="C106" i="1"/>
  <c r="C100" i="1"/>
  <c r="C94" i="1"/>
  <c r="C88" i="1"/>
  <c r="C82" i="1"/>
  <c r="C76" i="1"/>
  <c r="C70" i="1"/>
  <c r="C64" i="1"/>
  <c r="C58" i="1"/>
  <c r="C52" i="1"/>
  <c r="C46" i="1"/>
  <c r="C40" i="1"/>
  <c r="C34" i="1"/>
  <c r="C28" i="1"/>
  <c r="C22" i="1"/>
  <c r="C69" i="1"/>
  <c r="C51" i="1"/>
  <c r="C33" i="1"/>
  <c r="D186" i="1"/>
  <c r="D162" i="1"/>
  <c r="D132" i="1"/>
  <c r="D66" i="1"/>
  <c r="D219" i="1"/>
  <c r="D213" i="1"/>
  <c r="D207" i="1"/>
  <c r="D201" i="1"/>
  <c r="D195" i="1"/>
  <c r="D189" i="1"/>
  <c r="D183" i="1"/>
  <c r="D177" i="1"/>
  <c r="D171" i="1"/>
  <c r="D165" i="1"/>
  <c r="D159" i="1"/>
  <c r="D153" i="1"/>
  <c r="D147" i="1"/>
  <c r="D141" i="1"/>
  <c r="D135" i="1"/>
  <c r="D129" i="1"/>
  <c r="D123" i="1"/>
  <c r="D117" i="1"/>
  <c r="D111" i="1"/>
  <c r="D105" i="1"/>
  <c r="D99" i="1"/>
  <c r="D93" i="1"/>
  <c r="D87" i="1"/>
  <c r="D81" i="1"/>
  <c r="D75" i="1"/>
  <c r="D69" i="1"/>
  <c r="D63" i="1"/>
  <c r="D57" i="1"/>
  <c r="D51" i="1"/>
  <c r="D45" i="1"/>
  <c r="D39" i="1"/>
  <c r="D33" i="1"/>
  <c r="D27" i="1"/>
  <c r="D21" i="1"/>
  <c r="C165" i="1"/>
  <c r="C129" i="1"/>
  <c r="C117" i="1"/>
  <c r="C99" i="1"/>
  <c r="C87" i="1"/>
  <c r="C75" i="1"/>
  <c r="C57" i="1"/>
  <c r="C39" i="1"/>
  <c r="D174" i="1"/>
  <c r="D84" i="1"/>
  <c r="C219" i="1"/>
  <c r="C213" i="1"/>
  <c r="C207" i="1"/>
  <c r="C201" i="1"/>
  <c r="C195" i="1"/>
  <c r="C189" i="1"/>
  <c r="C183" i="1"/>
  <c r="C177" i="1"/>
  <c r="C171" i="1"/>
  <c r="C159" i="1"/>
  <c r="C153" i="1"/>
  <c r="C147" i="1"/>
  <c r="C141" i="1"/>
  <c r="C135" i="1"/>
  <c r="C123" i="1"/>
  <c r="C111" i="1"/>
  <c r="C105" i="1"/>
  <c r="C93" i="1"/>
  <c r="C81" i="1"/>
  <c r="C63" i="1"/>
  <c r="C45" i="1"/>
  <c r="C27" i="1"/>
  <c r="D180" i="1"/>
  <c r="D120" i="1"/>
  <c r="D60" i="1"/>
  <c r="D30" i="1"/>
  <c r="D218" i="1"/>
  <c r="D212" i="1"/>
  <c r="D206" i="1"/>
  <c r="D200" i="1"/>
  <c r="D194" i="1"/>
  <c r="D188" i="1"/>
  <c r="D182" i="1"/>
  <c r="D176" i="1"/>
  <c r="D170" i="1"/>
  <c r="D164" i="1"/>
  <c r="D158" i="1"/>
  <c r="D152" i="1"/>
  <c r="D146" i="1"/>
  <c r="D140" i="1"/>
  <c r="D134" i="1"/>
  <c r="D128" i="1"/>
  <c r="D122" i="1"/>
  <c r="D116" i="1"/>
  <c r="D110" i="1"/>
  <c r="D104" i="1"/>
  <c r="D98" i="1"/>
  <c r="D92" i="1"/>
  <c r="D86" i="1"/>
  <c r="D80" i="1"/>
  <c r="D74" i="1"/>
  <c r="D68" i="1"/>
  <c r="D62" i="1"/>
  <c r="D56" i="1"/>
  <c r="D50" i="1"/>
  <c r="D44" i="1"/>
  <c r="D38" i="1"/>
  <c r="D32" i="1"/>
  <c r="D26" i="1"/>
  <c r="G1" i="1"/>
  <c r="C32" i="1"/>
  <c r="D43" i="1"/>
  <c r="D25" i="1"/>
  <c r="C205" i="1"/>
  <c r="C193" i="1"/>
  <c r="C181" i="1"/>
  <c r="C163" i="1"/>
  <c r="C145" i="1"/>
  <c r="C127" i="1"/>
  <c r="C109" i="1"/>
  <c r="C85" i="1"/>
  <c r="C67" i="1"/>
  <c r="C43" i="1"/>
  <c r="D210" i="1"/>
  <c r="D102" i="1"/>
  <c r="D24" i="1"/>
  <c r="R30" i="1" a="1"/>
  <c r="C218" i="1"/>
  <c r="C212" i="1"/>
  <c r="C206" i="1"/>
  <c r="C200" i="1"/>
  <c r="C194" i="1"/>
  <c r="C188" i="1"/>
  <c r="C182" i="1"/>
  <c r="C176" i="1"/>
  <c r="C170" i="1"/>
  <c r="C164" i="1"/>
  <c r="C158" i="1"/>
  <c r="C152" i="1"/>
  <c r="C146" i="1"/>
  <c r="C140" i="1"/>
  <c r="C134" i="1"/>
  <c r="C128" i="1"/>
  <c r="C122" i="1"/>
  <c r="C116" i="1"/>
  <c r="C110" i="1"/>
  <c r="C104" i="1"/>
  <c r="C98" i="1"/>
  <c r="C92" i="1"/>
  <c r="C86" i="1"/>
  <c r="C80" i="1"/>
  <c r="C74" i="1"/>
  <c r="C68" i="1"/>
  <c r="C62" i="1"/>
  <c r="C56" i="1"/>
  <c r="C50" i="1"/>
  <c r="C44" i="1"/>
  <c r="C38" i="1"/>
  <c r="C26" i="1"/>
  <c r="D37" i="1"/>
  <c r="C211" i="1"/>
  <c r="C199" i="1"/>
  <c r="C175" i="1"/>
  <c r="C151" i="1"/>
  <c r="C133" i="1"/>
  <c r="C115" i="1"/>
  <c r="C91" i="1"/>
  <c r="C61" i="1"/>
  <c r="C37" i="1"/>
  <c r="D138" i="1"/>
  <c r="D72" i="1"/>
  <c r="D217" i="1"/>
  <c r="D211" i="1"/>
  <c r="D205" i="1"/>
  <c r="D199" i="1"/>
  <c r="D193" i="1"/>
  <c r="D187" i="1"/>
  <c r="D181" i="1"/>
  <c r="D175" i="1"/>
  <c r="D169" i="1"/>
  <c r="D163" i="1"/>
  <c r="D157" i="1"/>
  <c r="D151" i="1"/>
  <c r="D145" i="1"/>
  <c r="D139" i="1"/>
  <c r="D133" i="1"/>
  <c r="D127" i="1"/>
  <c r="D121" i="1"/>
  <c r="D115" i="1"/>
  <c r="D109" i="1"/>
  <c r="D103" i="1"/>
  <c r="D97" i="1"/>
  <c r="D91" i="1"/>
  <c r="D85" i="1"/>
  <c r="D79" i="1"/>
  <c r="D73" i="1"/>
  <c r="D67" i="1"/>
  <c r="D61" i="1"/>
  <c r="D55" i="1"/>
  <c r="D49" i="1"/>
  <c r="D31" i="1"/>
  <c r="C217" i="1"/>
  <c r="C187" i="1"/>
  <c r="C169" i="1"/>
  <c r="C139" i="1"/>
  <c r="C121" i="1"/>
  <c r="C97" i="1"/>
  <c r="C79" i="1"/>
  <c r="C55" i="1"/>
  <c r="C25" i="1"/>
  <c r="D168" i="1"/>
  <c r="D114" i="1"/>
  <c r="D54" i="1"/>
  <c r="C157" i="1"/>
  <c r="C103" i="1"/>
  <c r="C73" i="1"/>
  <c r="C49" i="1"/>
  <c r="C31" i="1"/>
  <c r="D204" i="1"/>
  <c r="D144" i="1"/>
  <c r="D78" i="1"/>
  <c r="C216" i="1"/>
  <c r="C210" i="1"/>
  <c r="C204" i="1"/>
  <c r="C198" i="1"/>
  <c r="C192" i="1"/>
  <c r="C186" i="1"/>
  <c r="C180" i="1"/>
  <c r="C174" i="1"/>
  <c r="C168" i="1"/>
  <c r="C162" i="1"/>
  <c r="C156" i="1"/>
  <c r="C150" i="1"/>
  <c r="C144" i="1"/>
  <c r="C138" i="1"/>
  <c r="C132" i="1"/>
  <c r="C126" i="1"/>
  <c r="C120" i="1"/>
  <c r="C114" i="1"/>
  <c r="C108" i="1"/>
  <c r="C102" i="1"/>
  <c r="C96" i="1"/>
  <c r="C90" i="1"/>
  <c r="C84" i="1"/>
  <c r="C78" i="1"/>
  <c r="C72" i="1"/>
  <c r="C66" i="1"/>
  <c r="C60" i="1"/>
  <c r="C54" i="1"/>
  <c r="C48" i="1"/>
  <c r="C42" i="1"/>
  <c r="C36" i="1"/>
  <c r="C30" i="1"/>
  <c r="C24" i="1"/>
  <c r="D77" i="1"/>
  <c r="D59" i="1"/>
  <c r="D47" i="1"/>
  <c r="D35" i="1"/>
  <c r="D112" i="1"/>
  <c r="D76" i="1"/>
  <c r="D40" i="1"/>
  <c r="C21" i="1"/>
  <c r="D192" i="1"/>
  <c r="D108" i="1"/>
  <c r="V30" i="1" l="1"/>
  <c r="T30" i="1"/>
  <c r="S30" i="1"/>
  <c r="R30" i="1"/>
  <c r="U30" i="1"/>
  <c r="AC30" i="1"/>
  <c r="AD30" i="1"/>
  <c r="AE30" i="1"/>
  <c r="AF30" i="1"/>
  <c r="AG30" i="1"/>
  <c r="AH30" i="1"/>
  <c r="B22" i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H20" i="1"/>
  <c r="AC31" i="1"/>
  <c r="AD31" i="1"/>
  <c r="AE31" i="1"/>
  <c r="AF31" i="1"/>
  <c r="AG31" i="1"/>
  <c r="AH31" i="1"/>
  <c r="V31" i="1"/>
  <c r="T31" i="1"/>
  <c r="S31" i="1"/>
  <c r="R31" i="1"/>
  <c r="U31" i="1"/>
</calcChain>
</file>

<file path=xl/sharedStrings.xml><?xml version="1.0" encoding="utf-8"?>
<sst xmlns="http://schemas.openxmlformats.org/spreadsheetml/2006/main" count="23" uniqueCount="18">
  <si>
    <t>версия</t>
  </si>
  <si>
    <t>Работа с таблично заданными кривыми</t>
  </si>
  <si>
    <t>x</t>
  </si>
  <si>
    <t>f(x)</t>
  </si>
  <si>
    <t>Исходная функция</t>
  </si>
  <si>
    <t>0 - линейная интерполяция</t>
  </si>
  <si>
    <t>1 - кубическая интерполяция</t>
  </si>
  <si>
    <t>2 - интерполяция Акима (выбросы)</t>
  </si>
  <si>
    <t>3 - кубический сплай Катмулла Рома</t>
  </si>
  <si>
    <t>Решения</t>
  </si>
  <si>
    <t>Вторая функция</t>
  </si>
  <si>
    <t>g(x)</t>
  </si>
  <si>
    <t>номер</t>
  </si>
  <si>
    <t>Пример работы с макросами Unifloc VBA</t>
  </si>
  <si>
    <t>тип интерполяции</t>
  </si>
  <si>
    <t>искомое значение</t>
  </si>
  <si>
    <t>Часть 1. Интерполяция</t>
  </si>
  <si>
    <t>Часть 3. Поиск пересечений двух кривых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</si>
</sst>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/>
    <xf numFmtId="2" fontId="0" fillId="6" borderId="0" xfId="0" applyNumberForma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6" borderId="0" xfId="0" applyFill="1" applyBorder="1"/>
    <xf numFmtId="0" fontId="2" fillId="0" borderId="1" xfId="0" applyFont="1" applyBorder="1"/>
    <xf numFmtId="0" fontId="0" fillId="3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F1-47A4-94DA-BCA47C7D08EE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1.0966666666666667</c:v>
                </c:pt>
                <c:pt idx="2">
                  <c:v>1.1933333333333334</c:v>
                </c:pt>
                <c:pt idx="3">
                  <c:v>1.29</c:v>
                </c:pt>
                <c:pt idx="4">
                  <c:v>1.3866666666666667</c:v>
                </c:pt>
                <c:pt idx="5">
                  <c:v>1.4833333333333334</c:v>
                </c:pt>
                <c:pt idx="6">
                  <c:v>1.58</c:v>
                </c:pt>
                <c:pt idx="7">
                  <c:v>1.6766666666666667</c:v>
                </c:pt>
                <c:pt idx="8">
                  <c:v>1.7733333333333334</c:v>
                </c:pt>
                <c:pt idx="9">
                  <c:v>1.87</c:v>
                </c:pt>
                <c:pt idx="10">
                  <c:v>1.9666666666666668</c:v>
                </c:pt>
                <c:pt idx="11">
                  <c:v>2.0633333333333335</c:v>
                </c:pt>
                <c:pt idx="12">
                  <c:v>2.16</c:v>
                </c:pt>
                <c:pt idx="13">
                  <c:v>2.2566666666666668</c:v>
                </c:pt>
                <c:pt idx="14">
                  <c:v>2.3533333333333335</c:v>
                </c:pt>
                <c:pt idx="15">
                  <c:v>2.4500000000000002</c:v>
                </c:pt>
                <c:pt idx="16">
                  <c:v>2.5466666666666669</c:v>
                </c:pt>
                <c:pt idx="17">
                  <c:v>2.6433333333333335</c:v>
                </c:pt>
                <c:pt idx="18">
                  <c:v>2.74</c:v>
                </c:pt>
                <c:pt idx="19">
                  <c:v>2.8366666666666669</c:v>
                </c:pt>
                <c:pt idx="20">
                  <c:v>2.9333333333333336</c:v>
                </c:pt>
                <c:pt idx="21">
                  <c:v>3.09</c:v>
                </c:pt>
                <c:pt idx="22">
                  <c:v>3.379999999999999</c:v>
                </c:pt>
                <c:pt idx="23">
                  <c:v>3.6699999999999982</c:v>
                </c:pt>
                <c:pt idx="24">
                  <c:v>3.9599999999999973</c:v>
                </c:pt>
                <c:pt idx="25">
                  <c:v>4.2499999999999964</c:v>
                </c:pt>
                <c:pt idx="26">
                  <c:v>4.5399999999999956</c:v>
                </c:pt>
                <c:pt idx="27">
                  <c:v>4.8299999999999947</c:v>
                </c:pt>
                <c:pt idx="28">
                  <c:v>5.0299999999999985</c:v>
                </c:pt>
                <c:pt idx="29">
                  <c:v>5.1024999999999983</c:v>
                </c:pt>
                <c:pt idx="30">
                  <c:v>5.174999999999998</c:v>
                </c:pt>
                <c:pt idx="31">
                  <c:v>5.2474999999999978</c:v>
                </c:pt>
                <c:pt idx="32">
                  <c:v>5.3199999999999976</c:v>
                </c:pt>
                <c:pt idx="33">
                  <c:v>5.3924999999999974</c:v>
                </c:pt>
                <c:pt idx="34">
                  <c:v>5.4649999999999972</c:v>
                </c:pt>
                <c:pt idx="35">
                  <c:v>5.537499999999997</c:v>
                </c:pt>
                <c:pt idx="36">
                  <c:v>5.6099999999999968</c:v>
                </c:pt>
                <c:pt idx="37">
                  <c:v>5.6824999999999966</c:v>
                </c:pt>
                <c:pt idx="38">
                  <c:v>5.7549999999999963</c:v>
                </c:pt>
                <c:pt idx="39">
                  <c:v>5.8274999999999961</c:v>
                </c:pt>
                <c:pt idx="40">
                  <c:v>5.8999999999999959</c:v>
                </c:pt>
                <c:pt idx="41">
                  <c:v>5.9724999999999957</c:v>
                </c:pt>
                <c:pt idx="42">
                  <c:v>6.0449999999999955</c:v>
                </c:pt>
                <c:pt idx="43">
                  <c:v>6.1174999999999953</c:v>
                </c:pt>
                <c:pt idx="44">
                  <c:v>6.1899999999999951</c:v>
                </c:pt>
                <c:pt idx="45">
                  <c:v>6.2624999999999948</c:v>
                </c:pt>
                <c:pt idx="46">
                  <c:v>6.3349999999999946</c:v>
                </c:pt>
                <c:pt idx="47">
                  <c:v>6.4074999999999944</c:v>
                </c:pt>
                <c:pt idx="48">
                  <c:v>6.4799999999999942</c:v>
                </c:pt>
                <c:pt idx="49">
                  <c:v>6.552499999999994</c:v>
                </c:pt>
                <c:pt idx="50">
                  <c:v>6.6249999999999938</c:v>
                </c:pt>
                <c:pt idx="51">
                  <c:v>6.6974999999999936</c:v>
                </c:pt>
                <c:pt idx="52">
                  <c:v>6.7699999999999934</c:v>
                </c:pt>
                <c:pt idx="53">
                  <c:v>6.8424999999999931</c:v>
                </c:pt>
                <c:pt idx="54">
                  <c:v>6.9149999999999929</c:v>
                </c:pt>
                <c:pt idx="55">
                  <c:v>6.9874999999999927</c:v>
                </c:pt>
                <c:pt idx="56">
                  <c:v>7.0599999999999925</c:v>
                </c:pt>
                <c:pt idx="57">
                  <c:v>7.1324999999999923</c:v>
                </c:pt>
                <c:pt idx="58">
                  <c:v>7.2049999999999921</c:v>
                </c:pt>
                <c:pt idx="59">
                  <c:v>7.2774999999999919</c:v>
                </c:pt>
                <c:pt idx="60">
                  <c:v>7.3499999999999917</c:v>
                </c:pt>
                <c:pt idx="61">
                  <c:v>7.4224999999999914</c:v>
                </c:pt>
                <c:pt idx="62">
                  <c:v>7.4949999999999912</c:v>
                </c:pt>
                <c:pt idx="63">
                  <c:v>7.567499999999991</c:v>
                </c:pt>
                <c:pt idx="64">
                  <c:v>7.6399999999999908</c:v>
                </c:pt>
                <c:pt idx="65">
                  <c:v>7.7124999999999906</c:v>
                </c:pt>
                <c:pt idx="66">
                  <c:v>7.7849999999999904</c:v>
                </c:pt>
                <c:pt idx="67">
                  <c:v>7.8574999999999902</c:v>
                </c:pt>
                <c:pt idx="68">
                  <c:v>7.9299999999999899</c:v>
                </c:pt>
                <c:pt idx="69">
                  <c:v>8.0024999999999906</c:v>
                </c:pt>
                <c:pt idx="70">
                  <c:v>8.0749999999999886</c:v>
                </c:pt>
                <c:pt idx="71">
                  <c:v>8.1474999999999902</c:v>
                </c:pt>
                <c:pt idx="72">
                  <c:v>8.2199999999999882</c:v>
                </c:pt>
                <c:pt idx="73">
                  <c:v>8.2924999999999898</c:v>
                </c:pt>
                <c:pt idx="74">
                  <c:v>8.3649999999999878</c:v>
                </c:pt>
                <c:pt idx="75">
                  <c:v>8.4374999999999893</c:v>
                </c:pt>
                <c:pt idx="76">
                  <c:v>8.5099999999999874</c:v>
                </c:pt>
                <c:pt idx="77">
                  <c:v>8.5824999999999889</c:v>
                </c:pt>
                <c:pt idx="78">
                  <c:v>8.6549999999999869</c:v>
                </c:pt>
                <c:pt idx="79">
                  <c:v>8.7274999999999885</c:v>
                </c:pt>
                <c:pt idx="80">
                  <c:v>8.7999999999999865</c:v>
                </c:pt>
                <c:pt idx="81">
                  <c:v>8.8724999999999881</c:v>
                </c:pt>
                <c:pt idx="82">
                  <c:v>8.9449999999999861</c:v>
                </c:pt>
                <c:pt idx="83">
                  <c:v>9.0174999999999876</c:v>
                </c:pt>
                <c:pt idx="84">
                  <c:v>9.0899999999999856</c:v>
                </c:pt>
                <c:pt idx="85">
                  <c:v>9.1624999999999872</c:v>
                </c:pt>
                <c:pt idx="86">
                  <c:v>9.2349999999999852</c:v>
                </c:pt>
                <c:pt idx="87">
                  <c:v>9.3074999999999868</c:v>
                </c:pt>
                <c:pt idx="88">
                  <c:v>9.3799999999999848</c:v>
                </c:pt>
                <c:pt idx="89">
                  <c:v>9.4524999999999864</c:v>
                </c:pt>
                <c:pt idx="90">
                  <c:v>9.5249999999999844</c:v>
                </c:pt>
                <c:pt idx="91">
                  <c:v>9.5974999999999859</c:v>
                </c:pt>
                <c:pt idx="92">
                  <c:v>9.6699999999999839</c:v>
                </c:pt>
                <c:pt idx="93">
                  <c:v>9.7424999999999855</c:v>
                </c:pt>
                <c:pt idx="94">
                  <c:v>9.8149999999999835</c:v>
                </c:pt>
                <c:pt idx="95">
                  <c:v>9.8874999999999851</c:v>
                </c:pt>
                <c:pt idx="96">
                  <c:v>9.9599999999999831</c:v>
                </c:pt>
                <c:pt idx="97">
                  <c:v>9.8212500000000897</c:v>
                </c:pt>
                <c:pt idx="98">
                  <c:v>9.42250000000009</c:v>
                </c:pt>
                <c:pt idx="99">
                  <c:v>9.0237500000000921</c:v>
                </c:pt>
                <c:pt idx="100">
                  <c:v>8.6250000000000924</c:v>
                </c:pt>
                <c:pt idx="101">
                  <c:v>8.2262500000000944</c:v>
                </c:pt>
                <c:pt idx="102">
                  <c:v>7.8275000000000947</c:v>
                </c:pt>
                <c:pt idx="103">
                  <c:v>7.4287500000000968</c:v>
                </c:pt>
                <c:pt idx="104">
                  <c:v>7.0300000000000926</c:v>
                </c:pt>
                <c:pt idx="105">
                  <c:v>6.6312500000000938</c:v>
                </c:pt>
                <c:pt idx="106">
                  <c:v>6.232500000000095</c:v>
                </c:pt>
                <c:pt idx="107">
                  <c:v>5.8337500000000961</c:v>
                </c:pt>
                <c:pt idx="108">
                  <c:v>5.4350000000000973</c:v>
                </c:pt>
                <c:pt idx="109">
                  <c:v>5.0362500000000985</c:v>
                </c:pt>
                <c:pt idx="110">
                  <c:v>4.6375000000000997</c:v>
                </c:pt>
                <c:pt idx="111">
                  <c:v>4.2387500000001008</c:v>
                </c:pt>
                <c:pt idx="112">
                  <c:v>3.840000000000102</c:v>
                </c:pt>
                <c:pt idx="113">
                  <c:v>3.4412500000001032</c:v>
                </c:pt>
                <c:pt idx="114">
                  <c:v>3.0425000000001043</c:v>
                </c:pt>
                <c:pt idx="115">
                  <c:v>2.6437500000001055</c:v>
                </c:pt>
                <c:pt idx="116">
                  <c:v>2.2450000000001067</c:v>
                </c:pt>
                <c:pt idx="117">
                  <c:v>1.8462500000001079</c:v>
                </c:pt>
                <c:pt idx="118">
                  <c:v>1.447500000000109</c:v>
                </c:pt>
                <c:pt idx="119">
                  <c:v>1.0487500000001102</c:v>
                </c:pt>
                <c:pt idx="120">
                  <c:v>0.65000000000011138</c:v>
                </c:pt>
                <c:pt idx="121">
                  <c:v>0.25125000000011255</c:v>
                </c:pt>
                <c:pt idx="122">
                  <c:v>-0.14749999999988628</c:v>
                </c:pt>
                <c:pt idx="123">
                  <c:v>-0.54624999999988511</c:v>
                </c:pt>
                <c:pt idx="124">
                  <c:v>-0.94499999999988393</c:v>
                </c:pt>
                <c:pt idx="125">
                  <c:v>-0.95833333333334758</c:v>
                </c:pt>
                <c:pt idx="126">
                  <c:v>-0.91000000000001435</c:v>
                </c:pt>
                <c:pt idx="127">
                  <c:v>-0.86166666666668112</c:v>
                </c:pt>
                <c:pt idx="128">
                  <c:v>-0.81333333333334801</c:v>
                </c:pt>
                <c:pt idx="129">
                  <c:v>-0.76500000000001478</c:v>
                </c:pt>
                <c:pt idx="130">
                  <c:v>-0.71666666666668155</c:v>
                </c:pt>
                <c:pt idx="131">
                  <c:v>-0.66833333333334843</c:v>
                </c:pt>
                <c:pt idx="132">
                  <c:v>-0.62000000000001521</c:v>
                </c:pt>
                <c:pt idx="133">
                  <c:v>-0.57166666666668209</c:v>
                </c:pt>
                <c:pt idx="134">
                  <c:v>-0.52333333333334886</c:v>
                </c:pt>
                <c:pt idx="135">
                  <c:v>-0.47500000000001569</c:v>
                </c:pt>
                <c:pt idx="136">
                  <c:v>-0.42666666666668246</c:v>
                </c:pt>
                <c:pt idx="137">
                  <c:v>-0.37833333333334929</c:v>
                </c:pt>
                <c:pt idx="138">
                  <c:v>-0.33000000000001611</c:v>
                </c:pt>
                <c:pt idx="139">
                  <c:v>-0.28166666666668289</c:v>
                </c:pt>
                <c:pt idx="140">
                  <c:v>-0.23333333333334971</c:v>
                </c:pt>
                <c:pt idx="141">
                  <c:v>-0.18500000000001654</c:v>
                </c:pt>
                <c:pt idx="142">
                  <c:v>-0.13666666666668334</c:v>
                </c:pt>
                <c:pt idx="143">
                  <c:v>-8.8333333333350153E-2</c:v>
                </c:pt>
                <c:pt idx="144">
                  <c:v>-4.0000000000016966E-2</c:v>
                </c:pt>
                <c:pt idx="145">
                  <c:v>3.3333333333265117E-2</c:v>
                </c:pt>
                <c:pt idx="146">
                  <c:v>0.22666666666659788</c:v>
                </c:pt>
                <c:pt idx="147">
                  <c:v>0.41999999999993065</c:v>
                </c:pt>
                <c:pt idx="148">
                  <c:v>0.61333333333326334</c:v>
                </c:pt>
                <c:pt idx="149">
                  <c:v>0.80666666666659614</c:v>
                </c:pt>
                <c:pt idx="150">
                  <c:v>0.99999999999992895</c:v>
                </c:pt>
                <c:pt idx="151">
                  <c:v>1.1933333333332616</c:v>
                </c:pt>
                <c:pt idx="152">
                  <c:v>1.3866666666665943</c:v>
                </c:pt>
                <c:pt idx="153">
                  <c:v>1.5799999999999272</c:v>
                </c:pt>
                <c:pt idx="154">
                  <c:v>1.7733333333332599</c:v>
                </c:pt>
                <c:pt idx="155">
                  <c:v>1.9666666666665926</c:v>
                </c:pt>
                <c:pt idx="156">
                  <c:v>2.1599999999999255</c:v>
                </c:pt>
                <c:pt idx="157">
                  <c:v>2.353333333333258</c:v>
                </c:pt>
                <c:pt idx="158">
                  <c:v>2.5466666666665909</c:v>
                </c:pt>
                <c:pt idx="159">
                  <c:v>2.7399999999999238</c:v>
                </c:pt>
                <c:pt idx="160">
                  <c:v>2.9333333333332563</c:v>
                </c:pt>
                <c:pt idx="161">
                  <c:v>3.1266666666665892</c:v>
                </c:pt>
                <c:pt idx="162">
                  <c:v>3.3199999999999221</c:v>
                </c:pt>
                <c:pt idx="163">
                  <c:v>3.5133333333332546</c:v>
                </c:pt>
                <c:pt idx="164">
                  <c:v>3.7066666666665875</c:v>
                </c:pt>
                <c:pt idx="165">
                  <c:v>3.8999999999999204</c:v>
                </c:pt>
                <c:pt idx="166">
                  <c:v>4.023333333333313</c:v>
                </c:pt>
                <c:pt idx="167">
                  <c:v>4.0716666666666468</c:v>
                </c:pt>
                <c:pt idx="168">
                  <c:v>4.1199999999999797</c:v>
                </c:pt>
                <c:pt idx="169">
                  <c:v>4.1683333333333126</c:v>
                </c:pt>
                <c:pt idx="170">
                  <c:v>4.2166666666666464</c:v>
                </c:pt>
                <c:pt idx="171">
                  <c:v>4.2649999999999793</c:v>
                </c:pt>
                <c:pt idx="172">
                  <c:v>4.3133333333333121</c:v>
                </c:pt>
                <c:pt idx="173">
                  <c:v>4.3616666666666459</c:v>
                </c:pt>
                <c:pt idx="174">
                  <c:v>4.4099999999999788</c:v>
                </c:pt>
                <c:pt idx="175">
                  <c:v>4.4583333333333117</c:v>
                </c:pt>
                <c:pt idx="176">
                  <c:v>4.5066666666666455</c:v>
                </c:pt>
                <c:pt idx="177">
                  <c:v>4.5549999999999784</c:v>
                </c:pt>
                <c:pt idx="178">
                  <c:v>4.6033333333333113</c:v>
                </c:pt>
                <c:pt idx="179">
                  <c:v>4.6516666666666451</c:v>
                </c:pt>
                <c:pt idx="180">
                  <c:v>4.699999999999978</c:v>
                </c:pt>
                <c:pt idx="181">
                  <c:v>4.7483333333333109</c:v>
                </c:pt>
                <c:pt idx="182">
                  <c:v>4.7966666666666447</c:v>
                </c:pt>
                <c:pt idx="183">
                  <c:v>4.8449999999999775</c:v>
                </c:pt>
                <c:pt idx="184">
                  <c:v>4.8933333333333104</c:v>
                </c:pt>
                <c:pt idx="185">
                  <c:v>4.9416666666666442</c:v>
                </c:pt>
                <c:pt idx="186">
                  <c:v>4.9899999999999771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F1-47A4-94DA-BCA47C7D0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Поиск решения для табличной функции</a:t>
            </a:r>
            <a:endParaRPr lang="ru-RU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4B-4BE4-BB36-6503566A9248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1.0966666666666667</c:v>
                </c:pt>
                <c:pt idx="2">
                  <c:v>1.1933333333333334</c:v>
                </c:pt>
                <c:pt idx="3">
                  <c:v>1.29</c:v>
                </c:pt>
                <c:pt idx="4">
                  <c:v>1.3866666666666667</c:v>
                </c:pt>
                <c:pt idx="5">
                  <c:v>1.4833333333333334</c:v>
                </c:pt>
                <c:pt idx="6">
                  <c:v>1.58</c:v>
                </c:pt>
                <c:pt idx="7">
                  <c:v>1.6766666666666667</c:v>
                </c:pt>
                <c:pt idx="8">
                  <c:v>1.7733333333333334</c:v>
                </c:pt>
                <c:pt idx="9">
                  <c:v>1.87</c:v>
                </c:pt>
                <c:pt idx="10">
                  <c:v>1.9666666666666668</c:v>
                </c:pt>
                <c:pt idx="11">
                  <c:v>2.0633333333333335</c:v>
                </c:pt>
                <c:pt idx="12">
                  <c:v>2.16</c:v>
                </c:pt>
                <c:pt idx="13">
                  <c:v>2.2566666666666668</c:v>
                </c:pt>
                <c:pt idx="14">
                  <c:v>2.3533333333333335</c:v>
                </c:pt>
                <c:pt idx="15">
                  <c:v>2.4500000000000002</c:v>
                </c:pt>
                <c:pt idx="16">
                  <c:v>2.5466666666666669</c:v>
                </c:pt>
                <c:pt idx="17">
                  <c:v>2.6433333333333335</c:v>
                </c:pt>
                <c:pt idx="18">
                  <c:v>2.74</c:v>
                </c:pt>
                <c:pt idx="19">
                  <c:v>2.8366666666666669</c:v>
                </c:pt>
                <c:pt idx="20">
                  <c:v>2.9333333333333336</c:v>
                </c:pt>
                <c:pt idx="21">
                  <c:v>3.09</c:v>
                </c:pt>
                <c:pt idx="22">
                  <c:v>3.379999999999999</c:v>
                </c:pt>
                <c:pt idx="23">
                  <c:v>3.6699999999999982</c:v>
                </c:pt>
                <c:pt idx="24">
                  <c:v>3.9599999999999973</c:v>
                </c:pt>
                <c:pt idx="25">
                  <c:v>4.2499999999999964</c:v>
                </c:pt>
                <c:pt idx="26">
                  <c:v>4.5399999999999956</c:v>
                </c:pt>
                <c:pt idx="27">
                  <c:v>4.8299999999999947</c:v>
                </c:pt>
                <c:pt idx="28">
                  <c:v>5.0299999999999985</c:v>
                </c:pt>
                <c:pt idx="29">
                  <c:v>5.1024999999999983</c:v>
                </c:pt>
                <c:pt idx="30">
                  <c:v>5.174999999999998</c:v>
                </c:pt>
                <c:pt idx="31">
                  <c:v>5.2474999999999978</c:v>
                </c:pt>
                <c:pt idx="32">
                  <c:v>5.3199999999999976</c:v>
                </c:pt>
                <c:pt idx="33">
                  <c:v>5.3924999999999974</c:v>
                </c:pt>
                <c:pt idx="34">
                  <c:v>5.4649999999999972</c:v>
                </c:pt>
                <c:pt idx="35">
                  <c:v>5.537499999999997</c:v>
                </c:pt>
                <c:pt idx="36">
                  <c:v>5.6099999999999968</c:v>
                </c:pt>
                <c:pt idx="37">
                  <c:v>5.6824999999999966</c:v>
                </c:pt>
                <c:pt idx="38">
                  <c:v>5.7549999999999963</c:v>
                </c:pt>
                <c:pt idx="39">
                  <c:v>5.8274999999999961</c:v>
                </c:pt>
                <c:pt idx="40">
                  <c:v>5.8999999999999959</c:v>
                </c:pt>
                <c:pt idx="41">
                  <c:v>5.9724999999999957</c:v>
                </c:pt>
                <c:pt idx="42">
                  <c:v>6.0449999999999955</c:v>
                </c:pt>
                <c:pt idx="43">
                  <c:v>6.1174999999999953</c:v>
                </c:pt>
                <c:pt idx="44">
                  <c:v>6.1899999999999951</c:v>
                </c:pt>
                <c:pt idx="45">
                  <c:v>6.2624999999999948</c:v>
                </c:pt>
                <c:pt idx="46">
                  <c:v>6.3349999999999946</c:v>
                </c:pt>
                <c:pt idx="47">
                  <c:v>6.4074999999999944</c:v>
                </c:pt>
                <c:pt idx="48">
                  <c:v>6.4799999999999942</c:v>
                </c:pt>
                <c:pt idx="49">
                  <c:v>6.552499999999994</c:v>
                </c:pt>
                <c:pt idx="50">
                  <c:v>6.6249999999999938</c:v>
                </c:pt>
                <c:pt idx="51">
                  <c:v>6.6974999999999936</c:v>
                </c:pt>
                <c:pt idx="52">
                  <c:v>6.7699999999999934</c:v>
                </c:pt>
                <c:pt idx="53">
                  <c:v>6.8424999999999931</c:v>
                </c:pt>
                <c:pt idx="54">
                  <c:v>6.9149999999999929</c:v>
                </c:pt>
                <c:pt idx="55">
                  <c:v>6.9874999999999927</c:v>
                </c:pt>
                <c:pt idx="56">
                  <c:v>7.0599999999999925</c:v>
                </c:pt>
                <c:pt idx="57">
                  <c:v>7.1324999999999923</c:v>
                </c:pt>
                <c:pt idx="58">
                  <c:v>7.2049999999999921</c:v>
                </c:pt>
                <c:pt idx="59">
                  <c:v>7.2774999999999919</c:v>
                </c:pt>
                <c:pt idx="60">
                  <c:v>7.3499999999999917</c:v>
                </c:pt>
                <c:pt idx="61">
                  <c:v>7.4224999999999914</c:v>
                </c:pt>
                <c:pt idx="62">
                  <c:v>7.4949999999999912</c:v>
                </c:pt>
                <c:pt idx="63">
                  <c:v>7.567499999999991</c:v>
                </c:pt>
                <c:pt idx="64">
                  <c:v>7.6399999999999908</c:v>
                </c:pt>
                <c:pt idx="65">
                  <c:v>7.7124999999999906</c:v>
                </c:pt>
                <c:pt idx="66">
                  <c:v>7.7849999999999904</c:v>
                </c:pt>
                <c:pt idx="67">
                  <c:v>7.8574999999999902</c:v>
                </c:pt>
                <c:pt idx="68">
                  <c:v>7.9299999999999899</c:v>
                </c:pt>
                <c:pt idx="69">
                  <c:v>8.0024999999999906</c:v>
                </c:pt>
                <c:pt idx="70">
                  <c:v>8.0749999999999886</c:v>
                </c:pt>
                <c:pt idx="71">
                  <c:v>8.1474999999999902</c:v>
                </c:pt>
                <c:pt idx="72">
                  <c:v>8.2199999999999882</c:v>
                </c:pt>
                <c:pt idx="73">
                  <c:v>8.2924999999999898</c:v>
                </c:pt>
                <c:pt idx="74">
                  <c:v>8.3649999999999878</c:v>
                </c:pt>
                <c:pt idx="75">
                  <c:v>8.4374999999999893</c:v>
                </c:pt>
                <c:pt idx="76">
                  <c:v>8.5099999999999874</c:v>
                </c:pt>
                <c:pt idx="77">
                  <c:v>8.5824999999999889</c:v>
                </c:pt>
                <c:pt idx="78">
                  <c:v>8.6549999999999869</c:v>
                </c:pt>
                <c:pt idx="79">
                  <c:v>8.7274999999999885</c:v>
                </c:pt>
                <c:pt idx="80">
                  <c:v>8.7999999999999865</c:v>
                </c:pt>
                <c:pt idx="81">
                  <c:v>8.8724999999999881</c:v>
                </c:pt>
                <c:pt idx="82">
                  <c:v>8.9449999999999861</c:v>
                </c:pt>
                <c:pt idx="83">
                  <c:v>9.0174999999999876</c:v>
                </c:pt>
                <c:pt idx="84">
                  <c:v>9.0899999999999856</c:v>
                </c:pt>
                <c:pt idx="85">
                  <c:v>9.1624999999999872</c:v>
                </c:pt>
                <c:pt idx="86">
                  <c:v>9.2349999999999852</c:v>
                </c:pt>
                <c:pt idx="87">
                  <c:v>9.3074999999999868</c:v>
                </c:pt>
                <c:pt idx="88">
                  <c:v>9.3799999999999848</c:v>
                </c:pt>
                <c:pt idx="89">
                  <c:v>9.4524999999999864</c:v>
                </c:pt>
                <c:pt idx="90">
                  <c:v>9.5249999999999844</c:v>
                </c:pt>
                <c:pt idx="91">
                  <c:v>9.5974999999999859</c:v>
                </c:pt>
                <c:pt idx="92">
                  <c:v>9.6699999999999839</c:v>
                </c:pt>
                <c:pt idx="93">
                  <c:v>9.7424999999999855</c:v>
                </c:pt>
                <c:pt idx="94">
                  <c:v>9.8149999999999835</c:v>
                </c:pt>
                <c:pt idx="95">
                  <c:v>9.8874999999999851</c:v>
                </c:pt>
                <c:pt idx="96">
                  <c:v>9.9599999999999831</c:v>
                </c:pt>
                <c:pt idx="97">
                  <c:v>9.8212500000000897</c:v>
                </c:pt>
                <c:pt idx="98">
                  <c:v>9.42250000000009</c:v>
                </c:pt>
                <c:pt idx="99">
                  <c:v>9.0237500000000921</c:v>
                </c:pt>
                <c:pt idx="100">
                  <c:v>8.6250000000000924</c:v>
                </c:pt>
                <c:pt idx="101">
                  <c:v>8.2262500000000944</c:v>
                </c:pt>
                <c:pt idx="102">
                  <c:v>7.8275000000000947</c:v>
                </c:pt>
                <c:pt idx="103">
                  <c:v>7.4287500000000968</c:v>
                </c:pt>
                <c:pt idx="104">
                  <c:v>7.0300000000000926</c:v>
                </c:pt>
                <c:pt idx="105">
                  <c:v>6.6312500000000938</c:v>
                </c:pt>
                <c:pt idx="106">
                  <c:v>6.232500000000095</c:v>
                </c:pt>
                <c:pt idx="107">
                  <c:v>5.8337500000000961</c:v>
                </c:pt>
                <c:pt idx="108">
                  <c:v>5.4350000000000973</c:v>
                </c:pt>
                <c:pt idx="109">
                  <c:v>5.0362500000000985</c:v>
                </c:pt>
                <c:pt idx="110">
                  <c:v>4.6375000000000997</c:v>
                </c:pt>
                <c:pt idx="111">
                  <c:v>4.2387500000001008</c:v>
                </c:pt>
                <c:pt idx="112">
                  <c:v>3.840000000000102</c:v>
                </c:pt>
                <c:pt idx="113">
                  <c:v>3.4412500000001032</c:v>
                </c:pt>
                <c:pt idx="114">
                  <c:v>3.0425000000001043</c:v>
                </c:pt>
                <c:pt idx="115">
                  <c:v>2.6437500000001055</c:v>
                </c:pt>
                <c:pt idx="116">
                  <c:v>2.2450000000001067</c:v>
                </c:pt>
                <c:pt idx="117">
                  <c:v>1.8462500000001079</c:v>
                </c:pt>
                <c:pt idx="118">
                  <c:v>1.447500000000109</c:v>
                </c:pt>
                <c:pt idx="119">
                  <c:v>1.0487500000001102</c:v>
                </c:pt>
                <c:pt idx="120">
                  <c:v>0.65000000000011138</c:v>
                </c:pt>
                <c:pt idx="121">
                  <c:v>0.25125000000011255</c:v>
                </c:pt>
                <c:pt idx="122">
                  <c:v>-0.14749999999988628</c:v>
                </c:pt>
                <c:pt idx="123">
                  <c:v>-0.54624999999988511</c:v>
                </c:pt>
                <c:pt idx="124">
                  <c:v>-0.94499999999988393</c:v>
                </c:pt>
                <c:pt idx="125">
                  <c:v>-0.95833333333334758</c:v>
                </c:pt>
                <c:pt idx="126">
                  <c:v>-0.91000000000001435</c:v>
                </c:pt>
                <c:pt idx="127">
                  <c:v>-0.86166666666668112</c:v>
                </c:pt>
                <c:pt idx="128">
                  <c:v>-0.81333333333334801</c:v>
                </c:pt>
                <c:pt idx="129">
                  <c:v>-0.76500000000001478</c:v>
                </c:pt>
                <c:pt idx="130">
                  <c:v>-0.71666666666668155</c:v>
                </c:pt>
                <c:pt idx="131">
                  <c:v>-0.66833333333334843</c:v>
                </c:pt>
                <c:pt idx="132">
                  <c:v>-0.62000000000001521</c:v>
                </c:pt>
                <c:pt idx="133">
                  <c:v>-0.57166666666668209</c:v>
                </c:pt>
                <c:pt idx="134">
                  <c:v>-0.52333333333334886</c:v>
                </c:pt>
                <c:pt idx="135">
                  <c:v>-0.47500000000001569</c:v>
                </c:pt>
                <c:pt idx="136">
                  <c:v>-0.42666666666668246</c:v>
                </c:pt>
                <c:pt idx="137">
                  <c:v>-0.37833333333334929</c:v>
                </c:pt>
                <c:pt idx="138">
                  <c:v>-0.33000000000001611</c:v>
                </c:pt>
                <c:pt idx="139">
                  <c:v>-0.28166666666668289</c:v>
                </c:pt>
                <c:pt idx="140">
                  <c:v>-0.23333333333334971</c:v>
                </c:pt>
                <c:pt idx="141">
                  <c:v>-0.18500000000001654</c:v>
                </c:pt>
                <c:pt idx="142">
                  <c:v>-0.13666666666668334</c:v>
                </c:pt>
                <c:pt idx="143">
                  <c:v>-8.8333333333350153E-2</c:v>
                </c:pt>
                <c:pt idx="144">
                  <c:v>-4.0000000000016966E-2</c:v>
                </c:pt>
                <c:pt idx="145">
                  <c:v>3.3333333333265117E-2</c:v>
                </c:pt>
                <c:pt idx="146">
                  <c:v>0.22666666666659788</c:v>
                </c:pt>
                <c:pt idx="147">
                  <c:v>0.41999999999993065</c:v>
                </c:pt>
                <c:pt idx="148">
                  <c:v>0.61333333333326334</c:v>
                </c:pt>
                <c:pt idx="149">
                  <c:v>0.80666666666659614</c:v>
                </c:pt>
                <c:pt idx="150">
                  <c:v>0.99999999999992895</c:v>
                </c:pt>
                <c:pt idx="151">
                  <c:v>1.1933333333332616</c:v>
                </c:pt>
                <c:pt idx="152">
                  <c:v>1.3866666666665943</c:v>
                </c:pt>
                <c:pt idx="153">
                  <c:v>1.5799999999999272</c:v>
                </c:pt>
                <c:pt idx="154">
                  <c:v>1.7733333333332599</c:v>
                </c:pt>
                <c:pt idx="155">
                  <c:v>1.9666666666665926</c:v>
                </c:pt>
                <c:pt idx="156">
                  <c:v>2.1599999999999255</c:v>
                </c:pt>
                <c:pt idx="157">
                  <c:v>2.353333333333258</c:v>
                </c:pt>
                <c:pt idx="158">
                  <c:v>2.5466666666665909</c:v>
                </c:pt>
                <c:pt idx="159">
                  <c:v>2.7399999999999238</c:v>
                </c:pt>
                <c:pt idx="160">
                  <c:v>2.9333333333332563</c:v>
                </c:pt>
                <c:pt idx="161">
                  <c:v>3.1266666666665892</c:v>
                </c:pt>
                <c:pt idx="162">
                  <c:v>3.3199999999999221</c:v>
                </c:pt>
                <c:pt idx="163">
                  <c:v>3.5133333333332546</c:v>
                </c:pt>
                <c:pt idx="164">
                  <c:v>3.7066666666665875</c:v>
                </c:pt>
                <c:pt idx="165">
                  <c:v>3.8999999999999204</c:v>
                </c:pt>
                <c:pt idx="166">
                  <c:v>4.023333333333313</c:v>
                </c:pt>
                <c:pt idx="167">
                  <c:v>4.0716666666666468</c:v>
                </c:pt>
                <c:pt idx="168">
                  <c:v>4.1199999999999797</c:v>
                </c:pt>
                <c:pt idx="169">
                  <c:v>4.1683333333333126</c:v>
                </c:pt>
                <c:pt idx="170">
                  <c:v>4.2166666666666464</c:v>
                </c:pt>
                <c:pt idx="171">
                  <c:v>4.2649999999999793</c:v>
                </c:pt>
                <c:pt idx="172">
                  <c:v>4.3133333333333121</c:v>
                </c:pt>
                <c:pt idx="173">
                  <c:v>4.3616666666666459</c:v>
                </c:pt>
                <c:pt idx="174">
                  <c:v>4.4099999999999788</c:v>
                </c:pt>
                <c:pt idx="175">
                  <c:v>4.4583333333333117</c:v>
                </c:pt>
                <c:pt idx="176">
                  <c:v>4.5066666666666455</c:v>
                </c:pt>
                <c:pt idx="177">
                  <c:v>4.5549999999999784</c:v>
                </c:pt>
                <c:pt idx="178">
                  <c:v>4.6033333333333113</c:v>
                </c:pt>
                <c:pt idx="179">
                  <c:v>4.6516666666666451</c:v>
                </c:pt>
                <c:pt idx="180">
                  <c:v>4.699999999999978</c:v>
                </c:pt>
                <c:pt idx="181">
                  <c:v>4.7483333333333109</c:v>
                </c:pt>
                <c:pt idx="182">
                  <c:v>4.7966666666666447</c:v>
                </c:pt>
                <c:pt idx="183">
                  <c:v>4.8449999999999775</c:v>
                </c:pt>
                <c:pt idx="184">
                  <c:v>4.8933333333333104</c:v>
                </c:pt>
                <c:pt idx="185">
                  <c:v>4.9416666666666442</c:v>
                </c:pt>
                <c:pt idx="186">
                  <c:v>4.9899999999999771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4B-4BE4-BB36-6503566A9248}"/>
            </c:ext>
          </c:extLst>
        </c:ser>
        <c:ser>
          <c:idx val="2"/>
          <c:order val="2"/>
          <c:tx>
            <c:v>Решения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interpolation!$R$30:$V$30</c:f>
              <c:numCache>
                <c:formatCode>General</c:formatCode>
                <c:ptCount val="5"/>
                <c:pt idx="0">
                  <c:v>4.5</c:v>
                </c:pt>
                <c:pt idx="1">
                  <c:v>17.18181818181818</c:v>
                </c:pt>
                <c:pt idx="2">
                  <c:v>25</c:v>
                </c:pt>
                <c:pt idx="3">
                  <c:v>#N/A</c:v>
                </c:pt>
                <c:pt idx="4">
                  <c:v>#N/A</c:v>
                </c:pt>
              </c:numCache>
            </c:numRef>
          </c:xVal>
          <c:yVal>
            <c:numRef>
              <c:f>interpolation!$R$31:$V$31</c:f>
              <c:numCache>
                <c:formatCode>General</c:formatCode>
                <c:ptCount val="5"/>
                <c:pt idx="0">
                  <c:v>4</c:v>
                </c:pt>
                <c:pt idx="1">
                  <c:v>4.0000000000000053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4B-4BE4-BB36-6503566A9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E2-4D07-A38B-6923FF83FC0B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1.0966666666666667</c:v>
                </c:pt>
                <c:pt idx="2">
                  <c:v>1.1933333333333334</c:v>
                </c:pt>
                <c:pt idx="3">
                  <c:v>1.29</c:v>
                </c:pt>
                <c:pt idx="4">
                  <c:v>1.3866666666666667</c:v>
                </c:pt>
                <c:pt idx="5">
                  <c:v>1.4833333333333334</c:v>
                </c:pt>
                <c:pt idx="6">
                  <c:v>1.58</c:v>
                </c:pt>
                <c:pt idx="7">
                  <c:v>1.6766666666666667</c:v>
                </c:pt>
                <c:pt idx="8">
                  <c:v>1.7733333333333334</c:v>
                </c:pt>
                <c:pt idx="9">
                  <c:v>1.87</c:v>
                </c:pt>
                <c:pt idx="10">
                  <c:v>1.9666666666666668</c:v>
                </c:pt>
                <c:pt idx="11">
                  <c:v>2.0633333333333335</c:v>
                </c:pt>
                <c:pt idx="12">
                  <c:v>2.16</c:v>
                </c:pt>
                <c:pt idx="13">
                  <c:v>2.2566666666666668</c:v>
                </c:pt>
                <c:pt idx="14">
                  <c:v>2.3533333333333335</c:v>
                </c:pt>
                <c:pt idx="15">
                  <c:v>2.4500000000000002</c:v>
                </c:pt>
                <c:pt idx="16">
                  <c:v>2.5466666666666669</c:v>
                </c:pt>
                <c:pt idx="17">
                  <c:v>2.6433333333333335</c:v>
                </c:pt>
                <c:pt idx="18">
                  <c:v>2.74</c:v>
                </c:pt>
                <c:pt idx="19">
                  <c:v>2.8366666666666669</c:v>
                </c:pt>
                <c:pt idx="20">
                  <c:v>2.9333333333333336</c:v>
                </c:pt>
                <c:pt idx="21">
                  <c:v>3.09</c:v>
                </c:pt>
                <c:pt idx="22">
                  <c:v>3.379999999999999</c:v>
                </c:pt>
                <c:pt idx="23">
                  <c:v>3.6699999999999982</c:v>
                </c:pt>
                <c:pt idx="24">
                  <c:v>3.9599999999999973</c:v>
                </c:pt>
                <c:pt idx="25">
                  <c:v>4.2499999999999964</c:v>
                </c:pt>
                <c:pt idx="26">
                  <c:v>4.5399999999999956</c:v>
                </c:pt>
                <c:pt idx="27">
                  <c:v>4.8299999999999947</c:v>
                </c:pt>
                <c:pt idx="28">
                  <c:v>5.0299999999999985</c:v>
                </c:pt>
                <c:pt idx="29">
                  <c:v>5.1024999999999983</c:v>
                </c:pt>
                <c:pt idx="30">
                  <c:v>5.174999999999998</c:v>
                </c:pt>
                <c:pt idx="31">
                  <c:v>5.2474999999999978</c:v>
                </c:pt>
                <c:pt idx="32">
                  <c:v>5.3199999999999976</c:v>
                </c:pt>
                <c:pt idx="33">
                  <c:v>5.3924999999999974</c:v>
                </c:pt>
                <c:pt idx="34">
                  <c:v>5.4649999999999972</c:v>
                </c:pt>
                <c:pt idx="35">
                  <c:v>5.537499999999997</c:v>
                </c:pt>
                <c:pt idx="36">
                  <c:v>5.6099999999999968</c:v>
                </c:pt>
                <c:pt idx="37">
                  <c:v>5.6824999999999966</c:v>
                </c:pt>
                <c:pt idx="38">
                  <c:v>5.7549999999999963</c:v>
                </c:pt>
                <c:pt idx="39">
                  <c:v>5.8274999999999961</c:v>
                </c:pt>
                <c:pt idx="40">
                  <c:v>5.8999999999999959</c:v>
                </c:pt>
                <c:pt idx="41">
                  <c:v>5.9724999999999957</c:v>
                </c:pt>
                <c:pt idx="42">
                  <c:v>6.0449999999999955</c:v>
                </c:pt>
                <c:pt idx="43">
                  <c:v>6.1174999999999953</c:v>
                </c:pt>
                <c:pt idx="44">
                  <c:v>6.1899999999999951</c:v>
                </c:pt>
                <c:pt idx="45">
                  <c:v>6.2624999999999948</c:v>
                </c:pt>
                <c:pt idx="46">
                  <c:v>6.3349999999999946</c:v>
                </c:pt>
                <c:pt idx="47">
                  <c:v>6.4074999999999944</c:v>
                </c:pt>
                <c:pt idx="48">
                  <c:v>6.4799999999999942</c:v>
                </c:pt>
                <c:pt idx="49">
                  <c:v>6.552499999999994</c:v>
                </c:pt>
                <c:pt idx="50">
                  <c:v>6.6249999999999938</c:v>
                </c:pt>
                <c:pt idx="51">
                  <c:v>6.6974999999999936</c:v>
                </c:pt>
                <c:pt idx="52">
                  <c:v>6.7699999999999934</c:v>
                </c:pt>
                <c:pt idx="53">
                  <c:v>6.8424999999999931</c:v>
                </c:pt>
                <c:pt idx="54">
                  <c:v>6.9149999999999929</c:v>
                </c:pt>
                <c:pt idx="55">
                  <c:v>6.9874999999999927</c:v>
                </c:pt>
                <c:pt idx="56">
                  <c:v>7.0599999999999925</c:v>
                </c:pt>
                <c:pt idx="57">
                  <c:v>7.1324999999999923</c:v>
                </c:pt>
                <c:pt idx="58">
                  <c:v>7.2049999999999921</c:v>
                </c:pt>
                <c:pt idx="59">
                  <c:v>7.2774999999999919</c:v>
                </c:pt>
                <c:pt idx="60">
                  <c:v>7.3499999999999917</c:v>
                </c:pt>
                <c:pt idx="61">
                  <c:v>7.4224999999999914</c:v>
                </c:pt>
                <c:pt idx="62">
                  <c:v>7.4949999999999912</c:v>
                </c:pt>
                <c:pt idx="63">
                  <c:v>7.567499999999991</c:v>
                </c:pt>
                <c:pt idx="64">
                  <c:v>7.6399999999999908</c:v>
                </c:pt>
                <c:pt idx="65">
                  <c:v>7.7124999999999906</c:v>
                </c:pt>
                <c:pt idx="66">
                  <c:v>7.7849999999999904</c:v>
                </c:pt>
                <c:pt idx="67">
                  <c:v>7.8574999999999902</c:v>
                </c:pt>
                <c:pt idx="68">
                  <c:v>7.9299999999999899</c:v>
                </c:pt>
                <c:pt idx="69">
                  <c:v>8.0024999999999906</c:v>
                </c:pt>
                <c:pt idx="70">
                  <c:v>8.0749999999999886</c:v>
                </c:pt>
                <c:pt idx="71">
                  <c:v>8.1474999999999902</c:v>
                </c:pt>
                <c:pt idx="72">
                  <c:v>8.2199999999999882</c:v>
                </c:pt>
                <c:pt idx="73">
                  <c:v>8.2924999999999898</c:v>
                </c:pt>
                <c:pt idx="74">
                  <c:v>8.3649999999999878</c:v>
                </c:pt>
                <c:pt idx="75">
                  <c:v>8.4374999999999893</c:v>
                </c:pt>
                <c:pt idx="76">
                  <c:v>8.5099999999999874</c:v>
                </c:pt>
                <c:pt idx="77">
                  <c:v>8.5824999999999889</c:v>
                </c:pt>
                <c:pt idx="78">
                  <c:v>8.6549999999999869</c:v>
                </c:pt>
                <c:pt idx="79">
                  <c:v>8.7274999999999885</c:v>
                </c:pt>
                <c:pt idx="80">
                  <c:v>8.7999999999999865</c:v>
                </c:pt>
                <c:pt idx="81">
                  <c:v>8.8724999999999881</c:v>
                </c:pt>
                <c:pt idx="82">
                  <c:v>8.9449999999999861</c:v>
                </c:pt>
                <c:pt idx="83">
                  <c:v>9.0174999999999876</c:v>
                </c:pt>
                <c:pt idx="84">
                  <c:v>9.0899999999999856</c:v>
                </c:pt>
                <c:pt idx="85">
                  <c:v>9.1624999999999872</c:v>
                </c:pt>
                <c:pt idx="86">
                  <c:v>9.2349999999999852</c:v>
                </c:pt>
                <c:pt idx="87">
                  <c:v>9.3074999999999868</c:v>
                </c:pt>
                <c:pt idx="88">
                  <c:v>9.3799999999999848</c:v>
                </c:pt>
                <c:pt idx="89">
                  <c:v>9.4524999999999864</c:v>
                </c:pt>
                <c:pt idx="90">
                  <c:v>9.5249999999999844</c:v>
                </c:pt>
                <c:pt idx="91">
                  <c:v>9.5974999999999859</c:v>
                </c:pt>
                <c:pt idx="92">
                  <c:v>9.6699999999999839</c:v>
                </c:pt>
                <c:pt idx="93">
                  <c:v>9.7424999999999855</c:v>
                </c:pt>
                <c:pt idx="94">
                  <c:v>9.8149999999999835</c:v>
                </c:pt>
                <c:pt idx="95">
                  <c:v>9.8874999999999851</c:v>
                </c:pt>
                <c:pt idx="96">
                  <c:v>9.9599999999999831</c:v>
                </c:pt>
                <c:pt idx="97">
                  <c:v>9.8212500000000897</c:v>
                </c:pt>
                <c:pt idx="98">
                  <c:v>9.42250000000009</c:v>
                </c:pt>
                <c:pt idx="99">
                  <c:v>9.0237500000000921</c:v>
                </c:pt>
                <c:pt idx="100">
                  <c:v>8.6250000000000924</c:v>
                </c:pt>
                <c:pt idx="101">
                  <c:v>8.2262500000000944</c:v>
                </c:pt>
                <c:pt idx="102">
                  <c:v>7.8275000000000947</c:v>
                </c:pt>
                <c:pt idx="103">
                  <c:v>7.4287500000000968</c:v>
                </c:pt>
                <c:pt idx="104">
                  <c:v>7.0300000000000926</c:v>
                </c:pt>
                <c:pt idx="105">
                  <c:v>6.6312500000000938</c:v>
                </c:pt>
                <c:pt idx="106">
                  <c:v>6.232500000000095</c:v>
                </c:pt>
                <c:pt idx="107">
                  <c:v>5.8337500000000961</c:v>
                </c:pt>
                <c:pt idx="108">
                  <c:v>5.4350000000000973</c:v>
                </c:pt>
                <c:pt idx="109">
                  <c:v>5.0362500000000985</c:v>
                </c:pt>
                <c:pt idx="110">
                  <c:v>4.6375000000000997</c:v>
                </c:pt>
                <c:pt idx="111">
                  <c:v>4.2387500000001008</c:v>
                </c:pt>
                <c:pt idx="112">
                  <c:v>3.840000000000102</c:v>
                </c:pt>
                <c:pt idx="113">
                  <c:v>3.4412500000001032</c:v>
                </c:pt>
                <c:pt idx="114">
                  <c:v>3.0425000000001043</c:v>
                </c:pt>
                <c:pt idx="115">
                  <c:v>2.6437500000001055</c:v>
                </c:pt>
                <c:pt idx="116">
                  <c:v>2.2450000000001067</c:v>
                </c:pt>
                <c:pt idx="117">
                  <c:v>1.8462500000001079</c:v>
                </c:pt>
                <c:pt idx="118">
                  <c:v>1.447500000000109</c:v>
                </c:pt>
                <c:pt idx="119">
                  <c:v>1.0487500000001102</c:v>
                </c:pt>
                <c:pt idx="120">
                  <c:v>0.65000000000011138</c:v>
                </c:pt>
                <c:pt idx="121">
                  <c:v>0.25125000000011255</c:v>
                </c:pt>
                <c:pt idx="122">
                  <c:v>-0.14749999999988628</c:v>
                </c:pt>
                <c:pt idx="123">
                  <c:v>-0.54624999999988511</c:v>
                </c:pt>
                <c:pt idx="124">
                  <c:v>-0.94499999999988393</c:v>
                </c:pt>
                <c:pt idx="125">
                  <c:v>-0.95833333333334758</c:v>
                </c:pt>
                <c:pt idx="126">
                  <c:v>-0.91000000000001435</c:v>
                </c:pt>
                <c:pt idx="127">
                  <c:v>-0.86166666666668112</c:v>
                </c:pt>
                <c:pt idx="128">
                  <c:v>-0.81333333333334801</c:v>
                </c:pt>
                <c:pt idx="129">
                  <c:v>-0.76500000000001478</c:v>
                </c:pt>
                <c:pt idx="130">
                  <c:v>-0.71666666666668155</c:v>
                </c:pt>
                <c:pt idx="131">
                  <c:v>-0.66833333333334843</c:v>
                </c:pt>
                <c:pt idx="132">
                  <c:v>-0.62000000000001521</c:v>
                </c:pt>
                <c:pt idx="133">
                  <c:v>-0.57166666666668209</c:v>
                </c:pt>
                <c:pt idx="134">
                  <c:v>-0.52333333333334886</c:v>
                </c:pt>
                <c:pt idx="135">
                  <c:v>-0.47500000000001569</c:v>
                </c:pt>
                <c:pt idx="136">
                  <c:v>-0.42666666666668246</c:v>
                </c:pt>
                <c:pt idx="137">
                  <c:v>-0.37833333333334929</c:v>
                </c:pt>
                <c:pt idx="138">
                  <c:v>-0.33000000000001611</c:v>
                </c:pt>
                <c:pt idx="139">
                  <c:v>-0.28166666666668289</c:v>
                </c:pt>
                <c:pt idx="140">
                  <c:v>-0.23333333333334971</c:v>
                </c:pt>
                <c:pt idx="141">
                  <c:v>-0.18500000000001654</c:v>
                </c:pt>
                <c:pt idx="142">
                  <c:v>-0.13666666666668334</c:v>
                </c:pt>
                <c:pt idx="143">
                  <c:v>-8.8333333333350153E-2</c:v>
                </c:pt>
                <c:pt idx="144">
                  <c:v>-4.0000000000016966E-2</c:v>
                </c:pt>
                <c:pt idx="145">
                  <c:v>3.3333333333265117E-2</c:v>
                </c:pt>
                <c:pt idx="146">
                  <c:v>0.22666666666659788</c:v>
                </c:pt>
                <c:pt idx="147">
                  <c:v>0.41999999999993065</c:v>
                </c:pt>
                <c:pt idx="148">
                  <c:v>0.61333333333326334</c:v>
                </c:pt>
                <c:pt idx="149">
                  <c:v>0.80666666666659614</c:v>
                </c:pt>
                <c:pt idx="150">
                  <c:v>0.99999999999992895</c:v>
                </c:pt>
                <c:pt idx="151">
                  <c:v>1.1933333333332616</c:v>
                </c:pt>
                <c:pt idx="152">
                  <c:v>1.3866666666665943</c:v>
                </c:pt>
                <c:pt idx="153">
                  <c:v>1.5799999999999272</c:v>
                </c:pt>
                <c:pt idx="154">
                  <c:v>1.7733333333332599</c:v>
                </c:pt>
                <c:pt idx="155">
                  <c:v>1.9666666666665926</c:v>
                </c:pt>
                <c:pt idx="156">
                  <c:v>2.1599999999999255</c:v>
                </c:pt>
                <c:pt idx="157">
                  <c:v>2.353333333333258</c:v>
                </c:pt>
                <c:pt idx="158">
                  <c:v>2.5466666666665909</c:v>
                </c:pt>
                <c:pt idx="159">
                  <c:v>2.7399999999999238</c:v>
                </c:pt>
                <c:pt idx="160">
                  <c:v>2.9333333333332563</c:v>
                </c:pt>
                <c:pt idx="161">
                  <c:v>3.1266666666665892</c:v>
                </c:pt>
                <c:pt idx="162">
                  <c:v>3.3199999999999221</c:v>
                </c:pt>
                <c:pt idx="163">
                  <c:v>3.5133333333332546</c:v>
                </c:pt>
                <c:pt idx="164">
                  <c:v>3.7066666666665875</c:v>
                </c:pt>
                <c:pt idx="165">
                  <c:v>3.8999999999999204</c:v>
                </c:pt>
                <c:pt idx="166">
                  <c:v>4.023333333333313</c:v>
                </c:pt>
                <c:pt idx="167">
                  <c:v>4.0716666666666468</c:v>
                </c:pt>
                <c:pt idx="168">
                  <c:v>4.1199999999999797</c:v>
                </c:pt>
                <c:pt idx="169">
                  <c:v>4.1683333333333126</c:v>
                </c:pt>
                <c:pt idx="170">
                  <c:v>4.2166666666666464</c:v>
                </c:pt>
                <c:pt idx="171">
                  <c:v>4.2649999999999793</c:v>
                </c:pt>
                <c:pt idx="172">
                  <c:v>4.3133333333333121</c:v>
                </c:pt>
                <c:pt idx="173">
                  <c:v>4.3616666666666459</c:v>
                </c:pt>
                <c:pt idx="174">
                  <c:v>4.4099999999999788</c:v>
                </c:pt>
                <c:pt idx="175">
                  <c:v>4.4583333333333117</c:v>
                </c:pt>
                <c:pt idx="176">
                  <c:v>4.5066666666666455</c:v>
                </c:pt>
                <c:pt idx="177">
                  <c:v>4.5549999999999784</c:v>
                </c:pt>
                <c:pt idx="178">
                  <c:v>4.6033333333333113</c:v>
                </c:pt>
                <c:pt idx="179">
                  <c:v>4.6516666666666451</c:v>
                </c:pt>
                <c:pt idx="180">
                  <c:v>4.699999999999978</c:v>
                </c:pt>
                <c:pt idx="181">
                  <c:v>4.7483333333333109</c:v>
                </c:pt>
                <c:pt idx="182">
                  <c:v>4.7966666666666447</c:v>
                </c:pt>
                <c:pt idx="183">
                  <c:v>4.8449999999999775</c:v>
                </c:pt>
                <c:pt idx="184">
                  <c:v>4.8933333333333104</c:v>
                </c:pt>
                <c:pt idx="185">
                  <c:v>4.9416666666666442</c:v>
                </c:pt>
                <c:pt idx="186">
                  <c:v>4.9899999999999771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E2-4D07-A38B-6923FF83FC0B}"/>
            </c:ext>
          </c:extLst>
        </c:ser>
        <c:ser>
          <c:idx val="2"/>
          <c:order val="2"/>
          <c:tx>
            <c:v>Вторая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interpolation!$E$7:$E$15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interpolation!$F$7:$F$15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4.5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0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E2-4D07-A38B-6923FF83FC0B}"/>
            </c:ext>
          </c:extLst>
        </c:ser>
        <c:ser>
          <c:idx val="3"/>
          <c:order val="3"/>
          <c:tx>
            <c:v>Вторая интерполяция</c:v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interpolation!$D$21:$D$221</c:f>
              <c:numCache>
                <c:formatCode>0.00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3.0089999999999999</c:v>
                </c:pt>
                <c:pt idx="15">
                  <c:v>3.0525000000000002</c:v>
                </c:pt>
                <c:pt idx="16">
                  <c:v>3.0960000000000001</c:v>
                </c:pt>
                <c:pt idx="17">
                  <c:v>3.1395</c:v>
                </c:pt>
                <c:pt idx="18">
                  <c:v>3.1830000000000003</c:v>
                </c:pt>
                <c:pt idx="19">
                  <c:v>3.2265000000000001</c:v>
                </c:pt>
                <c:pt idx="20">
                  <c:v>3.27</c:v>
                </c:pt>
                <c:pt idx="21">
                  <c:v>3.3134999999999999</c:v>
                </c:pt>
                <c:pt idx="22">
                  <c:v>3.3569999999999998</c:v>
                </c:pt>
                <c:pt idx="23">
                  <c:v>3.4004999999999996</c:v>
                </c:pt>
                <c:pt idx="24">
                  <c:v>3.4439999999999995</c:v>
                </c:pt>
                <c:pt idx="25">
                  <c:v>3.4874999999999994</c:v>
                </c:pt>
                <c:pt idx="26">
                  <c:v>3.5309999999999993</c:v>
                </c:pt>
                <c:pt idx="27">
                  <c:v>3.5744999999999991</c:v>
                </c:pt>
                <c:pt idx="28">
                  <c:v>3.617999999999999</c:v>
                </c:pt>
                <c:pt idx="29">
                  <c:v>3.6614999999999989</c:v>
                </c:pt>
                <c:pt idx="30">
                  <c:v>3.7049999999999987</c:v>
                </c:pt>
                <c:pt idx="31">
                  <c:v>3.7484999999999986</c:v>
                </c:pt>
                <c:pt idx="32">
                  <c:v>3.7919999999999985</c:v>
                </c:pt>
                <c:pt idx="33">
                  <c:v>3.8354999999999984</c:v>
                </c:pt>
                <c:pt idx="34">
                  <c:v>3.8789999999999982</c:v>
                </c:pt>
                <c:pt idx="35">
                  <c:v>3.9224999999999981</c:v>
                </c:pt>
                <c:pt idx="36">
                  <c:v>3.965999999999998</c:v>
                </c:pt>
                <c:pt idx="37">
                  <c:v>4.0094999999999983</c:v>
                </c:pt>
                <c:pt idx="38">
                  <c:v>4.0529999999999982</c:v>
                </c:pt>
                <c:pt idx="39">
                  <c:v>4.096499999999998</c:v>
                </c:pt>
                <c:pt idx="40">
                  <c:v>4.1399999999999979</c:v>
                </c:pt>
                <c:pt idx="41">
                  <c:v>4.1834999999999978</c:v>
                </c:pt>
                <c:pt idx="42">
                  <c:v>4.2269999999999976</c:v>
                </c:pt>
                <c:pt idx="43">
                  <c:v>4.2704999999999975</c:v>
                </c:pt>
                <c:pt idx="44">
                  <c:v>4.3139999999999974</c:v>
                </c:pt>
                <c:pt idx="45">
                  <c:v>4.3574999999999973</c:v>
                </c:pt>
                <c:pt idx="46">
                  <c:v>4.4009999999999971</c:v>
                </c:pt>
                <c:pt idx="47">
                  <c:v>4.444499999999997</c:v>
                </c:pt>
                <c:pt idx="48">
                  <c:v>4.4879999999999969</c:v>
                </c:pt>
                <c:pt idx="49">
                  <c:v>4.6924999999999777</c:v>
                </c:pt>
                <c:pt idx="50">
                  <c:v>4.9583333333333108</c:v>
                </c:pt>
                <c:pt idx="51">
                  <c:v>5.2241666666666431</c:v>
                </c:pt>
                <c:pt idx="52">
                  <c:v>5.4899999999999753</c:v>
                </c:pt>
                <c:pt idx="53">
                  <c:v>5.7558333333333085</c:v>
                </c:pt>
                <c:pt idx="54">
                  <c:v>6.0216666666666407</c:v>
                </c:pt>
                <c:pt idx="55">
                  <c:v>6.287499999999973</c:v>
                </c:pt>
                <c:pt idx="56">
                  <c:v>6.5533333333333061</c:v>
                </c:pt>
                <c:pt idx="57">
                  <c:v>6.8191666666666384</c:v>
                </c:pt>
                <c:pt idx="58">
                  <c:v>7.0849999999999707</c:v>
                </c:pt>
                <c:pt idx="59">
                  <c:v>7.3508333333333038</c:v>
                </c:pt>
                <c:pt idx="60">
                  <c:v>7.6166666666666361</c:v>
                </c:pt>
                <c:pt idx="61">
                  <c:v>7.8824999999999683</c:v>
                </c:pt>
                <c:pt idx="62">
                  <c:v>8.1483333333333015</c:v>
                </c:pt>
                <c:pt idx="63">
                  <c:v>8.4141666666666328</c:v>
                </c:pt>
                <c:pt idx="64">
                  <c:v>8.679999999999966</c:v>
                </c:pt>
                <c:pt idx="65">
                  <c:v>8.9458333333332991</c:v>
                </c:pt>
                <c:pt idx="66">
                  <c:v>9.2116666666666305</c:v>
                </c:pt>
                <c:pt idx="67">
                  <c:v>9.4774999999999636</c:v>
                </c:pt>
                <c:pt idx="68">
                  <c:v>9.7433333333332968</c:v>
                </c:pt>
                <c:pt idx="69">
                  <c:v>10.006249999999975</c:v>
                </c:pt>
                <c:pt idx="70">
                  <c:v>10.187499999999973</c:v>
                </c:pt>
                <c:pt idx="71">
                  <c:v>10.368749999999974</c:v>
                </c:pt>
                <c:pt idx="72">
                  <c:v>10.549999999999972</c:v>
                </c:pt>
                <c:pt idx="73">
                  <c:v>10.731249999999973</c:v>
                </c:pt>
                <c:pt idx="74">
                  <c:v>10.912499999999971</c:v>
                </c:pt>
                <c:pt idx="75">
                  <c:v>11.093749999999972</c:v>
                </c:pt>
                <c:pt idx="76">
                  <c:v>11.27499999999997</c:v>
                </c:pt>
                <c:pt idx="77">
                  <c:v>11.456249999999971</c:v>
                </c:pt>
                <c:pt idx="78">
                  <c:v>11.637499999999969</c:v>
                </c:pt>
                <c:pt idx="79">
                  <c:v>11.818749999999969</c:v>
                </c:pt>
                <c:pt idx="80">
                  <c:v>11.999999999999968</c:v>
                </c:pt>
                <c:pt idx="81">
                  <c:v>12.181249999999968</c:v>
                </c:pt>
                <c:pt idx="82">
                  <c:v>12.362499999999967</c:v>
                </c:pt>
                <c:pt idx="83">
                  <c:v>12.543749999999967</c:v>
                </c:pt>
                <c:pt idx="84">
                  <c:v>12.724999999999966</c:v>
                </c:pt>
                <c:pt idx="85">
                  <c:v>12.906249999999966</c:v>
                </c:pt>
                <c:pt idx="86">
                  <c:v>13.087499999999965</c:v>
                </c:pt>
                <c:pt idx="87">
                  <c:v>13.268749999999965</c:v>
                </c:pt>
                <c:pt idx="88">
                  <c:v>13.449999999999964</c:v>
                </c:pt>
                <c:pt idx="89">
                  <c:v>13.631249999999964</c:v>
                </c:pt>
                <c:pt idx="90">
                  <c:v>13.812499999999963</c:v>
                </c:pt>
                <c:pt idx="91">
                  <c:v>13.993749999999963</c:v>
                </c:pt>
                <c:pt idx="92">
                  <c:v>14.174999999999962</c:v>
                </c:pt>
                <c:pt idx="93">
                  <c:v>14.356249999999962</c:v>
                </c:pt>
                <c:pt idx="94">
                  <c:v>14.537499999999961</c:v>
                </c:pt>
                <c:pt idx="95">
                  <c:v>14.718749999999961</c:v>
                </c:pt>
                <c:pt idx="96">
                  <c:v>14.899999999999959</c:v>
                </c:pt>
                <c:pt idx="97">
                  <c:v>15.108333333333279</c:v>
                </c:pt>
                <c:pt idx="98">
                  <c:v>15.349999999999945</c:v>
                </c:pt>
                <c:pt idx="99">
                  <c:v>15.591666666666612</c:v>
                </c:pt>
                <c:pt idx="100">
                  <c:v>15.833333333333277</c:v>
                </c:pt>
                <c:pt idx="101">
                  <c:v>16.074999999999942</c:v>
                </c:pt>
                <c:pt idx="102">
                  <c:v>16.31666666666661</c:v>
                </c:pt>
                <c:pt idx="103">
                  <c:v>16.558333333333277</c:v>
                </c:pt>
                <c:pt idx="104">
                  <c:v>16.799999999999944</c:v>
                </c:pt>
                <c:pt idx="105">
                  <c:v>17.041666666666611</c:v>
                </c:pt>
                <c:pt idx="106">
                  <c:v>17.283333333333275</c:v>
                </c:pt>
                <c:pt idx="107">
                  <c:v>17.524999999999942</c:v>
                </c:pt>
                <c:pt idx="108">
                  <c:v>17.766666666666609</c:v>
                </c:pt>
                <c:pt idx="109">
                  <c:v>18.008333333333272</c:v>
                </c:pt>
                <c:pt idx="110">
                  <c:v>18.24999999999994</c:v>
                </c:pt>
                <c:pt idx="111">
                  <c:v>18.491666666666607</c:v>
                </c:pt>
                <c:pt idx="112">
                  <c:v>18.73333333333327</c:v>
                </c:pt>
                <c:pt idx="113">
                  <c:v>18.974999999999937</c:v>
                </c:pt>
                <c:pt idx="114">
                  <c:v>19.216666666666605</c:v>
                </c:pt>
                <c:pt idx="115">
                  <c:v>19.458333333333268</c:v>
                </c:pt>
                <c:pt idx="116">
                  <c:v>19.699999999999935</c:v>
                </c:pt>
                <c:pt idx="117">
                  <c:v>19.941666666666602</c:v>
                </c:pt>
                <c:pt idx="118">
                  <c:v>19.685714285714401</c:v>
                </c:pt>
                <c:pt idx="119">
                  <c:v>19.271428571428686</c:v>
                </c:pt>
                <c:pt idx="120">
                  <c:v>18.857142857142971</c:v>
                </c:pt>
                <c:pt idx="121">
                  <c:v>18.44285714285726</c:v>
                </c:pt>
                <c:pt idx="122">
                  <c:v>18.028571428571546</c:v>
                </c:pt>
                <c:pt idx="123">
                  <c:v>17.614285714285835</c:v>
                </c:pt>
                <c:pt idx="124">
                  <c:v>17.20000000000012</c:v>
                </c:pt>
                <c:pt idx="125">
                  <c:v>16.785714285714409</c:v>
                </c:pt>
                <c:pt idx="126">
                  <c:v>16.371428571428694</c:v>
                </c:pt>
                <c:pt idx="127">
                  <c:v>15.957142857142982</c:v>
                </c:pt>
                <c:pt idx="128">
                  <c:v>15.542857142857269</c:v>
                </c:pt>
                <c:pt idx="129">
                  <c:v>15.128571428571556</c:v>
                </c:pt>
                <c:pt idx="130">
                  <c:v>14.714285714285841</c:v>
                </c:pt>
                <c:pt idx="131">
                  <c:v>14.300000000000129</c:v>
                </c:pt>
                <c:pt idx="132">
                  <c:v>13.885714285714416</c:v>
                </c:pt>
                <c:pt idx="133">
                  <c:v>13.471428571428703</c:v>
                </c:pt>
                <c:pt idx="134">
                  <c:v>13.05714285714299</c:v>
                </c:pt>
                <c:pt idx="135">
                  <c:v>12.642857142857277</c:v>
                </c:pt>
                <c:pt idx="136">
                  <c:v>12.228571428571563</c:v>
                </c:pt>
                <c:pt idx="137">
                  <c:v>11.81428571428585</c:v>
                </c:pt>
                <c:pt idx="138">
                  <c:v>11.400000000000137</c:v>
                </c:pt>
                <c:pt idx="139">
                  <c:v>10.985714285714424</c:v>
                </c:pt>
                <c:pt idx="140">
                  <c:v>10.571428571428712</c:v>
                </c:pt>
                <c:pt idx="141">
                  <c:v>10.157142857142999</c:v>
                </c:pt>
                <c:pt idx="142">
                  <c:v>9.7428571428572859</c:v>
                </c:pt>
                <c:pt idx="143">
                  <c:v>9.3285714285715713</c:v>
                </c:pt>
                <c:pt idx="144">
                  <c:v>8.9142857142858585</c:v>
                </c:pt>
                <c:pt idx="145">
                  <c:v>8.5000000000001457</c:v>
                </c:pt>
                <c:pt idx="146">
                  <c:v>8.0857142857144328</c:v>
                </c:pt>
                <c:pt idx="147">
                  <c:v>7.67142857142872</c:v>
                </c:pt>
                <c:pt idx="148">
                  <c:v>7.2571428571430063</c:v>
                </c:pt>
                <c:pt idx="149">
                  <c:v>6.8428571428572935</c:v>
                </c:pt>
                <c:pt idx="150">
                  <c:v>6.4285714285715807</c:v>
                </c:pt>
                <c:pt idx="151">
                  <c:v>6.0142857142858679</c:v>
                </c:pt>
                <c:pt idx="152">
                  <c:v>5.6000000000001542</c:v>
                </c:pt>
                <c:pt idx="153">
                  <c:v>5.1857142857144414</c:v>
                </c:pt>
                <c:pt idx="154">
                  <c:v>4.7714285714287286</c:v>
                </c:pt>
                <c:pt idx="155">
                  <c:v>4.3571428571430149</c:v>
                </c:pt>
                <c:pt idx="156">
                  <c:v>3.942857142857302</c:v>
                </c:pt>
                <c:pt idx="157">
                  <c:v>3.5285714285715888</c:v>
                </c:pt>
                <c:pt idx="158">
                  <c:v>3.114285714285876</c:v>
                </c:pt>
                <c:pt idx="159">
                  <c:v>2.7000000000001627</c:v>
                </c:pt>
                <c:pt idx="160">
                  <c:v>2.2857142857144499</c:v>
                </c:pt>
                <c:pt idx="161">
                  <c:v>1.8714285714287366</c:v>
                </c:pt>
                <c:pt idx="162">
                  <c:v>1.4571428571430236</c:v>
                </c:pt>
                <c:pt idx="163">
                  <c:v>1.0428571428573106</c:v>
                </c:pt>
                <c:pt idx="164">
                  <c:v>0.62857142857159742</c:v>
                </c:pt>
                <c:pt idx="165">
                  <c:v>0.21428571428588439</c:v>
                </c:pt>
                <c:pt idx="166">
                  <c:v>0.11666666666656648</c:v>
                </c:pt>
                <c:pt idx="167">
                  <c:v>0.35833333333323247</c:v>
                </c:pt>
                <c:pt idx="168">
                  <c:v>0.59999999999989839</c:v>
                </c:pt>
                <c:pt idx="169">
                  <c:v>0.84166666666656442</c:v>
                </c:pt>
                <c:pt idx="170">
                  <c:v>1.0833333333332305</c:v>
                </c:pt>
                <c:pt idx="171">
                  <c:v>1.3249999999998963</c:v>
                </c:pt>
                <c:pt idx="172">
                  <c:v>1.5666666666665623</c:v>
                </c:pt>
                <c:pt idx="173">
                  <c:v>1.8083333333332283</c:v>
                </c:pt>
                <c:pt idx="174">
                  <c:v>2.0499999999998941</c:v>
                </c:pt>
                <c:pt idx="175">
                  <c:v>2.2916666666665604</c:v>
                </c:pt>
                <c:pt idx="176">
                  <c:v>2.5333333333332262</c:v>
                </c:pt>
                <c:pt idx="177">
                  <c:v>2.774999999999892</c:v>
                </c:pt>
                <c:pt idx="178">
                  <c:v>3.0166666666665582</c:v>
                </c:pt>
                <c:pt idx="179">
                  <c:v>3.2583333333332241</c:v>
                </c:pt>
                <c:pt idx="180">
                  <c:v>3.4999999999998899</c:v>
                </c:pt>
                <c:pt idx="181">
                  <c:v>3.7416666666665561</c:v>
                </c:pt>
                <c:pt idx="182">
                  <c:v>3.9833333333332219</c:v>
                </c:pt>
                <c:pt idx="183">
                  <c:v>4.2249999999998877</c:v>
                </c:pt>
                <c:pt idx="184">
                  <c:v>4.466666666666554</c:v>
                </c:pt>
                <c:pt idx="185">
                  <c:v>4.7083333333332202</c:v>
                </c:pt>
                <c:pt idx="186">
                  <c:v>4.9499999999998856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E2-4D07-A38B-6923FF83FC0B}"/>
            </c:ext>
          </c:extLst>
        </c:ser>
        <c:ser>
          <c:idx val="4"/>
          <c:order val="4"/>
          <c:tx>
            <c:v> пересечения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interpolation!$AC$30:$AH$30</c:f>
              <c:numCache>
                <c:formatCode>General</c:formatCode>
                <c:ptCount val="6"/>
                <c:pt idx="0">
                  <c:v>1</c:v>
                </c:pt>
                <c:pt idx="1">
                  <c:v>4.1764705882352944</c:v>
                </c:pt>
                <c:pt idx="2">
                  <c:v>9.5</c:v>
                </c:pt>
                <c:pt idx="3">
                  <c:v>24.045454545454547</c:v>
                </c:pt>
                <c:pt idx="4">
                  <c:v>28</c:v>
                </c:pt>
                <c:pt idx="5">
                  <c:v>30</c:v>
                </c:pt>
              </c:numCache>
            </c:numRef>
          </c:xVal>
          <c:yVal>
            <c:numRef>
              <c:f>interpolation!$AC$31:$AH$31</c:f>
              <c:numCache>
                <c:formatCode>General</c:formatCode>
                <c:ptCount val="6"/>
                <c:pt idx="0">
                  <c:v>1</c:v>
                </c:pt>
                <c:pt idx="1">
                  <c:v>3.3529411764705883</c:v>
                </c:pt>
                <c:pt idx="2">
                  <c:v>7.25</c:v>
                </c:pt>
                <c:pt idx="3">
                  <c:v>2.7272727272727231</c:v>
                </c:pt>
                <c:pt idx="4">
                  <c:v>5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E2-4D07-A38B-6923FF83F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fx)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AD$1" fmlaRange="$AD$2:$AD$5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</xdr:colOff>
      <xdr:row>33</xdr:row>
      <xdr:rowOff>38099</xdr:rowOff>
    </xdr:from>
    <xdr:to>
      <xdr:col>13</xdr:col>
      <xdr:colOff>161925</xdr:colOff>
      <xdr:row>55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20</xdr:row>
          <xdr:rowOff>57150</xdr:rowOff>
        </xdr:from>
        <xdr:to>
          <xdr:col>8</xdr:col>
          <xdr:colOff>209550</xdr:colOff>
          <xdr:row>21</xdr:row>
          <xdr:rowOff>123825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15</xdr:col>
      <xdr:colOff>95250</xdr:colOff>
      <xdr:row>33</xdr:row>
      <xdr:rowOff>47625</xdr:rowOff>
    </xdr:from>
    <xdr:to>
      <xdr:col>24</xdr:col>
      <xdr:colOff>504825</xdr:colOff>
      <xdr:row>55</xdr:row>
      <xdr:rowOff>28575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66675</xdr:colOff>
      <xdr:row>33</xdr:row>
      <xdr:rowOff>38100</xdr:rowOff>
    </xdr:from>
    <xdr:to>
      <xdr:col>34</xdr:col>
      <xdr:colOff>514350</xdr:colOff>
      <xdr:row>55</xdr:row>
      <xdr:rowOff>19050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151208</xdr:colOff>
      <xdr:row>3</xdr:row>
      <xdr:rowOff>17393</xdr:rowOff>
    </xdr:from>
    <xdr:to>
      <xdr:col>14</xdr:col>
      <xdr:colOff>28576</xdr:colOff>
      <xdr:row>15</xdr:row>
      <xdr:rowOff>180976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808808" y="588893"/>
          <a:ext cx="4754168" cy="24495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Пример показывает возможности работы с таблично заданными функциями.</a:t>
          </a:r>
          <a:endParaRPr lang="en-US" sz="1100"/>
        </a:p>
        <a:p>
          <a:r>
            <a:rPr lang="ru-RU" sz="1100"/>
            <a:t>Показаны примеры </a:t>
          </a:r>
        </a:p>
        <a:p>
          <a:r>
            <a:rPr lang="ru-RU" sz="1100"/>
            <a:t>- интерполяции</a:t>
          </a:r>
          <a:r>
            <a:rPr lang="ru-RU" sz="1100" baseline="0"/>
            <a:t> различными методами (работает и экстраполяция)</a:t>
          </a:r>
        </a:p>
        <a:p>
          <a:r>
            <a:rPr lang="ru-RU" sz="1100" baseline="0"/>
            <a:t>- поиска решения уравнения вида </a:t>
          </a:r>
          <a:r>
            <a:rPr lang="en-US" sz="1100" baseline="0"/>
            <a:t>f(x) =</a:t>
          </a:r>
          <a:r>
            <a:rPr lang="ru-RU" sz="1100" baseline="0"/>
            <a:t> с где функция </a:t>
          </a:r>
          <a:r>
            <a:rPr lang="en-US" sz="1100" baseline="0"/>
            <a:t>f(x) </a:t>
          </a:r>
          <a:r>
            <a:rPr lang="ru-RU" sz="1100" baseline="0"/>
            <a:t>задана таблицей (ищется решение для линейной апроксимации)</a:t>
          </a:r>
        </a:p>
        <a:p>
          <a:r>
            <a:rPr lang="ru-RU" sz="1100" baseline="0"/>
            <a:t>- поиска пересечений двух кривых заданных таблицами (ищется решение для линейно аппроксимации)</a:t>
          </a:r>
          <a:endParaRPr lang="ru-RU" sz="1100"/>
        </a:p>
        <a:p>
          <a:r>
            <a:rPr lang="ru-RU" sz="1100"/>
            <a:t>Используемые функции</a:t>
          </a:r>
          <a:r>
            <a:rPr lang="en-US" sz="1100"/>
            <a:t>:</a:t>
          </a:r>
          <a:endParaRPr lang="ru-RU" sz="1100"/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crv_interpolation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crv_solve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crv_intersection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u-RU" sz="1100">
              <a:latin typeface="Courier New" panose="02070309020205020404" pitchFamily="49" charset="0"/>
              <a:cs typeface="Courier New" panose="02070309020205020404" pitchFamily="49" charset="0"/>
            </a:rPr>
            <a:t>Выполните задания указанные в стрелках.</a:t>
          </a:r>
        </a:p>
      </xdr:txBody>
    </xdr:sp>
    <xdr:clientData/>
  </xdr:twoCellAnchor>
  <xdr:twoCellAnchor>
    <xdr:from>
      <xdr:col>4</xdr:col>
      <xdr:colOff>76200</xdr:colOff>
      <xdr:row>22</xdr:row>
      <xdr:rowOff>85724</xdr:rowOff>
    </xdr:from>
    <xdr:to>
      <xdr:col>8</xdr:col>
      <xdr:colOff>495300</xdr:colOff>
      <xdr:row>28</xdr:row>
      <xdr:rowOff>152399</xdr:rowOff>
    </xdr:to>
    <xdr:sp macro="" textlink="">
      <xdr:nvSpPr>
        <xdr:cNvPr id="6" name="Стрелка: влево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514600" y="4295774"/>
          <a:ext cx="2857500" cy="1209675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</a:t>
          </a:r>
          <a:r>
            <a:rPr lang="ru-RU" sz="1100"/>
            <a:t>Постройте</a:t>
          </a:r>
          <a:r>
            <a:rPr lang="ru-RU" sz="1100" baseline="0"/>
            <a:t> здесь таблицу интерполизованнх значений исходных функций </a:t>
          </a:r>
          <a:r>
            <a:rPr lang="en-US" sz="1100" baseline="0"/>
            <a:t>f(x) </a:t>
          </a:r>
          <a:r>
            <a:rPr lang="ru-RU" sz="1100" baseline="0"/>
            <a:t>и </a:t>
          </a:r>
          <a:r>
            <a:rPr lang="en-US" sz="1100" baseline="0"/>
            <a:t>g(x)</a:t>
          </a:r>
          <a:endParaRPr lang="ru-RU" sz="1100"/>
        </a:p>
      </xdr:txBody>
    </xdr:sp>
    <xdr:clientData/>
  </xdr:twoCellAnchor>
  <xdr:twoCellAnchor>
    <xdr:from>
      <xdr:col>8</xdr:col>
      <xdr:colOff>133350</xdr:colOff>
      <xdr:row>17</xdr:row>
      <xdr:rowOff>142875</xdr:rowOff>
    </xdr:from>
    <xdr:to>
      <xdr:col>12</xdr:col>
      <xdr:colOff>552450</xdr:colOff>
      <xdr:row>21</xdr:row>
      <xdr:rowOff>104775</xdr:rowOff>
    </xdr:to>
    <xdr:sp macro="" textlink="">
      <xdr:nvSpPr>
        <xdr:cNvPr id="9" name="Стрелка: влево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010150" y="3400425"/>
          <a:ext cx="2857500" cy="723900"/>
        </a:xfrm>
        <a:prstGeom prst="leftArrow">
          <a:avLst>
            <a:gd name="adj1" fmla="val 66143"/>
            <a:gd name="adj2" fmla="val 7089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</a:t>
          </a:r>
          <a:r>
            <a:rPr lang="en-US" sz="1100"/>
            <a:t>. </a:t>
          </a:r>
          <a:r>
            <a:rPr lang="ru-RU" sz="1100"/>
            <a:t>Используйте</a:t>
          </a:r>
          <a:r>
            <a:rPr lang="ru-RU" sz="1100" baseline="0"/>
            <a:t> ячейку тип интерполяции по назначению</a:t>
          </a:r>
          <a:endParaRPr lang="ru-RU" sz="1100"/>
        </a:p>
      </xdr:txBody>
    </xdr:sp>
    <xdr:clientData/>
  </xdr:twoCellAnchor>
  <xdr:twoCellAnchor>
    <xdr:from>
      <xdr:col>17</xdr:col>
      <xdr:colOff>228599</xdr:colOff>
      <xdr:row>18</xdr:row>
      <xdr:rowOff>95250</xdr:rowOff>
    </xdr:from>
    <xdr:to>
      <xdr:col>23</xdr:col>
      <xdr:colOff>352424</xdr:colOff>
      <xdr:row>28</xdr:row>
      <xdr:rowOff>142874</xdr:rowOff>
    </xdr:to>
    <xdr:sp macro="" textlink="">
      <xdr:nvSpPr>
        <xdr:cNvPr id="7" name="Выноска: стрелка вниз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725024" y="3533775"/>
          <a:ext cx="3781425" cy="1952624"/>
        </a:xfrm>
        <a:prstGeom prst="downArrowCallout">
          <a:avLst>
            <a:gd name="adj1" fmla="val 21116"/>
            <a:gd name="adj2" fmla="val 20146"/>
            <a:gd name="adj3" fmla="val 16748"/>
            <a:gd name="adj4" fmla="val 5916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3. Найдите значения</a:t>
          </a:r>
          <a:r>
            <a:rPr lang="ru-RU" sz="1100" baseline="0"/>
            <a:t> х при которых функция </a:t>
          </a:r>
          <a:r>
            <a:rPr lang="en-US" sz="1100" baseline="0"/>
            <a:t>f(x) </a:t>
          </a:r>
          <a:r>
            <a:rPr lang="ru-RU" sz="1100" baseline="0"/>
            <a:t>принимает искомое значение указанное в ячейке "искомое значение". </a:t>
          </a:r>
        </a:p>
        <a:p>
          <a:pPr algn="l"/>
          <a:r>
            <a:rPr lang="ru-RU" sz="1100" baseline="0"/>
            <a:t>Возможно несколько решений, которые будут выведены как массив.</a:t>
          </a:r>
        </a:p>
        <a:p>
          <a:pPr algn="l"/>
          <a:r>
            <a:rPr lang="ru-RU" sz="1100" baseline="0"/>
            <a:t>Для каждого решения найдите значение функции </a:t>
          </a:r>
          <a:r>
            <a:rPr lang="en-US" sz="1100" baseline="0"/>
            <a:t>f(x) </a:t>
          </a:r>
          <a:r>
            <a:rPr lang="ru-RU" sz="1100" baseline="0"/>
            <a:t>во второй строке (чтобы получить красивый график)</a:t>
          </a:r>
          <a:endParaRPr lang="ru-RU" sz="1100"/>
        </a:p>
      </xdr:txBody>
    </xdr:sp>
    <xdr:clientData/>
  </xdr:twoCellAnchor>
  <xdr:twoCellAnchor>
    <xdr:from>
      <xdr:col>28</xdr:col>
      <xdr:colOff>266700</xdr:colOff>
      <xdr:row>18</xdr:row>
      <xdr:rowOff>123825</xdr:rowOff>
    </xdr:from>
    <xdr:to>
      <xdr:col>34</xdr:col>
      <xdr:colOff>238125</xdr:colOff>
      <xdr:row>28</xdr:row>
      <xdr:rowOff>171449</xdr:rowOff>
    </xdr:to>
    <xdr:sp macro="" textlink="">
      <xdr:nvSpPr>
        <xdr:cNvPr id="11" name="Выноска: стрелка вниз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5973425" y="3562350"/>
          <a:ext cx="3629025" cy="1952624"/>
        </a:xfrm>
        <a:prstGeom prst="downArrowCallout">
          <a:avLst>
            <a:gd name="adj1" fmla="val 21116"/>
            <a:gd name="adj2" fmla="val 20146"/>
            <a:gd name="adj3" fmla="val 16748"/>
            <a:gd name="adj4" fmla="val 6007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4. Найдите значения</a:t>
          </a:r>
          <a:r>
            <a:rPr lang="ru-RU" sz="1100" baseline="0"/>
            <a:t> х при которых функция </a:t>
          </a:r>
          <a:r>
            <a:rPr lang="en-US" sz="1100" baseline="0"/>
            <a:t>f(x)</a:t>
          </a:r>
          <a:r>
            <a:rPr lang="ru-RU" sz="1100" baseline="0"/>
            <a:t> и </a:t>
          </a:r>
          <a:r>
            <a:rPr lang="en-US" sz="1100" baseline="0"/>
            <a:t>g(x) </a:t>
          </a:r>
          <a:r>
            <a:rPr lang="ru-RU" sz="1100" baseline="0"/>
            <a:t>пересекаются.</a:t>
          </a:r>
        </a:p>
        <a:p>
          <a:pPr algn="l"/>
          <a:r>
            <a:rPr lang="ru-RU" sz="1100" baseline="0"/>
            <a:t>Возможно несколько решений, которые будут выведены как массив.</a:t>
          </a:r>
        </a:p>
        <a:p>
          <a:pPr algn="l"/>
          <a:r>
            <a:rPr lang="ru-RU" sz="1100" baseline="0"/>
            <a:t>Для каждого решения найдите значение функции </a:t>
          </a:r>
          <a:r>
            <a:rPr lang="en-US" sz="1100" baseline="0"/>
            <a:t>f(x) </a:t>
          </a:r>
          <a:r>
            <a:rPr lang="ru-RU" sz="1100" baseline="0"/>
            <a:t>во второй строке (чтобы получить красивый график)</a:t>
          </a:r>
          <a:endParaRPr lang="ru-RU" sz="1100"/>
        </a:p>
      </xdr:txBody>
    </xdr:sp>
    <xdr:clientData/>
  </xdr:twoCellAnchor>
  <xdr:twoCellAnchor>
    <xdr:from>
      <xdr:col>15</xdr:col>
      <xdr:colOff>228600</xdr:colOff>
      <xdr:row>2</xdr:row>
      <xdr:rowOff>179318</xdr:rowOff>
    </xdr:from>
    <xdr:to>
      <xdr:col>24</xdr:col>
      <xdr:colOff>552450</xdr:colOff>
      <xdr:row>15</xdr:row>
      <xdr:rowOff>152401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8505825" y="560318"/>
          <a:ext cx="5810250" cy="244958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Вопросы для изучения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1. Попробуйте при интерполяции задать значения вне исходного диапазона табличных параметров. 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2. Задайте в части 2 и части 3 интерполяцию найденных значений с использованием сплайнов. Посмотрите совпадут ли найденные решения и визуальное положение пересечений и решений.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3. Задайте произвольные значения исходной функции и попробуйте "сломать" расчет.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4. Попробуйте задать в</a:t>
          </a: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таблице значения для кривой не являющейся функцией (когда одному аргументу соответствует два значения). Такой вариант не считается за "сломать". Поведение алгоритмов может быть не предсказуемым. Если можете исправьте код.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5. Если получилось "сломать" - оставьте сообщение на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https://github.com/unifloc/unifloc_vba/issues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interpolation"/>
      <definedName name="crv_intersection"/>
      <definedName name="crv_solve"/>
      <definedName name="getUF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I230"/>
  <sheetViews>
    <sheetView tabSelected="1" zoomScaleNormal="100" workbookViewId="0">
      <selection activeCell="D28" sqref="D28"/>
    </sheetView>
  </sheetViews>
  <sheetFormatPr defaultRowHeight="15" x14ac:dyDescent="0.25"/>
  <cols>
    <col min="14" max="14" width="3.7109375" customWidth="1"/>
    <col min="15" max="15" width="1.5703125" customWidth="1"/>
    <col min="26" max="26" width="1.7109375" customWidth="1"/>
  </cols>
  <sheetData>
    <row r="1" spans="1:34" x14ac:dyDescent="0.25">
      <c r="A1" s="1" t="s">
        <v>13</v>
      </c>
      <c r="F1" t="s">
        <v>0</v>
      </c>
      <c r="G1" t="str">
        <f>[1]!getUFVersion()</f>
        <v>7.17</v>
      </c>
      <c r="AC1" s="14" t="s">
        <v>12</v>
      </c>
      <c r="AD1" s="14">
        <v>1</v>
      </c>
      <c r="AE1" s="14"/>
      <c r="AF1" s="14"/>
      <c r="AG1" s="14"/>
      <c r="AH1" s="14"/>
    </row>
    <row r="2" spans="1:34" x14ac:dyDescent="0.25">
      <c r="A2" t="s">
        <v>1</v>
      </c>
      <c r="AC2" s="14">
        <v>0</v>
      </c>
      <c r="AD2" s="14" t="s">
        <v>5</v>
      </c>
      <c r="AE2" s="14"/>
      <c r="AF2" s="14"/>
      <c r="AG2" s="14"/>
      <c r="AH2" s="14"/>
    </row>
    <row r="3" spans="1:34" x14ac:dyDescent="0.25">
      <c r="AC3" s="14">
        <v>1</v>
      </c>
      <c r="AD3" s="14" t="s">
        <v>6</v>
      </c>
      <c r="AE3" s="14"/>
      <c r="AF3" s="14"/>
      <c r="AG3" s="14"/>
      <c r="AH3" s="14"/>
    </row>
    <row r="4" spans="1:34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AC4" s="14">
        <v>2</v>
      </c>
      <c r="AD4" s="14" t="s">
        <v>7</v>
      </c>
      <c r="AE4" s="14"/>
      <c r="AF4" s="14"/>
      <c r="AG4" s="14"/>
      <c r="AH4" s="14"/>
    </row>
    <row r="5" spans="1:34" x14ac:dyDescent="0.25">
      <c r="A5" s="5"/>
      <c r="B5" s="6" t="s">
        <v>4</v>
      </c>
      <c r="C5" s="6"/>
      <c r="D5" s="6"/>
      <c r="E5" s="6" t="s">
        <v>10</v>
      </c>
      <c r="F5" s="6"/>
      <c r="G5" s="6"/>
      <c r="H5" s="6"/>
      <c r="I5" s="6"/>
      <c r="J5" s="6"/>
      <c r="K5" s="6"/>
      <c r="L5" s="6"/>
      <c r="M5" s="6"/>
      <c r="N5" s="6"/>
      <c r="O5" s="6"/>
      <c r="AC5" s="14">
        <v>3</v>
      </c>
      <c r="AD5" s="14" t="s">
        <v>8</v>
      </c>
      <c r="AE5" s="14"/>
      <c r="AF5" s="14"/>
      <c r="AG5" s="14"/>
      <c r="AH5" s="14"/>
    </row>
    <row r="6" spans="1:34" x14ac:dyDescent="0.25">
      <c r="A6" s="5"/>
      <c r="B6" s="12" t="s">
        <v>2</v>
      </c>
      <c r="C6" s="12" t="s">
        <v>3</v>
      </c>
      <c r="D6" s="6"/>
      <c r="E6" s="12" t="s">
        <v>2</v>
      </c>
      <c r="F6" s="12" t="s">
        <v>11</v>
      </c>
      <c r="G6" s="6"/>
      <c r="H6" s="6"/>
      <c r="I6" s="6"/>
      <c r="J6" s="6"/>
      <c r="K6" s="6"/>
      <c r="L6" s="6"/>
      <c r="M6" s="6"/>
      <c r="N6" s="6"/>
      <c r="O6" s="6"/>
    </row>
    <row r="7" spans="1:34" x14ac:dyDescent="0.25">
      <c r="A7" s="5"/>
      <c r="B7" s="8">
        <v>1</v>
      </c>
      <c r="C7" s="8">
        <v>1</v>
      </c>
      <c r="D7" s="6"/>
      <c r="E7" s="8">
        <v>1</v>
      </c>
      <c r="F7" s="8">
        <v>1</v>
      </c>
      <c r="G7" s="6"/>
      <c r="H7" s="6"/>
      <c r="I7" s="6"/>
      <c r="J7" s="6"/>
      <c r="K7" s="6"/>
      <c r="L7" s="6"/>
      <c r="M7" s="6"/>
      <c r="N7" s="6"/>
      <c r="O7" s="6"/>
    </row>
    <row r="8" spans="1:34" x14ac:dyDescent="0.25">
      <c r="A8" s="5"/>
      <c r="B8" s="8">
        <v>4</v>
      </c>
      <c r="C8" s="8">
        <v>3</v>
      </c>
      <c r="D8" s="6"/>
      <c r="E8" s="8">
        <v>3</v>
      </c>
      <c r="F8" s="8">
        <v>3</v>
      </c>
      <c r="G8" s="6"/>
      <c r="H8" s="6"/>
      <c r="I8" s="6"/>
      <c r="J8" s="6"/>
      <c r="K8" s="6"/>
      <c r="L8" s="6"/>
      <c r="M8" s="6"/>
      <c r="N8" s="6"/>
      <c r="O8" s="6"/>
    </row>
    <row r="9" spans="1:34" x14ac:dyDescent="0.25">
      <c r="A9" s="5"/>
      <c r="B9" s="8">
        <v>5</v>
      </c>
      <c r="C9" s="8">
        <v>5</v>
      </c>
      <c r="D9" s="6"/>
      <c r="E9" s="8">
        <v>8</v>
      </c>
      <c r="F9" s="8">
        <v>4.5</v>
      </c>
      <c r="G9" s="6"/>
      <c r="H9" s="6"/>
      <c r="I9" s="6"/>
      <c r="J9" s="6"/>
      <c r="K9" s="6"/>
      <c r="L9" s="6"/>
      <c r="M9" s="6"/>
      <c r="N9" s="6"/>
      <c r="O9" s="6"/>
    </row>
    <row r="10" spans="1:34" x14ac:dyDescent="0.25">
      <c r="A10" s="5"/>
      <c r="B10" s="8">
        <v>15</v>
      </c>
      <c r="C10" s="8">
        <v>10</v>
      </c>
      <c r="D10" s="6"/>
      <c r="E10" s="8">
        <v>11</v>
      </c>
      <c r="F10" s="8">
        <v>10</v>
      </c>
      <c r="G10" s="6"/>
      <c r="H10" s="6"/>
      <c r="I10" s="6"/>
      <c r="J10" s="6"/>
      <c r="K10" s="6"/>
      <c r="L10" s="6"/>
      <c r="M10" s="6"/>
      <c r="N10" s="6"/>
      <c r="O10" s="6"/>
    </row>
    <row r="11" spans="1:34" x14ac:dyDescent="0.25">
      <c r="A11" s="5"/>
      <c r="B11" s="8">
        <v>19</v>
      </c>
      <c r="C11" s="8">
        <v>-1</v>
      </c>
      <c r="D11" s="6"/>
      <c r="E11" s="8">
        <v>15</v>
      </c>
      <c r="F11" s="8">
        <v>15</v>
      </c>
      <c r="G11" s="6"/>
      <c r="H11" s="6"/>
      <c r="I11" s="6"/>
      <c r="J11" s="6"/>
      <c r="K11" s="6"/>
      <c r="L11" s="6"/>
      <c r="M11" s="6"/>
      <c r="N11" s="6"/>
      <c r="O11" s="6"/>
    </row>
    <row r="12" spans="1:34" x14ac:dyDescent="0.25">
      <c r="A12" s="5"/>
      <c r="B12" s="8">
        <v>22</v>
      </c>
      <c r="C12" s="8">
        <v>0</v>
      </c>
      <c r="D12" s="6"/>
      <c r="E12" s="8">
        <v>18</v>
      </c>
      <c r="F12" s="8">
        <v>20</v>
      </c>
      <c r="G12" s="6"/>
      <c r="H12" s="6"/>
      <c r="I12" s="6"/>
      <c r="J12" s="6"/>
      <c r="K12" s="6"/>
      <c r="L12" s="6"/>
      <c r="M12" s="6"/>
      <c r="N12" s="6"/>
      <c r="O12" s="6"/>
    </row>
    <row r="13" spans="1:34" x14ac:dyDescent="0.25">
      <c r="A13" s="5"/>
      <c r="B13" s="8">
        <v>25</v>
      </c>
      <c r="C13" s="8">
        <v>4</v>
      </c>
      <c r="D13" s="6"/>
      <c r="E13" s="8">
        <v>25</v>
      </c>
      <c r="F13" s="8">
        <v>0</v>
      </c>
      <c r="G13" s="6"/>
      <c r="H13" s="6"/>
      <c r="I13" s="6"/>
      <c r="J13" s="6"/>
      <c r="K13" s="6"/>
      <c r="L13" s="6"/>
      <c r="M13" s="6"/>
      <c r="N13" s="6"/>
      <c r="O13" s="6"/>
    </row>
    <row r="14" spans="1:34" x14ac:dyDescent="0.25">
      <c r="A14" s="5"/>
      <c r="B14" s="8">
        <v>28</v>
      </c>
      <c r="C14" s="8">
        <v>5</v>
      </c>
      <c r="D14" s="6"/>
      <c r="E14" s="8">
        <v>28</v>
      </c>
      <c r="F14" s="8">
        <v>5</v>
      </c>
      <c r="G14" s="6"/>
      <c r="H14" s="6"/>
      <c r="I14" s="6"/>
      <c r="J14" s="6"/>
      <c r="K14" s="6"/>
      <c r="L14" s="6"/>
      <c r="M14" s="6"/>
      <c r="N14" s="6"/>
      <c r="O14" s="6"/>
    </row>
    <row r="15" spans="1:34" x14ac:dyDescent="0.25">
      <c r="A15" s="5"/>
      <c r="B15" s="8">
        <v>30</v>
      </c>
      <c r="C15" s="8">
        <v>5</v>
      </c>
      <c r="D15" s="6"/>
      <c r="E15" s="8">
        <v>30</v>
      </c>
      <c r="F15" s="8">
        <v>5</v>
      </c>
      <c r="G15" s="6"/>
      <c r="H15" s="6"/>
      <c r="I15" s="6"/>
      <c r="J15" s="6"/>
      <c r="K15" s="6"/>
      <c r="L15" s="6"/>
      <c r="M15" s="6"/>
      <c r="N15" s="6"/>
      <c r="O15" s="6"/>
    </row>
    <row r="16" spans="1:34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35" ht="15.75" thickBot="1" x14ac:dyDescent="0.3">
      <c r="A17" s="6"/>
      <c r="B17" s="6"/>
      <c r="C17" s="6"/>
      <c r="H17" s="6"/>
      <c r="I17" s="6"/>
      <c r="J17" s="6"/>
      <c r="K17" s="6"/>
      <c r="L17" s="6"/>
      <c r="M17" s="6"/>
      <c r="N17" s="6"/>
      <c r="O17" s="6"/>
    </row>
    <row r="18" spans="1:35" x14ac:dyDescent="0.25">
      <c r="A18" s="5"/>
      <c r="B18" s="18" t="s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P18" s="18" t="str">
        <f>"Часть 2. Поиск решения f(x) = " &amp;f_to_solve_</f>
        <v>Часть 2. Поиск решения f(x) = 4</v>
      </c>
      <c r="Q18" s="3"/>
      <c r="R18" s="3"/>
      <c r="S18" s="3"/>
      <c r="T18" s="3"/>
      <c r="U18" s="3"/>
      <c r="V18" s="3"/>
      <c r="W18" s="3"/>
      <c r="X18" s="3"/>
      <c r="Y18" s="4"/>
      <c r="AA18" s="18" t="s">
        <v>17</v>
      </c>
      <c r="AB18" s="3"/>
      <c r="AC18" s="3"/>
      <c r="AD18" s="3"/>
      <c r="AE18" s="3"/>
      <c r="AF18" s="3"/>
      <c r="AG18" s="3"/>
      <c r="AH18" s="3"/>
      <c r="AI18" s="4"/>
    </row>
    <row r="19" spans="1:35" x14ac:dyDescent="0.25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  <c r="P19" s="5"/>
      <c r="Q19" s="6"/>
      <c r="R19" s="6"/>
      <c r="S19" s="6"/>
      <c r="T19" s="6"/>
      <c r="U19" s="6"/>
      <c r="V19" s="6"/>
      <c r="W19" s="6"/>
      <c r="X19" s="6"/>
      <c r="Y19" s="7"/>
      <c r="AA19" s="5"/>
      <c r="AB19" s="6"/>
      <c r="AC19" s="6"/>
      <c r="AD19" s="6"/>
      <c r="AE19" s="6"/>
      <c r="AF19" s="6"/>
      <c r="AG19" s="6"/>
      <c r="AH19" s="6"/>
      <c r="AI19" s="7"/>
    </row>
    <row r="20" spans="1:35" x14ac:dyDescent="0.25">
      <c r="A20" s="5"/>
      <c r="B20" s="19" t="s">
        <v>2</v>
      </c>
      <c r="C20" s="12" t="s">
        <v>3</v>
      </c>
      <c r="D20" s="12" t="s">
        <v>11</v>
      </c>
      <c r="E20" s="6"/>
      <c r="F20" s="6"/>
      <c r="G20" s="16" t="s">
        <v>14</v>
      </c>
      <c r="H20" s="13">
        <f>AD1-1</f>
        <v>0</v>
      </c>
      <c r="I20" s="6"/>
      <c r="J20" s="6"/>
      <c r="K20" s="6"/>
      <c r="L20" s="6"/>
      <c r="M20" s="6"/>
      <c r="N20" s="7"/>
      <c r="P20" s="5"/>
      <c r="Q20" s="6"/>
      <c r="R20" s="6"/>
      <c r="S20" s="6"/>
      <c r="T20" s="6"/>
      <c r="U20" s="6"/>
      <c r="V20" s="6"/>
      <c r="W20" s="6"/>
      <c r="X20" s="6"/>
      <c r="Y20" s="7"/>
      <c r="AA20" s="5"/>
      <c r="AB20" s="6"/>
      <c r="AC20" s="6"/>
      <c r="AD20" s="6"/>
      <c r="AE20" s="6"/>
      <c r="AF20" s="6"/>
      <c r="AG20" s="6"/>
      <c r="AH20" s="6"/>
      <c r="AI20" s="7"/>
    </row>
    <row r="21" spans="1:35" x14ac:dyDescent="0.25">
      <c r="A21" s="5"/>
      <c r="B21" s="20">
        <v>1</v>
      </c>
      <c r="C21" s="15">
        <f>[1]!crv_interpolation(x_,fx_,B21,тип_интерполяции_)</f>
        <v>1</v>
      </c>
      <c r="D21" s="15">
        <f>[1]!crv_interpolation(x2_,gx2_,B21,тип_интерполяции_)</f>
        <v>1</v>
      </c>
      <c r="E21" s="6"/>
      <c r="F21" s="6"/>
      <c r="G21" s="6"/>
      <c r="H21" s="6"/>
      <c r="I21" s="6"/>
      <c r="J21" s="6"/>
      <c r="K21" s="6"/>
      <c r="L21" s="6"/>
      <c r="M21" s="6"/>
      <c r="N21" s="7"/>
      <c r="P21" s="5"/>
      <c r="Q21" s="6"/>
      <c r="R21" s="6"/>
      <c r="S21" s="6"/>
      <c r="T21" s="6"/>
      <c r="U21" s="6"/>
      <c r="V21" s="6"/>
      <c r="W21" s="6"/>
      <c r="X21" s="6"/>
      <c r="Y21" s="7"/>
      <c r="AA21" s="5"/>
      <c r="AB21" s="6"/>
      <c r="AC21" s="6"/>
      <c r="AD21" s="6"/>
      <c r="AE21" s="6"/>
      <c r="AF21" s="6"/>
      <c r="AG21" s="6"/>
      <c r="AH21" s="6"/>
      <c r="AI21" s="7"/>
    </row>
    <row r="22" spans="1:35" x14ac:dyDescent="0.25">
      <c r="A22" s="5"/>
      <c r="B22" s="20">
        <f>B21+($B$15-$B$7)/200</f>
        <v>1.145</v>
      </c>
      <c r="C22" s="15">
        <f>[1]!crv_interpolation(x_,fx_,B22,тип_интерполяции_)</f>
        <v>1.0966666666666667</v>
      </c>
      <c r="D22" s="15">
        <f>[1]!crv_interpolation(x2_,gx2_,B22,тип_интерполяции_)</f>
        <v>1.145</v>
      </c>
      <c r="E22" s="6"/>
      <c r="F22" s="6"/>
      <c r="G22" s="6"/>
      <c r="H22" s="6"/>
      <c r="I22" s="6"/>
      <c r="J22" s="6"/>
      <c r="K22" s="6"/>
      <c r="L22" s="6"/>
      <c r="M22" s="6"/>
      <c r="N22" s="7"/>
      <c r="P22" s="5"/>
      <c r="Q22" s="6"/>
      <c r="R22" s="6"/>
      <c r="S22" s="6"/>
      <c r="T22" s="6"/>
      <c r="U22" s="6"/>
      <c r="V22" s="6"/>
      <c r="W22" s="6"/>
      <c r="X22" s="6"/>
      <c r="Y22" s="7"/>
      <c r="AA22" s="5"/>
      <c r="AB22" s="6"/>
      <c r="AC22" s="6"/>
      <c r="AD22" s="6"/>
      <c r="AE22" s="6"/>
      <c r="AF22" s="6"/>
      <c r="AG22" s="6"/>
      <c r="AH22" s="6"/>
      <c r="AI22" s="7"/>
    </row>
    <row r="23" spans="1:35" x14ac:dyDescent="0.25">
      <c r="A23" s="5"/>
      <c r="B23" s="20">
        <f t="shared" ref="B23:B86" si="0">B22+($B$15-$B$7)/200</f>
        <v>1.29</v>
      </c>
      <c r="C23" s="15">
        <f>[1]!crv_interpolation(x_,fx_,B23,тип_интерполяции_)</f>
        <v>1.1933333333333334</v>
      </c>
      <c r="D23" s="15">
        <f>[1]!crv_interpolation(x2_,gx2_,B23,тип_интерполяции_)</f>
        <v>1.29</v>
      </c>
      <c r="E23" s="6"/>
      <c r="F23" s="6"/>
      <c r="G23" s="6"/>
      <c r="H23" s="6"/>
      <c r="I23" s="6"/>
      <c r="J23" s="6"/>
      <c r="K23" s="6"/>
      <c r="L23" s="6"/>
      <c r="M23" s="6"/>
      <c r="N23" s="7"/>
      <c r="P23" s="5"/>
      <c r="Q23" s="6"/>
      <c r="R23" s="6"/>
      <c r="S23" s="6"/>
      <c r="T23" s="6"/>
      <c r="U23" s="6"/>
      <c r="V23" s="6"/>
      <c r="W23" s="6"/>
      <c r="X23" s="6"/>
      <c r="Y23" s="7"/>
      <c r="AA23" s="5"/>
      <c r="AB23" s="6"/>
      <c r="AC23" s="6"/>
      <c r="AD23" s="6"/>
      <c r="AE23" s="6"/>
      <c r="AF23" s="6"/>
      <c r="AG23" s="6"/>
      <c r="AH23" s="6"/>
      <c r="AI23" s="7"/>
    </row>
    <row r="24" spans="1:35" x14ac:dyDescent="0.25">
      <c r="A24" s="5"/>
      <c r="B24" s="20">
        <f t="shared" si="0"/>
        <v>1.4350000000000001</v>
      </c>
      <c r="C24" s="15">
        <f>[1]!crv_interpolation(x_,fx_,B24,тип_интерполяции_)</f>
        <v>1.29</v>
      </c>
      <c r="D24" s="15">
        <f>[1]!crv_interpolation(x2_,gx2_,B24,тип_интерполяции_)</f>
        <v>1.4350000000000001</v>
      </c>
      <c r="E24" s="6"/>
      <c r="F24" s="6"/>
      <c r="G24" s="6"/>
      <c r="H24" s="6"/>
      <c r="I24" s="6"/>
      <c r="J24" s="6"/>
      <c r="K24" s="6"/>
      <c r="L24" s="6"/>
      <c r="M24" s="6"/>
      <c r="N24" s="7"/>
      <c r="P24" s="5"/>
      <c r="Q24" s="6"/>
      <c r="R24" s="6"/>
      <c r="S24" s="6"/>
      <c r="T24" s="6"/>
      <c r="U24" s="6"/>
      <c r="V24" s="6"/>
      <c r="W24" s="6"/>
      <c r="X24" s="6"/>
      <c r="Y24" s="7"/>
      <c r="AA24" s="5"/>
      <c r="AB24" s="6"/>
      <c r="AC24" s="6"/>
      <c r="AD24" s="6"/>
      <c r="AE24" s="6"/>
      <c r="AF24" s="6"/>
      <c r="AG24" s="6"/>
      <c r="AH24" s="6"/>
      <c r="AI24" s="7"/>
    </row>
    <row r="25" spans="1:35" x14ac:dyDescent="0.25">
      <c r="A25" s="5"/>
      <c r="B25" s="20">
        <f t="shared" si="0"/>
        <v>1.58</v>
      </c>
      <c r="C25" s="15">
        <f>[1]!crv_interpolation(x_,fx_,B25,тип_интерполяции_)</f>
        <v>1.3866666666666667</v>
      </c>
      <c r="D25" s="15">
        <f>[1]!crv_interpolation(x2_,gx2_,B25,тип_интерполяции_)</f>
        <v>1.58</v>
      </c>
      <c r="E25" s="6"/>
      <c r="F25" s="6"/>
      <c r="G25" s="6"/>
      <c r="H25" s="6"/>
      <c r="I25" s="6"/>
      <c r="J25" s="6"/>
      <c r="K25" s="6"/>
      <c r="L25" s="6"/>
      <c r="M25" s="6"/>
      <c r="N25" s="7"/>
      <c r="P25" s="5"/>
      <c r="Q25" s="6"/>
      <c r="R25" s="6"/>
      <c r="S25" s="6"/>
      <c r="T25" s="6"/>
      <c r="U25" s="6"/>
      <c r="V25" s="6"/>
      <c r="W25" s="6"/>
      <c r="X25" s="6"/>
      <c r="Y25" s="7"/>
      <c r="AA25" s="5"/>
      <c r="AB25" s="6"/>
      <c r="AC25" s="6"/>
      <c r="AD25" s="6"/>
      <c r="AE25" s="6"/>
      <c r="AF25" s="6"/>
      <c r="AG25" s="6"/>
      <c r="AH25" s="6"/>
      <c r="AI25" s="7"/>
    </row>
    <row r="26" spans="1:35" x14ac:dyDescent="0.25">
      <c r="A26" s="5"/>
      <c r="B26" s="20">
        <f t="shared" si="0"/>
        <v>1.7250000000000001</v>
      </c>
      <c r="C26" s="15">
        <f>[1]!crv_interpolation(x_,fx_,B26,тип_интерполяции_)</f>
        <v>1.4833333333333334</v>
      </c>
      <c r="D26" s="15">
        <f>[1]!crv_interpolation(x2_,gx2_,B26,тип_интерполяции_)</f>
        <v>1.7250000000000001</v>
      </c>
      <c r="E26" s="6"/>
      <c r="F26" s="6"/>
      <c r="G26" s="6"/>
      <c r="H26" s="6"/>
      <c r="I26" s="6"/>
      <c r="J26" s="6"/>
      <c r="K26" s="6"/>
      <c r="L26" s="6"/>
      <c r="M26" s="6"/>
      <c r="N26" s="7"/>
      <c r="P26" s="5"/>
      <c r="Q26" s="6"/>
      <c r="R26" s="6"/>
      <c r="S26" s="6"/>
      <c r="T26" s="6"/>
      <c r="U26" s="6"/>
      <c r="V26" s="6"/>
      <c r="W26" s="6"/>
      <c r="X26" s="6"/>
      <c r="Y26" s="7"/>
      <c r="AA26" s="5"/>
      <c r="AB26" s="6"/>
      <c r="AC26" s="6"/>
      <c r="AD26" s="6"/>
      <c r="AE26" s="6"/>
      <c r="AF26" s="6"/>
      <c r="AG26" s="6"/>
      <c r="AH26" s="6"/>
      <c r="AI26" s="7"/>
    </row>
    <row r="27" spans="1:35" x14ac:dyDescent="0.25">
      <c r="A27" s="5"/>
      <c r="B27" s="20">
        <f t="shared" si="0"/>
        <v>1.87</v>
      </c>
      <c r="C27" s="15">
        <f>[1]!crv_interpolation(x_,fx_,B27,тип_интерполяции_)</f>
        <v>1.58</v>
      </c>
      <c r="D27" s="15">
        <f>[1]!crv_interpolation(x2_,gx2_,B27,тип_интерполяции_)</f>
        <v>1.87</v>
      </c>
      <c r="E27" s="6"/>
      <c r="F27" s="6"/>
      <c r="G27" s="6"/>
      <c r="H27" s="6"/>
      <c r="I27" s="6"/>
      <c r="J27" s="6"/>
      <c r="K27" s="6"/>
      <c r="L27" s="6"/>
      <c r="M27" s="6"/>
      <c r="N27" s="7"/>
      <c r="P27" s="5"/>
      <c r="Q27" s="16" t="s">
        <v>15</v>
      </c>
      <c r="R27" s="8">
        <v>4</v>
      </c>
      <c r="S27" s="6"/>
      <c r="T27" s="6"/>
      <c r="U27" s="6"/>
      <c r="V27" s="6"/>
      <c r="W27" s="6"/>
      <c r="X27" s="6"/>
      <c r="Y27" s="7"/>
      <c r="AA27" s="5"/>
      <c r="AB27" s="6"/>
      <c r="AC27" s="6"/>
      <c r="AD27" s="6"/>
      <c r="AE27" s="6"/>
      <c r="AF27" s="6"/>
      <c r="AG27" s="6"/>
      <c r="AH27" s="6"/>
      <c r="AI27" s="7"/>
    </row>
    <row r="28" spans="1:35" x14ac:dyDescent="0.25">
      <c r="A28" s="5"/>
      <c r="B28" s="20">
        <f t="shared" si="0"/>
        <v>2.0150000000000001</v>
      </c>
      <c r="C28" s="15">
        <f>[1]!crv_interpolation(x_,fx_,B28,тип_интерполяции_)</f>
        <v>1.6766666666666667</v>
      </c>
      <c r="D28" s="15">
        <f>[1]!crv_interpolation(x2_,gx2_,B28,тип_интерполяции_)</f>
        <v>2.0150000000000001</v>
      </c>
      <c r="E28" s="6"/>
      <c r="F28" s="6"/>
      <c r="G28" s="6"/>
      <c r="H28" s="6"/>
      <c r="I28" s="6"/>
      <c r="J28" s="6"/>
      <c r="K28" s="6"/>
      <c r="L28" s="6"/>
      <c r="M28" s="6"/>
      <c r="N28" s="7"/>
      <c r="P28" s="5"/>
      <c r="Q28" s="6"/>
      <c r="R28" s="6"/>
      <c r="S28" s="6"/>
      <c r="T28" s="6"/>
      <c r="U28" s="6"/>
      <c r="V28" s="6"/>
      <c r="W28" s="6"/>
      <c r="X28" s="6"/>
      <c r="Y28" s="7"/>
      <c r="AA28" s="5"/>
      <c r="AB28" s="6"/>
      <c r="AC28" s="6"/>
      <c r="AD28" s="6"/>
      <c r="AE28" s="6"/>
      <c r="AF28" s="6"/>
      <c r="AG28" s="6"/>
      <c r="AH28" s="6"/>
      <c r="AI28" s="7"/>
    </row>
    <row r="29" spans="1:35" x14ac:dyDescent="0.25">
      <c r="A29" s="5"/>
      <c r="B29" s="20">
        <f t="shared" si="0"/>
        <v>2.16</v>
      </c>
      <c r="C29" s="15">
        <f>[1]!crv_interpolation(x_,fx_,B29,тип_интерполяции_)</f>
        <v>1.7733333333333334</v>
      </c>
      <c r="D29" s="15">
        <f>[1]!crv_interpolation(x2_,gx2_,B29,тип_интерполяции_)</f>
        <v>2.16</v>
      </c>
      <c r="E29" s="6"/>
      <c r="F29" s="6"/>
      <c r="G29" s="6"/>
      <c r="H29" s="6"/>
      <c r="I29" s="6"/>
      <c r="J29" s="6"/>
      <c r="K29" s="6"/>
      <c r="L29" s="6"/>
      <c r="M29" s="6"/>
      <c r="N29" s="7"/>
      <c r="P29" s="5"/>
      <c r="Q29" s="6"/>
      <c r="R29" s="6"/>
      <c r="S29" s="6"/>
      <c r="T29" s="6"/>
      <c r="U29" s="6"/>
      <c r="V29" s="6"/>
      <c r="W29" s="6"/>
      <c r="X29" s="6"/>
      <c r="Y29" s="7"/>
      <c r="AA29" s="5"/>
      <c r="AB29" s="6"/>
      <c r="AC29" s="6"/>
      <c r="AD29" s="6"/>
      <c r="AE29" s="6"/>
      <c r="AF29" s="6"/>
      <c r="AG29" s="6"/>
      <c r="AH29" s="6"/>
      <c r="AI29" s="7"/>
    </row>
    <row r="30" spans="1:35" x14ac:dyDescent="0.25">
      <c r="A30" s="5"/>
      <c r="B30" s="20">
        <f t="shared" si="0"/>
        <v>2.3050000000000002</v>
      </c>
      <c r="C30" s="15">
        <f>[1]!crv_interpolation(x_,fx_,B30,тип_интерполяции_)</f>
        <v>1.87</v>
      </c>
      <c r="D30" s="15">
        <f>[1]!crv_interpolation(x2_,gx2_,B30,тип_интерполяции_)</f>
        <v>2.3050000000000002</v>
      </c>
      <c r="E30" s="6"/>
      <c r="F30" s="6"/>
      <c r="G30" s="6"/>
      <c r="H30" s="6"/>
      <c r="I30" s="6"/>
      <c r="J30" s="6"/>
      <c r="K30" s="6"/>
      <c r="L30" s="6"/>
      <c r="M30" s="6"/>
      <c r="N30" s="7"/>
      <c r="P30" s="5"/>
      <c r="Q30" s="6" t="s">
        <v>9</v>
      </c>
      <c r="R30" s="17">
        <f t="array" ref="R30:V30">[1]!crv_solve(x_,fx_,f_to_solve_)</f>
        <v>4.5</v>
      </c>
      <c r="S30" s="17">
        <v>17.18181818181818</v>
      </c>
      <c r="T30" s="17">
        <v>25</v>
      </c>
      <c r="U30" s="17" t="e">
        <v>#N/A</v>
      </c>
      <c r="V30" s="17" t="e">
        <v>#N/A</v>
      </c>
      <c r="W30" s="6"/>
      <c r="X30" s="6"/>
      <c r="Y30" s="7"/>
      <c r="AA30" s="5"/>
      <c r="AB30" s="6" t="s">
        <v>9</v>
      </c>
      <c r="AC30" s="17">
        <f t="array" ref="AC30:AH30">[1]!crv_intersection(x_,fx_,x2_,gx2_)</f>
        <v>1</v>
      </c>
      <c r="AD30" s="17">
        <v>4.1764705882352944</v>
      </c>
      <c r="AE30" s="17">
        <v>9.5</v>
      </c>
      <c r="AF30" s="17">
        <v>24.045454545454547</v>
      </c>
      <c r="AG30" s="17">
        <v>28</v>
      </c>
      <c r="AH30" s="17">
        <v>30</v>
      </c>
      <c r="AI30" s="7"/>
    </row>
    <row r="31" spans="1:35" x14ac:dyDescent="0.25">
      <c r="A31" s="5"/>
      <c r="B31" s="20">
        <f t="shared" si="0"/>
        <v>2.4500000000000002</v>
      </c>
      <c r="C31" s="15">
        <f>[1]!crv_interpolation(x_,fx_,B31,тип_интерполяции_)</f>
        <v>1.9666666666666668</v>
      </c>
      <c r="D31" s="15">
        <f>[1]!crv_interpolation(x2_,gx2_,B31,тип_интерполяции_)</f>
        <v>2.4500000000000002</v>
      </c>
      <c r="E31" s="6"/>
      <c r="F31" s="6"/>
      <c r="G31" s="6"/>
      <c r="H31" s="6"/>
      <c r="I31" s="6"/>
      <c r="J31" s="6"/>
      <c r="K31" s="6"/>
      <c r="L31" s="6"/>
      <c r="M31" s="6"/>
      <c r="N31" s="7"/>
      <c r="P31" s="5"/>
      <c r="Q31" s="6"/>
      <c r="R31" s="17">
        <f>[1]!crv_interpolation(x_,fx_,R30,тип_интерполяции_)</f>
        <v>4</v>
      </c>
      <c r="S31" s="17">
        <f>[1]!crv_interpolation(x_,fx_,S30,тип_интерполяции_)</f>
        <v>4.0000000000000053</v>
      </c>
      <c r="T31" s="17">
        <f>[1]!crv_interpolation(x_,fx_,T30,тип_интерполяции_)</f>
        <v>4</v>
      </c>
      <c r="U31" s="17" t="str">
        <f>[1]!crv_interpolation(x_,fx_,U30,тип_интерполяции_)</f>
        <v>error</v>
      </c>
      <c r="V31" s="17" t="str">
        <f>[1]!crv_interpolation(x_,fx_,V30,тип_интерполяции_)</f>
        <v>error</v>
      </c>
      <c r="W31" s="6"/>
      <c r="X31" s="6"/>
      <c r="Y31" s="7"/>
      <c r="AA31" s="5"/>
      <c r="AB31" s="6"/>
      <c r="AC31" s="17">
        <f>[1]!crv_interpolation(x2_,gx2_,AC30,тип_интерполяции_)</f>
        <v>1</v>
      </c>
      <c r="AD31" s="17">
        <f>[1]!crv_interpolation(x2_,gx2_,AD30,тип_интерполяции_)</f>
        <v>3.3529411764705883</v>
      </c>
      <c r="AE31" s="17">
        <f>[1]!crv_interpolation(x2_,gx2_,AE30,тип_интерполяции_)</f>
        <v>7.25</v>
      </c>
      <c r="AF31" s="17">
        <f>[1]!crv_interpolation(x2_,gx2_,AF30,тип_интерполяции_)</f>
        <v>2.7272727272727231</v>
      </c>
      <c r="AG31" s="17">
        <f>[1]!crv_interpolation(x2_,gx2_,AG30,тип_интерполяции_)</f>
        <v>5</v>
      </c>
      <c r="AH31" s="17">
        <f>[1]!crv_interpolation(x2_,gx2_,AH30,тип_интерполяции_)</f>
        <v>5</v>
      </c>
      <c r="AI31" s="7"/>
    </row>
    <row r="32" spans="1:35" x14ac:dyDescent="0.25">
      <c r="A32" s="5"/>
      <c r="B32" s="20">
        <f t="shared" si="0"/>
        <v>2.5950000000000002</v>
      </c>
      <c r="C32" s="15">
        <f>[1]!crv_interpolation(x_,fx_,B32,тип_интерполяции_)</f>
        <v>2.0633333333333335</v>
      </c>
      <c r="D32" s="15">
        <f>[1]!crv_interpolation(x2_,gx2_,B32,тип_интерполяции_)</f>
        <v>2.5950000000000002</v>
      </c>
      <c r="E32" s="6"/>
      <c r="F32" s="6"/>
      <c r="G32" s="6"/>
      <c r="H32" s="6"/>
      <c r="I32" s="6"/>
      <c r="J32" s="6"/>
      <c r="K32" s="6"/>
      <c r="L32" s="6"/>
      <c r="M32" s="6"/>
      <c r="N32" s="7"/>
      <c r="P32" s="5"/>
      <c r="Q32" s="6"/>
      <c r="R32" s="6"/>
      <c r="S32" s="6"/>
      <c r="T32" s="6"/>
      <c r="U32" s="6"/>
      <c r="V32" s="6"/>
      <c r="W32" s="6"/>
      <c r="X32" s="6"/>
      <c r="Y32" s="7"/>
      <c r="AA32" s="5"/>
      <c r="AB32" s="6"/>
      <c r="AC32" s="6"/>
      <c r="AD32" s="6"/>
      <c r="AE32" s="6"/>
      <c r="AF32" s="6"/>
      <c r="AG32" s="6"/>
      <c r="AH32" s="6"/>
      <c r="AI32" s="7"/>
    </row>
    <row r="33" spans="1:35" x14ac:dyDescent="0.25">
      <c r="A33" s="5"/>
      <c r="B33" s="20">
        <f t="shared" si="0"/>
        <v>2.74</v>
      </c>
      <c r="C33" s="15">
        <f>[1]!crv_interpolation(x_,fx_,B33,тип_интерполяции_)</f>
        <v>2.16</v>
      </c>
      <c r="D33" s="15">
        <f>[1]!crv_interpolation(x2_,gx2_,B33,тип_интерполяции_)</f>
        <v>2.74</v>
      </c>
      <c r="E33" s="6"/>
      <c r="F33" s="6"/>
      <c r="G33" s="6"/>
      <c r="H33" s="6"/>
      <c r="I33" s="6"/>
      <c r="J33" s="6"/>
      <c r="K33" s="6"/>
      <c r="L33" s="6"/>
      <c r="M33" s="6"/>
      <c r="N33" s="7"/>
      <c r="P33" s="5"/>
      <c r="Q33" s="6"/>
      <c r="R33" s="6"/>
      <c r="S33" s="6"/>
      <c r="T33" s="6"/>
      <c r="U33" s="6"/>
      <c r="V33" s="6"/>
      <c r="W33" s="6"/>
      <c r="X33" s="6"/>
      <c r="Y33" s="7"/>
      <c r="AA33" s="5"/>
      <c r="AB33" s="6"/>
      <c r="AC33" s="6"/>
      <c r="AD33" s="6"/>
      <c r="AE33" s="6"/>
      <c r="AF33" s="6"/>
      <c r="AG33" s="6"/>
      <c r="AH33" s="6"/>
      <c r="AI33" s="7"/>
    </row>
    <row r="34" spans="1:35" x14ac:dyDescent="0.25">
      <c r="A34" s="5"/>
      <c r="B34" s="20">
        <f t="shared" si="0"/>
        <v>2.8850000000000002</v>
      </c>
      <c r="C34" s="15">
        <f>[1]!crv_interpolation(x_,fx_,B34,тип_интерполяции_)</f>
        <v>2.2566666666666668</v>
      </c>
      <c r="D34" s="15">
        <f>[1]!crv_interpolation(x2_,gx2_,B34,тип_интерполяции_)</f>
        <v>2.8850000000000002</v>
      </c>
      <c r="E34" s="6"/>
      <c r="F34" s="6"/>
      <c r="G34" s="6"/>
      <c r="H34" s="6"/>
      <c r="I34" s="6"/>
      <c r="J34" s="6"/>
      <c r="K34" s="6"/>
      <c r="L34" s="6"/>
      <c r="M34" s="6"/>
      <c r="N34" s="7"/>
      <c r="P34" s="5"/>
      <c r="Q34" s="6"/>
      <c r="R34" s="6"/>
      <c r="S34" s="6"/>
      <c r="T34" s="6"/>
      <c r="U34" s="6"/>
      <c r="V34" s="6"/>
      <c r="W34" s="6"/>
      <c r="X34" s="6"/>
      <c r="Y34" s="7"/>
      <c r="AA34" s="5"/>
      <c r="AB34" s="6"/>
      <c r="AC34" s="6"/>
      <c r="AD34" s="6"/>
      <c r="AE34" s="6"/>
      <c r="AF34" s="6"/>
      <c r="AG34" s="6"/>
      <c r="AH34" s="6"/>
      <c r="AI34" s="7"/>
    </row>
    <row r="35" spans="1:35" x14ac:dyDescent="0.25">
      <c r="A35" s="5"/>
      <c r="B35" s="20">
        <f t="shared" si="0"/>
        <v>3.0300000000000002</v>
      </c>
      <c r="C35" s="15">
        <f>[1]!crv_interpolation(x_,fx_,B35,тип_интерполяции_)</f>
        <v>2.3533333333333335</v>
      </c>
      <c r="D35" s="15">
        <f>[1]!crv_interpolation(x2_,gx2_,B35,тип_интерполяции_)</f>
        <v>3.0089999999999999</v>
      </c>
      <c r="E35" s="6"/>
      <c r="F35" s="6"/>
      <c r="G35" s="6"/>
      <c r="H35" s="6"/>
      <c r="I35" s="6"/>
      <c r="J35" s="6"/>
      <c r="K35" s="6"/>
      <c r="L35" s="6"/>
      <c r="M35" s="6"/>
      <c r="N35" s="7"/>
      <c r="P35" s="5"/>
      <c r="Q35" s="6"/>
      <c r="R35" s="6"/>
      <c r="S35" s="6"/>
      <c r="T35" s="6"/>
      <c r="U35" s="6"/>
      <c r="V35" s="6"/>
      <c r="W35" s="6"/>
      <c r="X35" s="6"/>
      <c r="Y35" s="7"/>
      <c r="AA35" s="5"/>
      <c r="AB35" s="6"/>
      <c r="AC35" s="6"/>
      <c r="AD35" s="6"/>
      <c r="AE35" s="6"/>
      <c r="AF35" s="6"/>
      <c r="AG35" s="6"/>
      <c r="AH35" s="6"/>
      <c r="AI35" s="7"/>
    </row>
    <row r="36" spans="1:35" x14ac:dyDescent="0.25">
      <c r="A36" s="5"/>
      <c r="B36" s="20">
        <f t="shared" si="0"/>
        <v>3.1750000000000003</v>
      </c>
      <c r="C36" s="15">
        <f>[1]!crv_interpolation(x_,fx_,B36,тип_интерполяции_)</f>
        <v>2.4500000000000002</v>
      </c>
      <c r="D36" s="15">
        <f>[1]!crv_interpolation(x2_,gx2_,B36,тип_интерполяции_)</f>
        <v>3.0525000000000002</v>
      </c>
      <c r="E36" s="6"/>
      <c r="F36" s="6"/>
      <c r="G36" s="6"/>
      <c r="H36" s="6"/>
      <c r="I36" s="6"/>
      <c r="J36" s="6"/>
      <c r="K36" s="6"/>
      <c r="L36" s="6"/>
      <c r="M36" s="6"/>
      <c r="N36" s="7"/>
      <c r="P36" s="5"/>
      <c r="Q36" s="6"/>
      <c r="R36" s="6"/>
      <c r="S36" s="6"/>
      <c r="T36" s="6"/>
      <c r="U36" s="6"/>
      <c r="V36" s="6"/>
      <c r="W36" s="6"/>
      <c r="X36" s="6"/>
      <c r="Y36" s="7"/>
      <c r="AA36" s="5"/>
      <c r="AB36" s="6"/>
      <c r="AC36" s="6"/>
      <c r="AD36" s="6"/>
      <c r="AE36" s="6"/>
      <c r="AF36" s="6"/>
      <c r="AG36" s="6"/>
      <c r="AH36" s="6"/>
      <c r="AI36" s="7"/>
    </row>
    <row r="37" spans="1:35" x14ac:dyDescent="0.25">
      <c r="A37" s="5"/>
      <c r="B37" s="20">
        <f t="shared" si="0"/>
        <v>3.3200000000000003</v>
      </c>
      <c r="C37" s="15">
        <f>[1]!crv_interpolation(x_,fx_,B37,тип_интерполяции_)</f>
        <v>2.5466666666666669</v>
      </c>
      <c r="D37" s="15">
        <f>[1]!crv_interpolation(x2_,gx2_,B37,тип_интерполяции_)</f>
        <v>3.0960000000000001</v>
      </c>
      <c r="E37" s="6"/>
      <c r="F37" s="6"/>
      <c r="G37" s="6"/>
      <c r="H37" s="6"/>
      <c r="I37" s="6"/>
      <c r="J37" s="6"/>
      <c r="K37" s="6"/>
      <c r="L37" s="6"/>
      <c r="M37" s="6"/>
      <c r="N37" s="7"/>
      <c r="P37" s="5"/>
      <c r="Q37" s="6"/>
      <c r="R37" s="6"/>
      <c r="S37" s="6"/>
      <c r="T37" s="6"/>
      <c r="U37" s="6"/>
      <c r="V37" s="6"/>
      <c r="W37" s="6"/>
      <c r="X37" s="6"/>
      <c r="Y37" s="7"/>
      <c r="AA37" s="5"/>
      <c r="AB37" s="6"/>
      <c r="AC37" s="6"/>
      <c r="AD37" s="6"/>
      <c r="AE37" s="6"/>
      <c r="AF37" s="6"/>
      <c r="AG37" s="6"/>
      <c r="AH37" s="6"/>
      <c r="AI37" s="7"/>
    </row>
    <row r="38" spans="1:35" x14ac:dyDescent="0.25">
      <c r="A38" s="5"/>
      <c r="B38" s="20">
        <f t="shared" si="0"/>
        <v>3.4650000000000003</v>
      </c>
      <c r="C38" s="15">
        <f>[1]!crv_interpolation(x_,fx_,B38,тип_интерполяции_)</f>
        <v>2.6433333333333335</v>
      </c>
      <c r="D38" s="15">
        <f>[1]!crv_interpolation(x2_,gx2_,B38,тип_интерполяции_)</f>
        <v>3.1395</v>
      </c>
      <c r="E38" s="6"/>
      <c r="F38" s="6"/>
      <c r="G38" s="6"/>
      <c r="H38" s="6"/>
      <c r="I38" s="6"/>
      <c r="J38" s="6"/>
      <c r="K38" s="6"/>
      <c r="L38" s="6"/>
      <c r="M38" s="6"/>
      <c r="N38" s="7"/>
      <c r="P38" s="5"/>
      <c r="Q38" s="6"/>
      <c r="R38" s="6"/>
      <c r="S38" s="6"/>
      <c r="T38" s="6"/>
      <c r="U38" s="6"/>
      <c r="V38" s="6"/>
      <c r="W38" s="6"/>
      <c r="X38" s="6"/>
      <c r="Y38" s="7"/>
      <c r="AA38" s="5"/>
      <c r="AB38" s="6"/>
      <c r="AC38" s="6"/>
      <c r="AD38" s="6"/>
      <c r="AE38" s="6"/>
      <c r="AF38" s="6"/>
      <c r="AG38" s="6"/>
      <c r="AH38" s="6"/>
      <c r="AI38" s="7"/>
    </row>
    <row r="39" spans="1:35" x14ac:dyDescent="0.25">
      <c r="A39" s="5"/>
      <c r="B39" s="20">
        <f t="shared" si="0"/>
        <v>3.6100000000000003</v>
      </c>
      <c r="C39" s="15">
        <f>[1]!crv_interpolation(x_,fx_,B39,тип_интерполяции_)</f>
        <v>2.74</v>
      </c>
      <c r="D39" s="15">
        <f>[1]!crv_interpolation(x2_,gx2_,B39,тип_интерполяции_)</f>
        <v>3.1830000000000003</v>
      </c>
      <c r="E39" s="6"/>
      <c r="F39" s="6"/>
      <c r="G39" s="6"/>
      <c r="H39" s="6"/>
      <c r="I39" s="6"/>
      <c r="J39" s="6"/>
      <c r="K39" s="6"/>
      <c r="L39" s="6"/>
      <c r="M39" s="6"/>
      <c r="N39" s="7"/>
      <c r="P39" s="5"/>
      <c r="Q39" s="6"/>
      <c r="R39" s="6"/>
      <c r="S39" s="6"/>
      <c r="T39" s="6"/>
      <c r="U39" s="6"/>
      <c r="V39" s="6"/>
      <c r="W39" s="6"/>
      <c r="X39" s="6"/>
      <c r="Y39" s="7"/>
      <c r="AA39" s="5"/>
      <c r="AB39" s="6"/>
      <c r="AC39" s="6"/>
      <c r="AD39" s="6"/>
      <c r="AE39" s="6"/>
      <c r="AF39" s="6"/>
      <c r="AG39" s="6"/>
      <c r="AH39" s="6"/>
      <c r="AI39" s="7"/>
    </row>
    <row r="40" spans="1:35" x14ac:dyDescent="0.25">
      <c r="A40" s="5"/>
      <c r="B40" s="20">
        <f t="shared" si="0"/>
        <v>3.7550000000000003</v>
      </c>
      <c r="C40" s="15">
        <f>[1]!crv_interpolation(x_,fx_,B40,тип_интерполяции_)</f>
        <v>2.8366666666666669</v>
      </c>
      <c r="D40" s="15">
        <f>[1]!crv_interpolation(x2_,gx2_,B40,тип_интерполяции_)</f>
        <v>3.2265000000000001</v>
      </c>
      <c r="E40" s="6"/>
      <c r="F40" s="6"/>
      <c r="G40" s="6"/>
      <c r="H40" s="6"/>
      <c r="I40" s="6"/>
      <c r="J40" s="6"/>
      <c r="K40" s="6"/>
      <c r="L40" s="6"/>
      <c r="M40" s="6"/>
      <c r="N40" s="7"/>
      <c r="P40" s="5"/>
      <c r="Q40" s="6"/>
      <c r="R40" s="6"/>
      <c r="S40" s="6"/>
      <c r="T40" s="6"/>
      <c r="U40" s="6"/>
      <c r="V40" s="6"/>
      <c r="W40" s="6"/>
      <c r="X40" s="6"/>
      <c r="Y40" s="7"/>
      <c r="AA40" s="5"/>
      <c r="AB40" s="6"/>
      <c r="AC40" s="6"/>
      <c r="AD40" s="6"/>
      <c r="AE40" s="6"/>
      <c r="AF40" s="6"/>
      <c r="AG40" s="6"/>
      <c r="AH40" s="6"/>
      <c r="AI40" s="7"/>
    </row>
    <row r="41" spans="1:35" x14ac:dyDescent="0.25">
      <c r="A41" s="5"/>
      <c r="B41" s="20">
        <f t="shared" si="0"/>
        <v>3.9000000000000004</v>
      </c>
      <c r="C41" s="15">
        <f>[1]!crv_interpolation(x_,fx_,B41,тип_интерполяции_)</f>
        <v>2.9333333333333336</v>
      </c>
      <c r="D41" s="15">
        <f>[1]!crv_interpolation(x2_,gx2_,B41,тип_интерполяции_)</f>
        <v>3.27</v>
      </c>
      <c r="E41" s="6"/>
      <c r="F41" s="6"/>
      <c r="G41" s="6"/>
      <c r="H41" s="6"/>
      <c r="I41" s="6"/>
      <c r="J41" s="6"/>
      <c r="K41" s="6"/>
      <c r="L41" s="6"/>
      <c r="M41" s="6"/>
      <c r="N41" s="7"/>
      <c r="P41" s="5"/>
      <c r="Q41" s="6"/>
      <c r="R41" s="6"/>
      <c r="S41" s="6"/>
      <c r="T41" s="6"/>
      <c r="U41" s="6"/>
      <c r="V41" s="6"/>
      <c r="W41" s="6"/>
      <c r="X41" s="6"/>
      <c r="Y41" s="7"/>
      <c r="AA41" s="5"/>
      <c r="AB41" s="6"/>
      <c r="AC41" s="6"/>
      <c r="AD41" s="6"/>
      <c r="AE41" s="6"/>
      <c r="AF41" s="6"/>
      <c r="AG41" s="6"/>
      <c r="AH41" s="6"/>
      <c r="AI41" s="7"/>
    </row>
    <row r="42" spans="1:35" x14ac:dyDescent="0.25">
      <c r="A42" s="5"/>
      <c r="B42" s="20">
        <f t="shared" si="0"/>
        <v>4.0449999999999999</v>
      </c>
      <c r="C42" s="15">
        <f>[1]!crv_interpolation(x_,fx_,B42,тип_интерполяции_)</f>
        <v>3.09</v>
      </c>
      <c r="D42" s="15">
        <f>[1]!crv_interpolation(x2_,gx2_,B42,тип_интерполяции_)</f>
        <v>3.3134999999999999</v>
      </c>
      <c r="E42" s="6"/>
      <c r="F42" s="6"/>
      <c r="G42" s="6"/>
      <c r="H42" s="6"/>
      <c r="I42" s="6"/>
      <c r="J42" s="6"/>
      <c r="K42" s="6"/>
      <c r="L42" s="6"/>
      <c r="M42" s="6"/>
      <c r="N42" s="7"/>
      <c r="P42" s="5"/>
      <c r="Q42" s="6"/>
      <c r="R42" s="6"/>
      <c r="S42" s="6"/>
      <c r="T42" s="6"/>
      <c r="U42" s="6"/>
      <c r="V42" s="6"/>
      <c r="W42" s="6"/>
      <c r="X42" s="6"/>
      <c r="Y42" s="7"/>
      <c r="AA42" s="5"/>
      <c r="AB42" s="6"/>
      <c r="AC42" s="6"/>
      <c r="AD42" s="6"/>
      <c r="AE42" s="6"/>
      <c r="AF42" s="6"/>
      <c r="AG42" s="6"/>
      <c r="AH42" s="6"/>
      <c r="AI42" s="7"/>
    </row>
    <row r="43" spans="1:35" x14ac:dyDescent="0.25">
      <c r="A43" s="5"/>
      <c r="B43" s="20">
        <f t="shared" si="0"/>
        <v>4.1899999999999995</v>
      </c>
      <c r="C43" s="15">
        <f>[1]!crv_interpolation(x_,fx_,B43,тип_интерполяции_)</f>
        <v>3.379999999999999</v>
      </c>
      <c r="D43" s="15">
        <f>[1]!crv_interpolation(x2_,gx2_,B43,тип_интерполяции_)</f>
        <v>3.3569999999999998</v>
      </c>
      <c r="E43" s="6"/>
      <c r="F43" s="6"/>
      <c r="G43" s="6"/>
      <c r="H43" s="6"/>
      <c r="I43" s="6"/>
      <c r="J43" s="6"/>
      <c r="K43" s="6"/>
      <c r="L43" s="6"/>
      <c r="M43" s="6"/>
      <c r="N43" s="7"/>
      <c r="P43" s="5"/>
      <c r="Q43" s="6"/>
      <c r="R43" s="6"/>
      <c r="S43" s="6"/>
      <c r="T43" s="6"/>
      <c r="U43" s="6"/>
      <c r="V43" s="6"/>
      <c r="W43" s="6"/>
      <c r="X43" s="6"/>
      <c r="Y43" s="7"/>
      <c r="AA43" s="5"/>
      <c r="AB43" s="6"/>
      <c r="AC43" s="6"/>
      <c r="AD43" s="6"/>
      <c r="AE43" s="6"/>
      <c r="AF43" s="6"/>
      <c r="AG43" s="6"/>
      <c r="AH43" s="6"/>
      <c r="AI43" s="7"/>
    </row>
    <row r="44" spans="1:35" x14ac:dyDescent="0.25">
      <c r="A44" s="5"/>
      <c r="B44" s="20">
        <f t="shared" si="0"/>
        <v>4.3349999999999991</v>
      </c>
      <c r="C44" s="15">
        <f>[1]!crv_interpolation(x_,fx_,B44,тип_интерполяции_)</f>
        <v>3.6699999999999982</v>
      </c>
      <c r="D44" s="15">
        <f>[1]!crv_interpolation(x2_,gx2_,B44,тип_интерполяции_)</f>
        <v>3.4004999999999996</v>
      </c>
      <c r="E44" s="6"/>
      <c r="F44" s="6"/>
      <c r="G44" s="6"/>
      <c r="H44" s="6"/>
      <c r="I44" s="6"/>
      <c r="J44" s="6"/>
      <c r="K44" s="6"/>
      <c r="L44" s="6"/>
      <c r="M44" s="6"/>
      <c r="N44" s="7"/>
      <c r="P44" s="5"/>
      <c r="Q44" s="6"/>
      <c r="R44" s="6"/>
      <c r="S44" s="6"/>
      <c r="T44" s="6"/>
      <c r="U44" s="6"/>
      <c r="V44" s="6"/>
      <c r="W44" s="6"/>
      <c r="X44" s="6"/>
      <c r="Y44" s="7"/>
      <c r="AA44" s="5"/>
      <c r="AB44" s="6"/>
      <c r="AC44" s="6"/>
      <c r="AD44" s="6"/>
      <c r="AE44" s="6"/>
      <c r="AF44" s="6"/>
      <c r="AG44" s="6"/>
      <c r="AH44" s="6"/>
      <c r="AI44" s="7"/>
    </row>
    <row r="45" spans="1:35" x14ac:dyDescent="0.25">
      <c r="A45" s="5"/>
      <c r="B45" s="20">
        <f t="shared" si="0"/>
        <v>4.4799999999999986</v>
      </c>
      <c r="C45" s="15">
        <f>[1]!crv_interpolation(x_,fx_,B45,тип_интерполяции_)</f>
        <v>3.9599999999999973</v>
      </c>
      <c r="D45" s="15">
        <f>[1]!crv_interpolation(x2_,gx2_,B45,тип_интерполяции_)</f>
        <v>3.4439999999999995</v>
      </c>
      <c r="E45" s="6"/>
      <c r="F45" s="6"/>
      <c r="G45" s="6"/>
      <c r="H45" s="6"/>
      <c r="I45" s="6"/>
      <c r="J45" s="6"/>
      <c r="K45" s="6"/>
      <c r="L45" s="6"/>
      <c r="M45" s="6"/>
      <c r="N45" s="7"/>
      <c r="P45" s="5"/>
      <c r="Q45" s="6"/>
      <c r="R45" s="6"/>
      <c r="S45" s="6"/>
      <c r="T45" s="6"/>
      <c r="U45" s="6"/>
      <c r="V45" s="6"/>
      <c r="W45" s="6"/>
      <c r="X45" s="6"/>
      <c r="Y45" s="7"/>
      <c r="AA45" s="5"/>
      <c r="AB45" s="6"/>
      <c r="AC45" s="6"/>
      <c r="AD45" s="6"/>
      <c r="AE45" s="6"/>
      <c r="AF45" s="6"/>
      <c r="AG45" s="6"/>
      <c r="AH45" s="6"/>
      <c r="AI45" s="7"/>
    </row>
    <row r="46" spans="1:35" x14ac:dyDescent="0.25">
      <c r="A46" s="5"/>
      <c r="B46" s="20">
        <f t="shared" si="0"/>
        <v>4.6249999999999982</v>
      </c>
      <c r="C46" s="15">
        <f>[1]!crv_interpolation(x_,fx_,B46,тип_интерполяции_)</f>
        <v>4.2499999999999964</v>
      </c>
      <c r="D46" s="15">
        <f>[1]!crv_interpolation(x2_,gx2_,B46,тип_интерполяции_)</f>
        <v>3.4874999999999994</v>
      </c>
      <c r="E46" s="6"/>
      <c r="F46" s="6"/>
      <c r="G46" s="6"/>
      <c r="H46" s="6"/>
      <c r="I46" s="6"/>
      <c r="J46" s="6"/>
      <c r="K46" s="6"/>
      <c r="L46" s="6"/>
      <c r="M46" s="6"/>
      <c r="N46" s="7"/>
      <c r="P46" s="5"/>
      <c r="Q46" s="6"/>
      <c r="R46" s="6"/>
      <c r="S46" s="6"/>
      <c r="T46" s="6"/>
      <c r="U46" s="6"/>
      <c r="V46" s="6"/>
      <c r="W46" s="6"/>
      <c r="X46" s="6"/>
      <c r="Y46" s="7"/>
      <c r="AA46" s="5"/>
      <c r="AB46" s="6"/>
      <c r="AC46" s="6"/>
      <c r="AD46" s="6"/>
      <c r="AE46" s="6"/>
      <c r="AF46" s="6"/>
      <c r="AG46" s="6"/>
      <c r="AH46" s="6"/>
      <c r="AI46" s="7"/>
    </row>
    <row r="47" spans="1:35" x14ac:dyDescent="0.25">
      <c r="A47" s="5"/>
      <c r="B47" s="20">
        <f t="shared" si="0"/>
        <v>4.7699999999999978</v>
      </c>
      <c r="C47" s="15">
        <f>[1]!crv_interpolation(x_,fx_,B47,тип_интерполяции_)</f>
        <v>4.5399999999999956</v>
      </c>
      <c r="D47" s="15">
        <f>[1]!crv_interpolation(x2_,gx2_,B47,тип_интерполяции_)</f>
        <v>3.5309999999999993</v>
      </c>
      <c r="E47" s="6"/>
      <c r="F47" s="6"/>
      <c r="G47" s="6"/>
      <c r="H47" s="6"/>
      <c r="I47" s="6"/>
      <c r="J47" s="6"/>
      <c r="K47" s="6"/>
      <c r="L47" s="6"/>
      <c r="M47" s="6"/>
      <c r="N47" s="7"/>
      <c r="P47" s="5"/>
      <c r="Q47" s="6"/>
      <c r="R47" s="6"/>
      <c r="S47" s="6"/>
      <c r="T47" s="6"/>
      <c r="U47" s="6"/>
      <c r="V47" s="6"/>
      <c r="W47" s="6"/>
      <c r="X47" s="6"/>
      <c r="Y47" s="7"/>
      <c r="AA47" s="5"/>
      <c r="AB47" s="6"/>
      <c r="AC47" s="6"/>
      <c r="AD47" s="6"/>
      <c r="AE47" s="6"/>
      <c r="AF47" s="6"/>
      <c r="AG47" s="6"/>
      <c r="AH47" s="6"/>
      <c r="AI47" s="7"/>
    </row>
    <row r="48" spans="1:35" x14ac:dyDescent="0.25">
      <c r="A48" s="5"/>
      <c r="B48" s="20">
        <f t="shared" si="0"/>
        <v>4.9149999999999974</v>
      </c>
      <c r="C48" s="15">
        <f>[1]!crv_interpolation(x_,fx_,B48,тип_интерполяции_)</f>
        <v>4.8299999999999947</v>
      </c>
      <c r="D48" s="15">
        <f>[1]!crv_interpolation(x2_,gx2_,B48,тип_интерполяции_)</f>
        <v>3.5744999999999991</v>
      </c>
      <c r="E48" s="6"/>
      <c r="F48" s="6"/>
      <c r="G48" s="6"/>
      <c r="H48" s="6"/>
      <c r="I48" s="6"/>
      <c r="J48" s="6"/>
      <c r="K48" s="6"/>
      <c r="L48" s="6"/>
      <c r="M48" s="6"/>
      <c r="N48" s="7"/>
      <c r="P48" s="5"/>
      <c r="Q48" s="6"/>
      <c r="R48" s="6"/>
      <c r="S48" s="6"/>
      <c r="T48" s="6"/>
      <c r="U48" s="6"/>
      <c r="V48" s="6"/>
      <c r="W48" s="6"/>
      <c r="X48" s="6"/>
      <c r="Y48" s="7"/>
      <c r="AA48" s="5"/>
      <c r="AB48" s="6"/>
      <c r="AC48" s="6"/>
      <c r="AD48" s="6"/>
      <c r="AE48" s="6"/>
      <c r="AF48" s="6"/>
      <c r="AG48" s="6"/>
      <c r="AH48" s="6"/>
      <c r="AI48" s="7"/>
    </row>
    <row r="49" spans="1:35" x14ac:dyDescent="0.25">
      <c r="A49" s="5"/>
      <c r="B49" s="20">
        <f t="shared" si="0"/>
        <v>5.0599999999999969</v>
      </c>
      <c r="C49" s="15">
        <f>[1]!crv_interpolation(x_,fx_,B49,тип_интерполяции_)</f>
        <v>5.0299999999999985</v>
      </c>
      <c r="D49" s="15">
        <f>[1]!crv_interpolation(x2_,gx2_,B49,тип_интерполяции_)</f>
        <v>3.617999999999999</v>
      </c>
      <c r="E49" s="6"/>
      <c r="F49" s="6"/>
      <c r="G49" s="6"/>
      <c r="H49" s="6"/>
      <c r="I49" s="6"/>
      <c r="J49" s="6"/>
      <c r="K49" s="6"/>
      <c r="L49" s="6"/>
      <c r="M49" s="6"/>
      <c r="N49" s="7"/>
      <c r="P49" s="5"/>
      <c r="Q49" s="6"/>
      <c r="R49" s="6"/>
      <c r="S49" s="6"/>
      <c r="T49" s="6"/>
      <c r="U49" s="6"/>
      <c r="V49" s="6"/>
      <c r="W49" s="6"/>
      <c r="X49" s="6"/>
      <c r="Y49" s="7"/>
      <c r="AA49" s="5"/>
      <c r="AB49" s="6"/>
      <c r="AC49" s="6"/>
      <c r="AD49" s="6"/>
      <c r="AE49" s="6"/>
      <c r="AF49" s="6"/>
      <c r="AG49" s="6"/>
      <c r="AH49" s="6"/>
      <c r="AI49" s="7"/>
    </row>
    <row r="50" spans="1:35" x14ac:dyDescent="0.25">
      <c r="A50" s="5"/>
      <c r="B50" s="20">
        <f t="shared" si="0"/>
        <v>5.2049999999999965</v>
      </c>
      <c r="C50" s="15">
        <f>[1]!crv_interpolation(x_,fx_,B50,тип_интерполяции_)</f>
        <v>5.1024999999999983</v>
      </c>
      <c r="D50" s="15">
        <f>[1]!crv_interpolation(x2_,gx2_,B50,тип_интерполяции_)</f>
        <v>3.6614999999999989</v>
      </c>
      <c r="E50" s="6"/>
      <c r="F50" s="6"/>
      <c r="G50" s="6"/>
      <c r="H50" s="6"/>
      <c r="I50" s="6"/>
      <c r="J50" s="6"/>
      <c r="K50" s="6"/>
      <c r="L50" s="6"/>
      <c r="M50" s="6"/>
      <c r="N50" s="7"/>
      <c r="P50" s="5"/>
      <c r="Q50" s="6"/>
      <c r="R50" s="6"/>
      <c r="S50" s="6"/>
      <c r="T50" s="6"/>
      <c r="U50" s="6"/>
      <c r="V50" s="6"/>
      <c r="W50" s="6"/>
      <c r="X50" s="6"/>
      <c r="Y50" s="7"/>
      <c r="AA50" s="5"/>
      <c r="AB50" s="6"/>
      <c r="AC50" s="6"/>
      <c r="AD50" s="6"/>
      <c r="AE50" s="6"/>
      <c r="AF50" s="6"/>
      <c r="AG50" s="6"/>
      <c r="AH50" s="6"/>
      <c r="AI50" s="7"/>
    </row>
    <row r="51" spans="1:35" x14ac:dyDescent="0.25">
      <c r="A51" s="5"/>
      <c r="B51" s="20">
        <f t="shared" si="0"/>
        <v>5.3499999999999961</v>
      </c>
      <c r="C51" s="15">
        <f>[1]!crv_interpolation(x_,fx_,B51,тип_интерполяции_)</f>
        <v>5.174999999999998</v>
      </c>
      <c r="D51" s="15">
        <f>[1]!crv_interpolation(x2_,gx2_,B51,тип_интерполяции_)</f>
        <v>3.7049999999999987</v>
      </c>
      <c r="E51" s="6"/>
      <c r="F51" s="6"/>
      <c r="G51" s="6"/>
      <c r="H51" s="6"/>
      <c r="I51" s="6"/>
      <c r="J51" s="6"/>
      <c r="K51" s="6"/>
      <c r="L51" s="6"/>
      <c r="M51" s="6"/>
      <c r="N51" s="7"/>
      <c r="P51" s="5"/>
      <c r="Q51" s="6"/>
      <c r="R51" s="6"/>
      <c r="S51" s="6"/>
      <c r="T51" s="6"/>
      <c r="U51" s="6"/>
      <c r="V51" s="6"/>
      <c r="W51" s="6"/>
      <c r="X51" s="6"/>
      <c r="Y51" s="7"/>
      <c r="AA51" s="5"/>
      <c r="AB51" s="6"/>
      <c r="AC51" s="6"/>
      <c r="AD51" s="6"/>
      <c r="AE51" s="6"/>
      <c r="AF51" s="6"/>
      <c r="AG51" s="6"/>
      <c r="AH51" s="6"/>
      <c r="AI51" s="7"/>
    </row>
    <row r="52" spans="1:35" x14ac:dyDescent="0.25">
      <c r="A52" s="5"/>
      <c r="B52" s="20">
        <f t="shared" si="0"/>
        <v>5.4949999999999957</v>
      </c>
      <c r="C52" s="15">
        <f>[1]!crv_interpolation(x_,fx_,B52,тип_интерполяции_)</f>
        <v>5.2474999999999978</v>
      </c>
      <c r="D52" s="15">
        <f>[1]!crv_interpolation(x2_,gx2_,B52,тип_интерполяции_)</f>
        <v>3.7484999999999986</v>
      </c>
      <c r="E52" s="6"/>
      <c r="F52" s="6"/>
      <c r="G52" s="6"/>
      <c r="H52" s="6"/>
      <c r="I52" s="6"/>
      <c r="J52" s="6"/>
      <c r="K52" s="6"/>
      <c r="L52" s="6"/>
      <c r="M52" s="6"/>
      <c r="N52" s="7"/>
      <c r="P52" s="5"/>
      <c r="Q52" s="6"/>
      <c r="R52" s="6"/>
      <c r="S52" s="6"/>
      <c r="T52" s="6"/>
      <c r="U52" s="6"/>
      <c r="V52" s="6"/>
      <c r="W52" s="6"/>
      <c r="X52" s="6"/>
      <c r="Y52" s="7"/>
      <c r="AA52" s="5"/>
      <c r="AB52" s="6"/>
      <c r="AC52" s="6"/>
      <c r="AD52" s="6"/>
      <c r="AE52" s="6"/>
      <c r="AF52" s="6"/>
      <c r="AG52" s="6"/>
      <c r="AH52" s="6"/>
      <c r="AI52" s="7"/>
    </row>
    <row r="53" spans="1:35" x14ac:dyDescent="0.25">
      <c r="A53" s="5"/>
      <c r="B53" s="20">
        <f t="shared" si="0"/>
        <v>5.6399999999999952</v>
      </c>
      <c r="C53" s="15">
        <f>[1]!crv_interpolation(x_,fx_,B53,тип_интерполяции_)</f>
        <v>5.3199999999999976</v>
      </c>
      <c r="D53" s="15">
        <f>[1]!crv_interpolation(x2_,gx2_,B53,тип_интерполяции_)</f>
        <v>3.7919999999999985</v>
      </c>
      <c r="E53" s="6"/>
      <c r="F53" s="6"/>
      <c r="G53" s="6"/>
      <c r="H53" s="6"/>
      <c r="I53" s="6"/>
      <c r="J53" s="6"/>
      <c r="K53" s="6"/>
      <c r="L53" s="6"/>
      <c r="M53" s="6"/>
      <c r="N53" s="7"/>
      <c r="P53" s="5"/>
      <c r="Q53" s="6"/>
      <c r="R53" s="6"/>
      <c r="S53" s="6"/>
      <c r="T53" s="6"/>
      <c r="U53" s="6"/>
      <c r="V53" s="6"/>
      <c r="W53" s="6"/>
      <c r="X53" s="6"/>
      <c r="Y53" s="7"/>
      <c r="AA53" s="5"/>
      <c r="AB53" s="6"/>
      <c r="AC53" s="6"/>
      <c r="AD53" s="6"/>
      <c r="AE53" s="6"/>
      <c r="AF53" s="6"/>
      <c r="AG53" s="6"/>
      <c r="AH53" s="6"/>
      <c r="AI53" s="7"/>
    </row>
    <row r="54" spans="1:35" x14ac:dyDescent="0.25">
      <c r="A54" s="5"/>
      <c r="B54" s="20">
        <f t="shared" si="0"/>
        <v>5.7849999999999948</v>
      </c>
      <c r="C54" s="15">
        <f>[1]!crv_interpolation(x_,fx_,B54,тип_интерполяции_)</f>
        <v>5.3924999999999974</v>
      </c>
      <c r="D54" s="15">
        <f>[1]!crv_interpolation(x2_,gx2_,B54,тип_интерполяции_)</f>
        <v>3.8354999999999984</v>
      </c>
      <c r="E54" s="6"/>
      <c r="F54" s="6"/>
      <c r="G54" s="6"/>
      <c r="H54" s="6"/>
      <c r="I54" s="6"/>
      <c r="J54" s="6"/>
      <c r="K54" s="6"/>
      <c r="L54" s="6"/>
      <c r="M54" s="6"/>
      <c r="N54" s="7"/>
      <c r="P54" s="5"/>
      <c r="Q54" s="6"/>
      <c r="R54" s="6"/>
      <c r="S54" s="6"/>
      <c r="T54" s="6"/>
      <c r="U54" s="6"/>
      <c r="V54" s="6"/>
      <c r="W54" s="6"/>
      <c r="X54" s="6"/>
      <c r="Y54" s="7"/>
      <c r="AA54" s="5"/>
      <c r="AB54" s="6"/>
      <c r="AC54" s="6"/>
      <c r="AD54" s="6"/>
      <c r="AE54" s="6"/>
      <c r="AF54" s="6"/>
      <c r="AG54" s="6"/>
      <c r="AH54" s="6"/>
      <c r="AI54" s="7"/>
    </row>
    <row r="55" spans="1:35" x14ac:dyDescent="0.25">
      <c r="A55" s="5"/>
      <c r="B55" s="20">
        <f t="shared" si="0"/>
        <v>5.9299999999999944</v>
      </c>
      <c r="C55" s="15">
        <f>[1]!crv_interpolation(x_,fx_,B55,тип_интерполяции_)</f>
        <v>5.4649999999999972</v>
      </c>
      <c r="D55" s="15">
        <f>[1]!crv_interpolation(x2_,gx2_,B55,тип_интерполяции_)</f>
        <v>3.8789999999999982</v>
      </c>
      <c r="E55" s="6"/>
      <c r="F55" s="6"/>
      <c r="G55" s="6"/>
      <c r="H55" s="6"/>
      <c r="I55" s="6"/>
      <c r="J55" s="6"/>
      <c r="K55" s="6"/>
      <c r="L55" s="6"/>
      <c r="M55" s="6"/>
      <c r="N55" s="7"/>
      <c r="P55" s="5"/>
      <c r="Q55" s="6"/>
      <c r="R55" s="6"/>
      <c r="S55" s="6"/>
      <c r="T55" s="6"/>
      <c r="U55" s="6"/>
      <c r="V55" s="6"/>
      <c r="W55" s="6"/>
      <c r="X55" s="6"/>
      <c r="Y55" s="7"/>
      <c r="AA55" s="5"/>
      <c r="AB55" s="6"/>
      <c r="AC55" s="6"/>
      <c r="AD55" s="6"/>
      <c r="AE55" s="6"/>
      <c r="AF55" s="6"/>
      <c r="AG55" s="6"/>
      <c r="AH55" s="6"/>
      <c r="AI55" s="7"/>
    </row>
    <row r="56" spans="1:35" x14ac:dyDescent="0.25">
      <c r="A56" s="5"/>
      <c r="B56" s="20">
        <f t="shared" si="0"/>
        <v>6.074999999999994</v>
      </c>
      <c r="C56" s="15">
        <f>[1]!crv_interpolation(x_,fx_,B56,тип_интерполяции_)</f>
        <v>5.537499999999997</v>
      </c>
      <c r="D56" s="15">
        <f>[1]!crv_interpolation(x2_,gx2_,B56,тип_интерполяции_)</f>
        <v>3.9224999999999981</v>
      </c>
      <c r="E56" s="6"/>
      <c r="F56" s="6"/>
      <c r="G56" s="6"/>
      <c r="H56" s="6"/>
      <c r="I56" s="6"/>
      <c r="J56" s="6"/>
      <c r="K56" s="6"/>
      <c r="L56" s="6"/>
      <c r="M56" s="6"/>
      <c r="N56" s="7"/>
      <c r="P56" s="5"/>
      <c r="Q56" s="6"/>
      <c r="R56" s="6"/>
      <c r="S56" s="6"/>
      <c r="T56" s="6"/>
      <c r="U56" s="6"/>
      <c r="V56" s="6"/>
      <c r="W56" s="6"/>
      <c r="X56" s="6"/>
      <c r="Y56" s="7"/>
      <c r="AA56" s="5"/>
      <c r="AB56" s="6"/>
      <c r="AC56" s="6"/>
      <c r="AD56" s="6"/>
      <c r="AE56" s="6"/>
      <c r="AF56" s="6"/>
      <c r="AG56" s="6"/>
      <c r="AH56" s="6"/>
      <c r="AI56" s="7"/>
    </row>
    <row r="57" spans="1:35" x14ac:dyDescent="0.25">
      <c r="A57" s="5"/>
      <c r="B57" s="20">
        <f t="shared" si="0"/>
        <v>6.2199999999999935</v>
      </c>
      <c r="C57" s="15">
        <f>[1]!crv_interpolation(x_,fx_,B57,тип_интерполяции_)</f>
        <v>5.6099999999999968</v>
      </c>
      <c r="D57" s="15">
        <f>[1]!crv_interpolation(x2_,gx2_,B57,тип_интерполяции_)</f>
        <v>3.965999999999998</v>
      </c>
      <c r="E57" s="6"/>
      <c r="F57" s="6"/>
      <c r="G57" s="6"/>
      <c r="H57" s="6"/>
      <c r="I57" s="6"/>
      <c r="J57" s="6"/>
      <c r="K57" s="6"/>
      <c r="L57" s="6"/>
      <c r="M57" s="6"/>
      <c r="N57" s="7"/>
      <c r="P57" s="5"/>
      <c r="Q57" s="6"/>
      <c r="R57" s="6"/>
      <c r="S57" s="6"/>
      <c r="T57" s="6"/>
      <c r="U57" s="6"/>
      <c r="V57" s="6"/>
      <c r="W57" s="6"/>
      <c r="X57" s="6"/>
      <c r="Y57" s="7"/>
      <c r="AA57" s="5"/>
      <c r="AB57" s="6"/>
      <c r="AC57" s="6"/>
      <c r="AD57" s="6"/>
      <c r="AE57" s="6"/>
      <c r="AF57" s="6"/>
      <c r="AG57" s="6"/>
      <c r="AH57" s="6"/>
      <c r="AI57" s="7"/>
    </row>
    <row r="58" spans="1:35" x14ac:dyDescent="0.25">
      <c r="A58" s="5"/>
      <c r="B58" s="20">
        <f t="shared" si="0"/>
        <v>6.3649999999999931</v>
      </c>
      <c r="C58" s="15">
        <f>[1]!crv_interpolation(x_,fx_,B58,тип_интерполяции_)</f>
        <v>5.6824999999999966</v>
      </c>
      <c r="D58" s="15">
        <f>[1]!crv_interpolation(x2_,gx2_,B58,тип_интерполяции_)</f>
        <v>4.0094999999999983</v>
      </c>
      <c r="E58" s="6"/>
      <c r="F58" s="6"/>
      <c r="G58" s="6"/>
      <c r="H58" s="6"/>
      <c r="I58" s="6"/>
      <c r="J58" s="6"/>
      <c r="K58" s="6"/>
      <c r="L58" s="6"/>
      <c r="M58" s="6"/>
      <c r="N58" s="7"/>
      <c r="P58" s="5"/>
      <c r="Q58" s="6"/>
      <c r="R58" s="6"/>
      <c r="S58" s="6"/>
      <c r="T58" s="6"/>
      <c r="U58" s="6"/>
      <c r="V58" s="6"/>
      <c r="W58" s="6"/>
      <c r="X58" s="6"/>
      <c r="Y58" s="7"/>
      <c r="AA58" s="5"/>
      <c r="AB58" s="6"/>
      <c r="AC58" s="6"/>
      <c r="AD58" s="6"/>
      <c r="AE58" s="6"/>
      <c r="AF58" s="6"/>
      <c r="AG58" s="6"/>
      <c r="AH58" s="6"/>
      <c r="AI58" s="7"/>
    </row>
    <row r="59" spans="1:35" ht="15.75" thickBot="1" x14ac:dyDescent="0.3">
      <c r="A59" s="5"/>
      <c r="B59" s="20">
        <f t="shared" si="0"/>
        <v>6.5099999999999927</v>
      </c>
      <c r="C59" s="15">
        <f>[1]!crv_interpolation(x_,fx_,B59,тип_интерполяции_)</f>
        <v>5.7549999999999963</v>
      </c>
      <c r="D59" s="15">
        <f>[1]!crv_interpolation(x2_,gx2_,B59,тип_интерполяции_)</f>
        <v>4.0529999999999982</v>
      </c>
      <c r="E59" s="6"/>
      <c r="F59" s="6"/>
      <c r="G59" s="6"/>
      <c r="H59" s="6"/>
      <c r="I59" s="6"/>
      <c r="J59" s="6"/>
      <c r="K59" s="6"/>
      <c r="L59" s="6"/>
      <c r="M59" s="6"/>
      <c r="N59" s="7"/>
      <c r="P59" s="9"/>
      <c r="Q59" s="10"/>
      <c r="R59" s="10"/>
      <c r="S59" s="10"/>
      <c r="T59" s="10"/>
      <c r="U59" s="10"/>
      <c r="V59" s="10"/>
      <c r="W59" s="10"/>
      <c r="X59" s="10"/>
      <c r="Y59" s="11"/>
      <c r="AA59" s="9"/>
      <c r="AB59" s="10"/>
      <c r="AC59" s="10"/>
      <c r="AD59" s="10"/>
      <c r="AE59" s="10"/>
      <c r="AF59" s="10"/>
      <c r="AG59" s="10"/>
      <c r="AH59" s="10"/>
      <c r="AI59" s="11"/>
    </row>
    <row r="60" spans="1:35" x14ac:dyDescent="0.25">
      <c r="A60" s="5"/>
      <c r="B60" s="20">
        <f t="shared" si="0"/>
        <v>6.6549999999999923</v>
      </c>
      <c r="C60" s="15">
        <f>[1]!crv_interpolation(x_,fx_,B60,тип_интерполяции_)</f>
        <v>5.8274999999999961</v>
      </c>
      <c r="D60" s="15">
        <f>[1]!crv_interpolation(x2_,gx2_,B60,тип_интерполяции_)</f>
        <v>4.096499999999998</v>
      </c>
      <c r="E60" s="6"/>
      <c r="F60" s="6"/>
      <c r="G60" s="6"/>
      <c r="H60" s="6"/>
      <c r="I60" s="6"/>
      <c r="J60" s="6"/>
      <c r="K60" s="6"/>
      <c r="L60" s="6"/>
      <c r="M60" s="6"/>
      <c r="N60" s="7"/>
    </row>
    <row r="61" spans="1:35" x14ac:dyDescent="0.25">
      <c r="A61" s="5"/>
      <c r="B61" s="20">
        <f t="shared" si="0"/>
        <v>6.7999999999999918</v>
      </c>
      <c r="C61" s="15">
        <f>[1]!crv_interpolation(x_,fx_,B61,тип_интерполяции_)</f>
        <v>5.8999999999999959</v>
      </c>
      <c r="D61" s="15">
        <f>[1]!crv_interpolation(x2_,gx2_,B61,тип_интерполяции_)</f>
        <v>4.1399999999999979</v>
      </c>
      <c r="E61" s="6"/>
      <c r="F61" s="6"/>
      <c r="G61" s="6"/>
      <c r="H61" s="6"/>
      <c r="I61" s="6"/>
      <c r="J61" s="6"/>
      <c r="K61" s="6"/>
      <c r="L61" s="6"/>
      <c r="M61" s="6"/>
      <c r="N61" s="7"/>
    </row>
    <row r="62" spans="1:35" x14ac:dyDescent="0.25">
      <c r="A62" s="5"/>
      <c r="B62" s="20">
        <f t="shared" si="0"/>
        <v>6.9449999999999914</v>
      </c>
      <c r="C62" s="15">
        <f>[1]!crv_interpolation(x_,fx_,B62,тип_интерполяции_)</f>
        <v>5.9724999999999957</v>
      </c>
      <c r="D62" s="15">
        <f>[1]!crv_interpolation(x2_,gx2_,B62,тип_интерполяции_)</f>
        <v>4.1834999999999978</v>
      </c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35" x14ac:dyDescent="0.25">
      <c r="A63" s="5"/>
      <c r="B63" s="20">
        <f t="shared" si="0"/>
        <v>7.089999999999991</v>
      </c>
      <c r="C63" s="15">
        <f>[1]!crv_interpolation(x_,fx_,B63,тип_интерполяции_)</f>
        <v>6.0449999999999955</v>
      </c>
      <c r="D63" s="15">
        <f>[1]!crv_interpolation(x2_,gx2_,B63,тип_интерполяции_)</f>
        <v>4.2269999999999976</v>
      </c>
      <c r="E63" s="6"/>
      <c r="F63" s="6"/>
      <c r="G63" s="6"/>
      <c r="H63" s="6"/>
      <c r="I63" s="6"/>
      <c r="J63" s="6"/>
      <c r="K63" s="6"/>
      <c r="L63" s="6"/>
      <c r="M63" s="6"/>
      <c r="N63" s="7"/>
    </row>
    <row r="64" spans="1:35" x14ac:dyDescent="0.25">
      <c r="A64" s="5"/>
      <c r="B64" s="20">
        <f t="shared" si="0"/>
        <v>7.2349999999999905</v>
      </c>
      <c r="C64" s="15">
        <f>[1]!crv_interpolation(x_,fx_,B64,тип_интерполяции_)</f>
        <v>6.1174999999999953</v>
      </c>
      <c r="D64" s="15">
        <f>[1]!crv_interpolation(x2_,gx2_,B64,тип_интерполяции_)</f>
        <v>4.2704999999999975</v>
      </c>
      <c r="E64" s="6"/>
      <c r="F64" s="6"/>
      <c r="G64" s="6"/>
      <c r="H64" s="6"/>
      <c r="I64" s="6"/>
      <c r="J64" s="6"/>
      <c r="K64" s="6"/>
      <c r="L64" s="6"/>
      <c r="M64" s="6"/>
      <c r="N64" s="7"/>
    </row>
    <row r="65" spans="1:14" x14ac:dyDescent="0.25">
      <c r="A65" s="5"/>
      <c r="B65" s="20">
        <f t="shared" si="0"/>
        <v>7.3799999999999901</v>
      </c>
      <c r="C65" s="15">
        <f>[1]!crv_interpolation(x_,fx_,B65,тип_интерполяции_)</f>
        <v>6.1899999999999951</v>
      </c>
      <c r="D65" s="15">
        <f>[1]!crv_interpolation(x2_,gx2_,B65,тип_интерполяции_)</f>
        <v>4.3139999999999974</v>
      </c>
      <c r="E65" s="6"/>
      <c r="F65" s="6"/>
      <c r="G65" s="6"/>
      <c r="H65" s="6"/>
      <c r="I65" s="6"/>
      <c r="J65" s="6"/>
      <c r="K65" s="6"/>
      <c r="L65" s="6"/>
      <c r="M65" s="6"/>
      <c r="N65" s="7"/>
    </row>
    <row r="66" spans="1:14" x14ac:dyDescent="0.25">
      <c r="A66" s="5"/>
      <c r="B66" s="20">
        <f t="shared" si="0"/>
        <v>7.5249999999999897</v>
      </c>
      <c r="C66" s="15">
        <f>[1]!crv_interpolation(x_,fx_,B66,тип_интерполяции_)</f>
        <v>6.2624999999999948</v>
      </c>
      <c r="D66" s="15">
        <f>[1]!crv_interpolation(x2_,gx2_,B66,тип_интерполяции_)</f>
        <v>4.3574999999999973</v>
      </c>
      <c r="E66" s="6"/>
      <c r="F66" s="6"/>
      <c r="G66" s="6"/>
      <c r="H66" s="6"/>
      <c r="I66" s="6"/>
      <c r="J66" s="6"/>
      <c r="K66" s="6"/>
      <c r="L66" s="6"/>
      <c r="M66" s="6"/>
      <c r="N66" s="7"/>
    </row>
    <row r="67" spans="1:14" x14ac:dyDescent="0.25">
      <c r="A67" s="5"/>
      <c r="B67" s="20">
        <f t="shared" si="0"/>
        <v>7.6699999999999893</v>
      </c>
      <c r="C67" s="15">
        <f>[1]!crv_interpolation(x_,fx_,B67,тип_интерполяции_)</f>
        <v>6.3349999999999946</v>
      </c>
      <c r="D67" s="15">
        <f>[1]!crv_interpolation(x2_,gx2_,B67,тип_интерполяции_)</f>
        <v>4.4009999999999971</v>
      </c>
      <c r="E67" s="6"/>
      <c r="F67" s="6"/>
      <c r="G67" s="6"/>
      <c r="H67" s="6"/>
      <c r="I67" s="6"/>
      <c r="J67" s="6"/>
      <c r="K67" s="6"/>
      <c r="L67" s="6"/>
      <c r="M67" s="6"/>
      <c r="N67" s="7"/>
    </row>
    <row r="68" spans="1:14" x14ac:dyDescent="0.25">
      <c r="A68" s="5"/>
      <c r="B68" s="20">
        <f t="shared" si="0"/>
        <v>7.8149999999999888</v>
      </c>
      <c r="C68" s="15">
        <f>[1]!crv_interpolation(x_,fx_,B68,тип_интерполяции_)</f>
        <v>6.4074999999999944</v>
      </c>
      <c r="D68" s="15">
        <f>[1]!crv_interpolation(x2_,gx2_,B68,тип_интерполяции_)</f>
        <v>4.444499999999997</v>
      </c>
      <c r="E68" s="6"/>
      <c r="F68" s="6"/>
      <c r="G68" s="6"/>
      <c r="H68" s="6"/>
      <c r="I68" s="6"/>
      <c r="J68" s="6"/>
      <c r="K68" s="6"/>
      <c r="L68" s="6"/>
      <c r="M68" s="6"/>
      <c r="N68" s="7"/>
    </row>
    <row r="69" spans="1:14" x14ac:dyDescent="0.25">
      <c r="A69" s="5"/>
      <c r="B69" s="20">
        <f t="shared" si="0"/>
        <v>7.9599999999999884</v>
      </c>
      <c r="C69" s="15">
        <f>[1]!crv_interpolation(x_,fx_,B69,тип_интерполяции_)</f>
        <v>6.4799999999999942</v>
      </c>
      <c r="D69" s="15">
        <f>[1]!crv_interpolation(x2_,gx2_,B69,тип_интерполяции_)</f>
        <v>4.4879999999999969</v>
      </c>
      <c r="E69" s="6"/>
      <c r="F69" s="6"/>
      <c r="G69" s="6"/>
      <c r="H69" s="6"/>
      <c r="I69" s="6"/>
      <c r="J69" s="6"/>
      <c r="K69" s="6"/>
      <c r="L69" s="6"/>
      <c r="M69" s="6"/>
      <c r="N69" s="7"/>
    </row>
    <row r="70" spans="1:14" x14ac:dyDescent="0.25">
      <c r="A70" s="5"/>
      <c r="B70" s="20">
        <f t="shared" si="0"/>
        <v>8.104999999999988</v>
      </c>
      <c r="C70" s="15">
        <f>[1]!crv_interpolation(x_,fx_,B70,тип_интерполяции_)</f>
        <v>6.552499999999994</v>
      </c>
      <c r="D70" s="15">
        <f>[1]!crv_interpolation(x2_,gx2_,B70,тип_интерполяции_)</f>
        <v>4.6924999999999777</v>
      </c>
      <c r="E70" s="6"/>
      <c r="F70" s="6"/>
      <c r="G70" s="6"/>
      <c r="H70" s="6"/>
      <c r="I70" s="6"/>
      <c r="J70" s="6"/>
      <c r="K70" s="6"/>
      <c r="L70" s="6"/>
      <c r="M70" s="6"/>
      <c r="N70" s="7"/>
    </row>
    <row r="71" spans="1:14" x14ac:dyDescent="0.25">
      <c r="A71" s="5"/>
      <c r="B71" s="20">
        <f t="shared" si="0"/>
        <v>8.2499999999999876</v>
      </c>
      <c r="C71" s="15">
        <f>[1]!crv_interpolation(x_,fx_,B71,тип_интерполяции_)</f>
        <v>6.6249999999999938</v>
      </c>
      <c r="D71" s="15">
        <f>[1]!crv_interpolation(x2_,gx2_,B71,тип_интерполяции_)</f>
        <v>4.9583333333333108</v>
      </c>
      <c r="E71" s="6"/>
      <c r="F71" s="6"/>
      <c r="G71" s="6"/>
      <c r="H71" s="6"/>
      <c r="I71" s="6"/>
      <c r="J71" s="6"/>
      <c r="K71" s="6"/>
      <c r="L71" s="6"/>
      <c r="M71" s="6"/>
      <c r="N71" s="7"/>
    </row>
    <row r="72" spans="1:14" x14ac:dyDescent="0.25">
      <c r="A72" s="5"/>
      <c r="B72" s="20">
        <f t="shared" si="0"/>
        <v>8.3949999999999871</v>
      </c>
      <c r="C72" s="15">
        <f>[1]!crv_interpolation(x_,fx_,B72,тип_интерполяции_)</f>
        <v>6.6974999999999936</v>
      </c>
      <c r="D72" s="15">
        <f>[1]!crv_interpolation(x2_,gx2_,B72,тип_интерполяции_)</f>
        <v>5.2241666666666431</v>
      </c>
      <c r="E72" s="6"/>
      <c r="F72" s="6"/>
      <c r="G72" s="6"/>
      <c r="H72" s="6"/>
      <c r="I72" s="6"/>
      <c r="J72" s="6"/>
      <c r="K72" s="6"/>
      <c r="L72" s="6"/>
      <c r="M72" s="6"/>
      <c r="N72" s="7"/>
    </row>
    <row r="73" spans="1:14" x14ac:dyDescent="0.25">
      <c r="A73" s="5"/>
      <c r="B73" s="20">
        <f t="shared" si="0"/>
        <v>8.5399999999999867</v>
      </c>
      <c r="C73" s="15">
        <f>[1]!crv_interpolation(x_,fx_,B73,тип_интерполяции_)</f>
        <v>6.7699999999999934</v>
      </c>
      <c r="D73" s="15">
        <f>[1]!crv_interpolation(x2_,gx2_,B73,тип_интерполяции_)</f>
        <v>5.4899999999999753</v>
      </c>
      <c r="E73" s="6"/>
      <c r="F73" s="6"/>
      <c r="G73" s="6"/>
      <c r="H73" s="6"/>
      <c r="I73" s="6"/>
      <c r="J73" s="6"/>
      <c r="K73" s="6"/>
      <c r="L73" s="6"/>
      <c r="M73" s="6"/>
      <c r="N73" s="7"/>
    </row>
    <row r="74" spans="1:14" x14ac:dyDescent="0.25">
      <c r="A74" s="5"/>
      <c r="B74" s="20">
        <f t="shared" si="0"/>
        <v>8.6849999999999863</v>
      </c>
      <c r="C74" s="15">
        <f>[1]!crv_interpolation(x_,fx_,B74,тип_интерполяции_)</f>
        <v>6.8424999999999931</v>
      </c>
      <c r="D74" s="15">
        <f>[1]!crv_interpolation(x2_,gx2_,B74,тип_интерполяции_)</f>
        <v>5.7558333333333085</v>
      </c>
      <c r="E74" s="6"/>
      <c r="F74" s="6"/>
      <c r="G74" s="6"/>
      <c r="H74" s="6"/>
      <c r="I74" s="6"/>
      <c r="J74" s="6"/>
      <c r="K74" s="6"/>
      <c r="L74" s="6"/>
      <c r="M74" s="6"/>
      <c r="N74" s="7"/>
    </row>
    <row r="75" spans="1:14" x14ac:dyDescent="0.25">
      <c r="A75" s="5"/>
      <c r="B75" s="20">
        <f t="shared" si="0"/>
        <v>8.8299999999999859</v>
      </c>
      <c r="C75" s="15">
        <f>[1]!crv_interpolation(x_,fx_,B75,тип_интерполяции_)</f>
        <v>6.9149999999999929</v>
      </c>
      <c r="D75" s="15">
        <f>[1]!crv_interpolation(x2_,gx2_,B75,тип_интерполяции_)</f>
        <v>6.0216666666666407</v>
      </c>
      <c r="E75" s="6"/>
      <c r="F75" s="6"/>
      <c r="G75" s="6"/>
      <c r="H75" s="6"/>
      <c r="I75" s="6"/>
      <c r="J75" s="6"/>
      <c r="K75" s="6"/>
      <c r="L75" s="6"/>
      <c r="M75" s="6"/>
      <c r="N75" s="7"/>
    </row>
    <row r="76" spans="1:14" x14ac:dyDescent="0.25">
      <c r="A76" s="5"/>
      <c r="B76" s="20">
        <f t="shared" si="0"/>
        <v>8.9749999999999854</v>
      </c>
      <c r="C76" s="15">
        <f>[1]!crv_interpolation(x_,fx_,B76,тип_интерполяции_)</f>
        <v>6.9874999999999927</v>
      </c>
      <c r="D76" s="15">
        <f>[1]!crv_interpolation(x2_,gx2_,B76,тип_интерполяции_)</f>
        <v>6.287499999999973</v>
      </c>
      <c r="E76" s="6"/>
      <c r="F76" s="6"/>
      <c r="G76" s="6"/>
      <c r="H76" s="6"/>
      <c r="I76" s="6"/>
      <c r="J76" s="6"/>
      <c r="K76" s="6"/>
      <c r="L76" s="6"/>
      <c r="M76" s="6"/>
      <c r="N76" s="7"/>
    </row>
    <row r="77" spans="1:14" x14ac:dyDescent="0.25">
      <c r="A77" s="5"/>
      <c r="B77" s="20">
        <f t="shared" si="0"/>
        <v>9.119999999999985</v>
      </c>
      <c r="C77" s="15">
        <f>[1]!crv_interpolation(x_,fx_,B77,тип_интерполяции_)</f>
        <v>7.0599999999999925</v>
      </c>
      <c r="D77" s="15">
        <f>[1]!crv_interpolation(x2_,gx2_,B77,тип_интерполяции_)</f>
        <v>6.5533333333333061</v>
      </c>
      <c r="E77" s="6"/>
      <c r="F77" s="6"/>
      <c r="G77" s="6"/>
      <c r="H77" s="6"/>
      <c r="I77" s="6"/>
      <c r="J77" s="6"/>
      <c r="K77" s="6"/>
      <c r="L77" s="6"/>
      <c r="M77" s="6"/>
      <c r="N77" s="7"/>
    </row>
    <row r="78" spans="1:14" x14ac:dyDescent="0.25">
      <c r="A78" s="5"/>
      <c r="B78" s="20">
        <f t="shared" si="0"/>
        <v>9.2649999999999846</v>
      </c>
      <c r="C78" s="15">
        <f>[1]!crv_interpolation(x_,fx_,B78,тип_интерполяции_)</f>
        <v>7.1324999999999923</v>
      </c>
      <c r="D78" s="15">
        <f>[1]!crv_interpolation(x2_,gx2_,B78,тип_интерполяции_)</f>
        <v>6.8191666666666384</v>
      </c>
      <c r="E78" s="6"/>
      <c r="F78" s="6"/>
      <c r="G78" s="6"/>
      <c r="H78" s="6"/>
      <c r="I78" s="6"/>
      <c r="J78" s="6"/>
      <c r="K78" s="6"/>
      <c r="L78" s="6"/>
      <c r="M78" s="6"/>
      <c r="N78" s="7"/>
    </row>
    <row r="79" spans="1:14" x14ac:dyDescent="0.25">
      <c r="A79" s="5"/>
      <c r="B79" s="20">
        <f t="shared" si="0"/>
        <v>9.4099999999999842</v>
      </c>
      <c r="C79" s="15">
        <f>[1]!crv_interpolation(x_,fx_,B79,тип_интерполяции_)</f>
        <v>7.2049999999999921</v>
      </c>
      <c r="D79" s="15">
        <f>[1]!crv_interpolation(x2_,gx2_,B79,тип_интерполяции_)</f>
        <v>7.0849999999999707</v>
      </c>
      <c r="E79" s="6"/>
      <c r="F79" s="6"/>
      <c r="G79" s="6"/>
      <c r="H79" s="6"/>
      <c r="I79" s="6"/>
      <c r="J79" s="6"/>
      <c r="K79" s="6"/>
      <c r="L79" s="6"/>
      <c r="M79" s="6"/>
      <c r="N79" s="7"/>
    </row>
    <row r="80" spans="1:14" x14ac:dyDescent="0.25">
      <c r="A80" s="5"/>
      <c r="B80" s="20">
        <f t="shared" si="0"/>
        <v>9.5549999999999837</v>
      </c>
      <c r="C80" s="15">
        <f>[1]!crv_interpolation(x_,fx_,B80,тип_интерполяции_)</f>
        <v>7.2774999999999919</v>
      </c>
      <c r="D80" s="15">
        <f>[1]!crv_interpolation(x2_,gx2_,B80,тип_интерполяции_)</f>
        <v>7.3508333333333038</v>
      </c>
      <c r="E80" s="6"/>
      <c r="F80" s="6"/>
      <c r="G80" s="6"/>
      <c r="H80" s="6"/>
      <c r="I80" s="6"/>
      <c r="J80" s="6"/>
      <c r="K80" s="6"/>
      <c r="L80" s="6"/>
      <c r="M80" s="6"/>
      <c r="N80" s="7"/>
    </row>
    <row r="81" spans="1:14" x14ac:dyDescent="0.25">
      <c r="A81" s="5"/>
      <c r="B81" s="20">
        <f t="shared" si="0"/>
        <v>9.6999999999999833</v>
      </c>
      <c r="C81" s="15">
        <f>[1]!crv_interpolation(x_,fx_,B81,тип_интерполяции_)</f>
        <v>7.3499999999999917</v>
      </c>
      <c r="D81" s="15">
        <f>[1]!crv_interpolation(x2_,gx2_,B81,тип_интерполяции_)</f>
        <v>7.6166666666666361</v>
      </c>
      <c r="E81" s="6"/>
      <c r="F81" s="6"/>
      <c r="G81" s="6"/>
      <c r="H81" s="6"/>
      <c r="I81" s="6"/>
      <c r="J81" s="6"/>
      <c r="K81" s="6"/>
      <c r="L81" s="6"/>
      <c r="M81" s="6"/>
      <c r="N81" s="7"/>
    </row>
    <row r="82" spans="1:14" x14ac:dyDescent="0.25">
      <c r="A82" s="5"/>
      <c r="B82" s="20">
        <f t="shared" si="0"/>
        <v>9.8449999999999829</v>
      </c>
      <c r="C82" s="15">
        <f>[1]!crv_interpolation(x_,fx_,B82,тип_интерполяции_)</f>
        <v>7.4224999999999914</v>
      </c>
      <c r="D82" s="15">
        <f>[1]!crv_interpolation(x2_,gx2_,B82,тип_интерполяции_)</f>
        <v>7.8824999999999683</v>
      </c>
      <c r="E82" s="6"/>
      <c r="F82" s="6"/>
      <c r="G82" s="6"/>
      <c r="H82" s="6"/>
      <c r="I82" s="6"/>
      <c r="J82" s="6"/>
      <c r="K82" s="6"/>
      <c r="L82" s="6"/>
      <c r="M82" s="6"/>
      <c r="N82" s="7"/>
    </row>
    <row r="83" spans="1:14" x14ac:dyDescent="0.25">
      <c r="A83" s="5"/>
      <c r="B83" s="20">
        <f t="shared" si="0"/>
        <v>9.9899999999999824</v>
      </c>
      <c r="C83" s="15">
        <f>[1]!crv_interpolation(x_,fx_,B83,тип_интерполяции_)</f>
        <v>7.4949999999999912</v>
      </c>
      <c r="D83" s="15">
        <f>[1]!crv_interpolation(x2_,gx2_,B83,тип_интерполяции_)</f>
        <v>8.1483333333333015</v>
      </c>
      <c r="E83" s="6"/>
      <c r="F83" s="6"/>
      <c r="G83" s="6"/>
      <c r="H83" s="6"/>
      <c r="I83" s="6"/>
      <c r="J83" s="6"/>
      <c r="K83" s="6"/>
      <c r="L83" s="6"/>
      <c r="M83" s="6"/>
      <c r="N83" s="7"/>
    </row>
    <row r="84" spans="1:14" x14ac:dyDescent="0.25">
      <c r="A84" s="5"/>
      <c r="B84" s="20">
        <f t="shared" si="0"/>
        <v>10.134999999999982</v>
      </c>
      <c r="C84" s="15">
        <f>[1]!crv_interpolation(x_,fx_,B84,тип_интерполяции_)</f>
        <v>7.567499999999991</v>
      </c>
      <c r="D84" s="15">
        <f>[1]!crv_interpolation(x2_,gx2_,B84,тип_интерполяции_)</f>
        <v>8.4141666666666328</v>
      </c>
      <c r="E84" s="6"/>
      <c r="F84" s="6"/>
      <c r="G84" s="6"/>
      <c r="H84" s="6"/>
      <c r="I84" s="6"/>
      <c r="J84" s="6"/>
      <c r="K84" s="6"/>
      <c r="L84" s="6"/>
      <c r="M84" s="6"/>
      <c r="N84" s="7"/>
    </row>
    <row r="85" spans="1:14" x14ac:dyDescent="0.25">
      <c r="A85" s="5"/>
      <c r="B85" s="20">
        <f t="shared" si="0"/>
        <v>10.279999999999982</v>
      </c>
      <c r="C85" s="15">
        <f>[1]!crv_interpolation(x_,fx_,B85,тип_интерполяции_)</f>
        <v>7.6399999999999908</v>
      </c>
      <c r="D85" s="15">
        <f>[1]!crv_interpolation(x2_,gx2_,B85,тип_интерполяции_)</f>
        <v>8.679999999999966</v>
      </c>
      <c r="E85" s="6"/>
      <c r="F85" s="6"/>
      <c r="G85" s="6"/>
      <c r="H85" s="6"/>
      <c r="I85" s="6"/>
      <c r="J85" s="6"/>
      <c r="K85" s="6"/>
      <c r="L85" s="6"/>
      <c r="M85" s="6"/>
      <c r="N85" s="7"/>
    </row>
    <row r="86" spans="1:14" x14ac:dyDescent="0.25">
      <c r="A86" s="5"/>
      <c r="B86" s="20">
        <f t="shared" si="0"/>
        <v>10.424999999999981</v>
      </c>
      <c r="C86" s="15">
        <f>[1]!crv_interpolation(x_,fx_,B86,тип_интерполяции_)</f>
        <v>7.7124999999999906</v>
      </c>
      <c r="D86" s="15">
        <f>[1]!crv_interpolation(x2_,gx2_,B86,тип_интерполяции_)</f>
        <v>8.9458333333332991</v>
      </c>
      <c r="E86" s="6"/>
      <c r="F86" s="6"/>
      <c r="G86" s="6"/>
      <c r="H86" s="6"/>
      <c r="I86" s="6"/>
      <c r="J86" s="6"/>
      <c r="K86" s="6"/>
      <c r="L86" s="6"/>
      <c r="M86" s="6"/>
      <c r="N86" s="7"/>
    </row>
    <row r="87" spans="1:14" x14ac:dyDescent="0.25">
      <c r="A87" s="5"/>
      <c r="B87" s="20">
        <f t="shared" ref="B87:B150" si="1">B86+($B$15-$B$7)/200</f>
        <v>10.569999999999981</v>
      </c>
      <c r="C87" s="15">
        <f>[1]!crv_interpolation(x_,fx_,B87,тип_интерполяции_)</f>
        <v>7.7849999999999904</v>
      </c>
      <c r="D87" s="15">
        <f>[1]!crv_interpolation(x2_,gx2_,B87,тип_интерполяции_)</f>
        <v>9.2116666666666305</v>
      </c>
      <c r="E87" s="6"/>
      <c r="F87" s="6"/>
      <c r="G87" s="6"/>
      <c r="H87" s="6"/>
      <c r="I87" s="6"/>
      <c r="J87" s="6"/>
      <c r="K87" s="6"/>
      <c r="L87" s="6"/>
      <c r="M87" s="6"/>
      <c r="N87" s="7"/>
    </row>
    <row r="88" spans="1:14" x14ac:dyDescent="0.25">
      <c r="A88" s="5"/>
      <c r="B88" s="20">
        <f t="shared" si="1"/>
        <v>10.71499999999998</v>
      </c>
      <c r="C88" s="15">
        <f>[1]!crv_interpolation(x_,fx_,B88,тип_интерполяции_)</f>
        <v>7.8574999999999902</v>
      </c>
      <c r="D88" s="15">
        <f>[1]!crv_interpolation(x2_,gx2_,B88,тип_интерполяции_)</f>
        <v>9.4774999999999636</v>
      </c>
      <c r="E88" s="6"/>
      <c r="F88" s="6"/>
      <c r="G88" s="6"/>
      <c r="H88" s="6"/>
      <c r="I88" s="6"/>
      <c r="J88" s="6"/>
      <c r="K88" s="6"/>
      <c r="L88" s="6"/>
      <c r="M88" s="6"/>
      <c r="N88" s="7"/>
    </row>
    <row r="89" spans="1:14" x14ac:dyDescent="0.25">
      <c r="A89" s="5"/>
      <c r="B89" s="20">
        <f t="shared" si="1"/>
        <v>10.85999999999998</v>
      </c>
      <c r="C89" s="15">
        <f>[1]!crv_interpolation(x_,fx_,B89,тип_интерполяции_)</f>
        <v>7.9299999999999899</v>
      </c>
      <c r="D89" s="15">
        <f>[1]!crv_interpolation(x2_,gx2_,B89,тип_интерполяции_)</f>
        <v>9.7433333333332968</v>
      </c>
      <c r="E89" s="6"/>
      <c r="F89" s="6"/>
      <c r="G89" s="6"/>
      <c r="H89" s="6"/>
      <c r="I89" s="6"/>
      <c r="J89" s="6"/>
      <c r="K89" s="6"/>
      <c r="L89" s="6"/>
      <c r="M89" s="6"/>
      <c r="N89" s="7"/>
    </row>
    <row r="90" spans="1:14" x14ac:dyDescent="0.25">
      <c r="A90" s="5"/>
      <c r="B90" s="20">
        <f t="shared" si="1"/>
        <v>11.004999999999979</v>
      </c>
      <c r="C90" s="15">
        <f>[1]!crv_interpolation(x_,fx_,B90,тип_интерполяции_)</f>
        <v>8.0024999999999906</v>
      </c>
      <c r="D90" s="15">
        <f>[1]!crv_interpolation(x2_,gx2_,B90,тип_интерполяции_)</f>
        <v>10.006249999999975</v>
      </c>
      <c r="E90" s="6"/>
      <c r="F90" s="6"/>
      <c r="G90" s="6"/>
      <c r="H90" s="6"/>
      <c r="I90" s="6"/>
      <c r="J90" s="6"/>
      <c r="K90" s="6"/>
      <c r="L90" s="6"/>
      <c r="M90" s="6"/>
      <c r="N90" s="7"/>
    </row>
    <row r="91" spans="1:14" x14ac:dyDescent="0.25">
      <c r="A91" s="5"/>
      <c r="B91" s="20">
        <f t="shared" si="1"/>
        <v>11.149999999999979</v>
      </c>
      <c r="C91" s="15">
        <f>[1]!crv_interpolation(x_,fx_,B91,тип_интерполяции_)</f>
        <v>8.0749999999999886</v>
      </c>
      <c r="D91" s="15">
        <f>[1]!crv_interpolation(x2_,gx2_,B91,тип_интерполяции_)</f>
        <v>10.187499999999973</v>
      </c>
      <c r="E91" s="6"/>
      <c r="F91" s="6"/>
      <c r="G91" s="6"/>
      <c r="H91" s="6"/>
      <c r="I91" s="6"/>
      <c r="J91" s="6"/>
      <c r="K91" s="6"/>
      <c r="L91" s="6"/>
      <c r="M91" s="6"/>
      <c r="N91" s="7"/>
    </row>
    <row r="92" spans="1:14" x14ac:dyDescent="0.25">
      <c r="A92" s="5"/>
      <c r="B92" s="20">
        <f t="shared" si="1"/>
        <v>11.294999999999979</v>
      </c>
      <c r="C92" s="15">
        <f>[1]!crv_interpolation(x_,fx_,B92,тип_интерполяции_)</f>
        <v>8.1474999999999902</v>
      </c>
      <c r="D92" s="15">
        <f>[1]!crv_interpolation(x2_,gx2_,B92,тип_интерполяции_)</f>
        <v>10.368749999999974</v>
      </c>
      <c r="E92" s="6"/>
      <c r="F92" s="6"/>
      <c r="G92" s="6"/>
      <c r="H92" s="6"/>
      <c r="I92" s="6"/>
      <c r="J92" s="6"/>
      <c r="K92" s="6"/>
      <c r="L92" s="6"/>
      <c r="M92" s="6"/>
      <c r="N92" s="7"/>
    </row>
    <row r="93" spans="1:14" x14ac:dyDescent="0.25">
      <c r="A93" s="5"/>
      <c r="B93" s="20">
        <f t="shared" si="1"/>
        <v>11.439999999999978</v>
      </c>
      <c r="C93" s="15">
        <f>[1]!crv_interpolation(x_,fx_,B93,тип_интерполяции_)</f>
        <v>8.2199999999999882</v>
      </c>
      <c r="D93" s="15">
        <f>[1]!crv_interpolation(x2_,gx2_,B93,тип_интерполяции_)</f>
        <v>10.549999999999972</v>
      </c>
      <c r="E93" s="6"/>
      <c r="F93" s="6"/>
      <c r="G93" s="6"/>
      <c r="H93" s="6"/>
      <c r="I93" s="6"/>
      <c r="J93" s="6"/>
      <c r="K93" s="6"/>
      <c r="L93" s="6"/>
      <c r="M93" s="6"/>
      <c r="N93" s="7"/>
    </row>
    <row r="94" spans="1:14" x14ac:dyDescent="0.25">
      <c r="A94" s="5"/>
      <c r="B94" s="20">
        <f t="shared" si="1"/>
        <v>11.584999999999978</v>
      </c>
      <c r="C94" s="15">
        <f>[1]!crv_interpolation(x_,fx_,B94,тип_интерполяции_)</f>
        <v>8.2924999999999898</v>
      </c>
      <c r="D94" s="15">
        <f>[1]!crv_interpolation(x2_,gx2_,B94,тип_интерполяции_)</f>
        <v>10.731249999999973</v>
      </c>
      <c r="E94" s="6"/>
      <c r="F94" s="6"/>
      <c r="G94" s="6"/>
      <c r="H94" s="6"/>
      <c r="I94" s="6"/>
      <c r="J94" s="6"/>
      <c r="K94" s="6"/>
      <c r="L94" s="6"/>
      <c r="M94" s="6"/>
      <c r="N94" s="7"/>
    </row>
    <row r="95" spans="1:14" x14ac:dyDescent="0.25">
      <c r="A95" s="5"/>
      <c r="B95" s="20">
        <f t="shared" si="1"/>
        <v>11.729999999999977</v>
      </c>
      <c r="C95" s="15">
        <f>[1]!crv_interpolation(x_,fx_,B95,тип_интерполяции_)</f>
        <v>8.3649999999999878</v>
      </c>
      <c r="D95" s="15">
        <f>[1]!crv_interpolation(x2_,gx2_,B95,тип_интерполяции_)</f>
        <v>10.912499999999971</v>
      </c>
      <c r="E95" s="6"/>
      <c r="F95" s="6"/>
      <c r="G95" s="6"/>
      <c r="H95" s="6"/>
      <c r="I95" s="6"/>
      <c r="J95" s="6"/>
      <c r="K95" s="6"/>
      <c r="L95" s="6"/>
      <c r="M95" s="6"/>
      <c r="N95" s="7"/>
    </row>
    <row r="96" spans="1:14" x14ac:dyDescent="0.25">
      <c r="A96" s="5"/>
      <c r="B96" s="20">
        <f t="shared" si="1"/>
        <v>11.874999999999977</v>
      </c>
      <c r="C96" s="15">
        <f>[1]!crv_interpolation(x_,fx_,B96,тип_интерполяции_)</f>
        <v>8.4374999999999893</v>
      </c>
      <c r="D96" s="15">
        <f>[1]!crv_interpolation(x2_,gx2_,B96,тип_интерполяции_)</f>
        <v>11.093749999999972</v>
      </c>
      <c r="E96" s="6"/>
      <c r="F96" s="6"/>
      <c r="G96" s="6"/>
      <c r="H96" s="6"/>
      <c r="I96" s="6"/>
      <c r="J96" s="6"/>
      <c r="K96" s="6"/>
      <c r="L96" s="6"/>
      <c r="M96" s="6"/>
      <c r="N96" s="7"/>
    </row>
    <row r="97" spans="1:14" x14ac:dyDescent="0.25">
      <c r="A97" s="5"/>
      <c r="B97" s="20">
        <f t="shared" si="1"/>
        <v>12.019999999999976</v>
      </c>
      <c r="C97" s="15">
        <f>[1]!crv_interpolation(x_,fx_,B97,тип_интерполяции_)</f>
        <v>8.5099999999999874</v>
      </c>
      <c r="D97" s="15">
        <f>[1]!crv_interpolation(x2_,gx2_,B97,тип_интерполяции_)</f>
        <v>11.27499999999997</v>
      </c>
      <c r="E97" s="6"/>
      <c r="F97" s="6"/>
      <c r="G97" s="6"/>
      <c r="H97" s="6"/>
      <c r="I97" s="6"/>
      <c r="J97" s="6"/>
      <c r="K97" s="6"/>
      <c r="L97" s="6"/>
      <c r="M97" s="6"/>
      <c r="N97" s="7"/>
    </row>
    <row r="98" spans="1:14" x14ac:dyDescent="0.25">
      <c r="A98" s="5"/>
      <c r="B98" s="20">
        <f t="shared" si="1"/>
        <v>12.164999999999976</v>
      </c>
      <c r="C98" s="15">
        <f>[1]!crv_interpolation(x_,fx_,B98,тип_интерполяции_)</f>
        <v>8.5824999999999889</v>
      </c>
      <c r="D98" s="15">
        <f>[1]!crv_interpolation(x2_,gx2_,B98,тип_интерполяции_)</f>
        <v>11.456249999999971</v>
      </c>
      <c r="E98" s="6"/>
      <c r="F98" s="6"/>
      <c r="G98" s="6"/>
      <c r="H98" s="6"/>
      <c r="I98" s="6"/>
      <c r="J98" s="6"/>
      <c r="K98" s="6"/>
      <c r="L98" s="6"/>
      <c r="M98" s="6"/>
      <c r="N98" s="7"/>
    </row>
    <row r="99" spans="1:14" x14ac:dyDescent="0.25">
      <c r="A99" s="5"/>
      <c r="B99" s="20">
        <f t="shared" si="1"/>
        <v>12.309999999999976</v>
      </c>
      <c r="C99" s="15">
        <f>[1]!crv_interpolation(x_,fx_,B99,тип_интерполяции_)</f>
        <v>8.6549999999999869</v>
      </c>
      <c r="D99" s="15">
        <f>[1]!crv_interpolation(x2_,gx2_,B99,тип_интерполяции_)</f>
        <v>11.637499999999969</v>
      </c>
      <c r="E99" s="6"/>
      <c r="F99" s="6"/>
      <c r="G99" s="6"/>
      <c r="H99" s="6"/>
      <c r="I99" s="6"/>
      <c r="J99" s="6"/>
      <c r="K99" s="6"/>
      <c r="L99" s="6"/>
      <c r="M99" s="6"/>
      <c r="N99" s="7"/>
    </row>
    <row r="100" spans="1:14" x14ac:dyDescent="0.25">
      <c r="A100" s="5"/>
      <c r="B100" s="20">
        <f t="shared" si="1"/>
        <v>12.454999999999975</v>
      </c>
      <c r="C100" s="15">
        <f>[1]!crv_interpolation(x_,fx_,B100,тип_интерполяции_)</f>
        <v>8.7274999999999885</v>
      </c>
      <c r="D100" s="15">
        <f>[1]!crv_interpolation(x2_,gx2_,B100,тип_интерполяции_)</f>
        <v>11.818749999999969</v>
      </c>
      <c r="E100" s="6"/>
      <c r="F100" s="6"/>
      <c r="G100" s="6"/>
      <c r="H100" s="6"/>
      <c r="I100" s="6"/>
      <c r="J100" s="6"/>
      <c r="K100" s="6"/>
      <c r="L100" s="6"/>
      <c r="M100" s="6"/>
      <c r="N100" s="7"/>
    </row>
    <row r="101" spans="1:14" x14ac:dyDescent="0.25">
      <c r="A101" s="5"/>
      <c r="B101" s="20">
        <f t="shared" si="1"/>
        <v>12.599999999999975</v>
      </c>
      <c r="C101" s="15">
        <f>[1]!crv_interpolation(x_,fx_,B101,тип_интерполяции_)</f>
        <v>8.7999999999999865</v>
      </c>
      <c r="D101" s="15">
        <f>[1]!crv_interpolation(x2_,gx2_,B101,тип_интерполяции_)</f>
        <v>11.999999999999968</v>
      </c>
      <c r="E101" s="6"/>
      <c r="F101" s="6"/>
      <c r="G101" s="6"/>
      <c r="H101" s="6"/>
      <c r="I101" s="6"/>
      <c r="J101" s="6"/>
      <c r="K101" s="6"/>
      <c r="L101" s="6"/>
      <c r="M101" s="6"/>
      <c r="N101" s="7"/>
    </row>
    <row r="102" spans="1:14" x14ac:dyDescent="0.25">
      <c r="A102" s="5"/>
      <c r="B102" s="20">
        <f t="shared" si="1"/>
        <v>12.744999999999974</v>
      </c>
      <c r="C102" s="15">
        <f>[1]!crv_interpolation(x_,fx_,B102,тип_интерполяции_)</f>
        <v>8.8724999999999881</v>
      </c>
      <c r="D102" s="15">
        <f>[1]!crv_interpolation(x2_,gx2_,B102,тип_интерполяции_)</f>
        <v>12.181249999999968</v>
      </c>
      <c r="E102" s="6"/>
      <c r="F102" s="6"/>
      <c r="G102" s="6"/>
      <c r="H102" s="6"/>
      <c r="I102" s="6"/>
      <c r="J102" s="6"/>
      <c r="K102" s="6"/>
      <c r="L102" s="6"/>
      <c r="M102" s="6"/>
      <c r="N102" s="7"/>
    </row>
    <row r="103" spans="1:14" x14ac:dyDescent="0.25">
      <c r="A103" s="5"/>
      <c r="B103" s="20">
        <f t="shared" si="1"/>
        <v>12.889999999999974</v>
      </c>
      <c r="C103" s="15">
        <f>[1]!crv_interpolation(x_,fx_,B103,тип_интерполяции_)</f>
        <v>8.9449999999999861</v>
      </c>
      <c r="D103" s="15">
        <f>[1]!crv_interpolation(x2_,gx2_,B103,тип_интерполяции_)</f>
        <v>12.362499999999967</v>
      </c>
      <c r="E103" s="6"/>
      <c r="F103" s="6"/>
      <c r="G103" s="6"/>
      <c r="H103" s="6"/>
      <c r="I103" s="6"/>
      <c r="J103" s="6"/>
      <c r="K103" s="6"/>
      <c r="L103" s="6"/>
      <c r="M103" s="6"/>
      <c r="N103" s="7"/>
    </row>
    <row r="104" spans="1:14" x14ac:dyDescent="0.25">
      <c r="A104" s="5"/>
      <c r="B104" s="20">
        <f t="shared" si="1"/>
        <v>13.034999999999973</v>
      </c>
      <c r="C104" s="15">
        <f>[1]!crv_interpolation(x_,fx_,B104,тип_интерполяции_)</f>
        <v>9.0174999999999876</v>
      </c>
      <c r="D104" s="15">
        <f>[1]!crv_interpolation(x2_,gx2_,B104,тип_интерполяции_)</f>
        <v>12.543749999999967</v>
      </c>
      <c r="E104" s="6"/>
      <c r="F104" s="6"/>
      <c r="G104" s="6"/>
      <c r="H104" s="6"/>
      <c r="I104" s="6"/>
      <c r="J104" s="6"/>
      <c r="K104" s="6"/>
      <c r="L104" s="6"/>
      <c r="M104" s="6"/>
      <c r="N104" s="7"/>
    </row>
    <row r="105" spans="1:14" x14ac:dyDescent="0.25">
      <c r="A105" s="5"/>
      <c r="B105" s="20">
        <f t="shared" si="1"/>
        <v>13.179999999999973</v>
      </c>
      <c r="C105" s="15">
        <f>[1]!crv_interpolation(x_,fx_,B105,тип_интерполяции_)</f>
        <v>9.0899999999999856</v>
      </c>
      <c r="D105" s="15">
        <f>[1]!crv_interpolation(x2_,gx2_,B105,тип_интерполяции_)</f>
        <v>12.724999999999966</v>
      </c>
      <c r="E105" s="6"/>
      <c r="F105" s="6"/>
      <c r="G105" s="6"/>
      <c r="H105" s="6"/>
      <c r="I105" s="6"/>
      <c r="J105" s="6"/>
      <c r="K105" s="6"/>
      <c r="L105" s="6"/>
      <c r="M105" s="6"/>
      <c r="N105" s="7"/>
    </row>
    <row r="106" spans="1:14" x14ac:dyDescent="0.25">
      <c r="A106" s="5"/>
      <c r="B106" s="20">
        <f t="shared" si="1"/>
        <v>13.324999999999973</v>
      </c>
      <c r="C106" s="15">
        <f>[1]!crv_interpolation(x_,fx_,B106,тип_интерполяции_)</f>
        <v>9.1624999999999872</v>
      </c>
      <c r="D106" s="15">
        <f>[1]!crv_interpolation(x2_,gx2_,B106,тип_интерполяции_)</f>
        <v>12.906249999999966</v>
      </c>
      <c r="E106" s="6"/>
      <c r="F106" s="6"/>
      <c r="G106" s="6"/>
      <c r="H106" s="6"/>
      <c r="I106" s="6"/>
      <c r="J106" s="6"/>
      <c r="K106" s="6"/>
      <c r="L106" s="6"/>
      <c r="M106" s="6"/>
      <c r="N106" s="7"/>
    </row>
    <row r="107" spans="1:14" x14ac:dyDescent="0.25">
      <c r="A107" s="5"/>
      <c r="B107" s="20">
        <f t="shared" si="1"/>
        <v>13.469999999999972</v>
      </c>
      <c r="C107" s="15">
        <f>[1]!crv_interpolation(x_,fx_,B107,тип_интерполяции_)</f>
        <v>9.2349999999999852</v>
      </c>
      <c r="D107" s="15">
        <f>[1]!crv_interpolation(x2_,gx2_,B107,тип_интерполяции_)</f>
        <v>13.087499999999965</v>
      </c>
      <c r="E107" s="6"/>
      <c r="F107" s="6"/>
      <c r="G107" s="6"/>
      <c r="H107" s="6"/>
      <c r="I107" s="6"/>
      <c r="J107" s="6"/>
      <c r="K107" s="6"/>
      <c r="L107" s="6"/>
      <c r="M107" s="6"/>
      <c r="N107" s="7"/>
    </row>
    <row r="108" spans="1:14" x14ac:dyDescent="0.25">
      <c r="A108" s="5"/>
      <c r="B108" s="20">
        <f t="shared" si="1"/>
        <v>13.614999999999972</v>
      </c>
      <c r="C108" s="15">
        <f>[1]!crv_interpolation(x_,fx_,B108,тип_интерполяции_)</f>
        <v>9.3074999999999868</v>
      </c>
      <c r="D108" s="15">
        <f>[1]!crv_interpolation(x2_,gx2_,B108,тип_интерполяции_)</f>
        <v>13.268749999999965</v>
      </c>
      <c r="E108" s="6"/>
      <c r="F108" s="6"/>
      <c r="G108" s="6"/>
      <c r="H108" s="6"/>
      <c r="I108" s="6"/>
      <c r="J108" s="6"/>
      <c r="K108" s="6"/>
      <c r="L108" s="6"/>
      <c r="M108" s="6"/>
      <c r="N108" s="7"/>
    </row>
    <row r="109" spans="1:14" x14ac:dyDescent="0.25">
      <c r="A109" s="5"/>
      <c r="B109" s="20">
        <f t="shared" si="1"/>
        <v>13.759999999999971</v>
      </c>
      <c r="C109" s="15">
        <f>[1]!crv_interpolation(x_,fx_,B109,тип_интерполяции_)</f>
        <v>9.3799999999999848</v>
      </c>
      <c r="D109" s="15">
        <f>[1]!crv_interpolation(x2_,gx2_,B109,тип_интерполяции_)</f>
        <v>13.449999999999964</v>
      </c>
      <c r="E109" s="6"/>
      <c r="F109" s="6"/>
      <c r="G109" s="6"/>
      <c r="H109" s="6"/>
      <c r="I109" s="6"/>
      <c r="J109" s="6"/>
      <c r="K109" s="6"/>
      <c r="L109" s="6"/>
      <c r="M109" s="6"/>
      <c r="N109" s="7"/>
    </row>
    <row r="110" spans="1:14" x14ac:dyDescent="0.25">
      <c r="A110" s="5"/>
      <c r="B110" s="20">
        <f t="shared" si="1"/>
        <v>13.904999999999971</v>
      </c>
      <c r="C110" s="15">
        <f>[1]!crv_interpolation(x_,fx_,B110,тип_интерполяции_)</f>
        <v>9.4524999999999864</v>
      </c>
      <c r="D110" s="15">
        <f>[1]!crv_interpolation(x2_,gx2_,B110,тип_интерполяции_)</f>
        <v>13.631249999999964</v>
      </c>
      <c r="E110" s="6"/>
      <c r="F110" s="6"/>
      <c r="G110" s="6"/>
      <c r="H110" s="6"/>
      <c r="I110" s="6"/>
      <c r="J110" s="6"/>
      <c r="K110" s="6"/>
      <c r="L110" s="6"/>
      <c r="M110" s="6"/>
      <c r="N110" s="7"/>
    </row>
    <row r="111" spans="1:14" x14ac:dyDescent="0.25">
      <c r="A111" s="5"/>
      <c r="B111" s="20">
        <f t="shared" si="1"/>
        <v>14.049999999999971</v>
      </c>
      <c r="C111" s="15">
        <f>[1]!crv_interpolation(x_,fx_,B111,тип_интерполяции_)</f>
        <v>9.5249999999999844</v>
      </c>
      <c r="D111" s="15">
        <f>[1]!crv_interpolation(x2_,gx2_,B111,тип_интерполяции_)</f>
        <v>13.812499999999963</v>
      </c>
      <c r="E111" s="6"/>
      <c r="F111" s="6"/>
      <c r="G111" s="6"/>
      <c r="H111" s="6"/>
      <c r="I111" s="6"/>
      <c r="J111" s="6"/>
      <c r="K111" s="6"/>
      <c r="L111" s="6"/>
      <c r="M111" s="6"/>
      <c r="N111" s="7"/>
    </row>
    <row r="112" spans="1:14" x14ac:dyDescent="0.25">
      <c r="A112" s="5"/>
      <c r="B112" s="20">
        <f t="shared" si="1"/>
        <v>14.19499999999997</v>
      </c>
      <c r="C112" s="15">
        <f>[1]!crv_interpolation(x_,fx_,B112,тип_интерполяции_)</f>
        <v>9.5974999999999859</v>
      </c>
      <c r="D112" s="15">
        <f>[1]!crv_interpolation(x2_,gx2_,B112,тип_интерполяции_)</f>
        <v>13.993749999999963</v>
      </c>
      <c r="E112" s="6"/>
      <c r="F112" s="6"/>
      <c r="G112" s="6"/>
      <c r="H112" s="6"/>
      <c r="I112" s="6"/>
      <c r="J112" s="6"/>
      <c r="K112" s="6"/>
      <c r="L112" s="6"/>
      <c r="M112" s="6"/>
      <c r="N112" s="7"/>
    </row>
    <row r="113" spans="1:14" x14ac:dyDescent="0.25">
      <c r="A113" s="5"/>
      <c r="B113" s="20">
        <f t="shared" si="1"/>
        <v>14.33999999999997</v>
      </c>
      <c r="C113" s="15">
        <f>[1]!crv_interpolation(x_,fx_,B113,тип_интерполяции_)</f>
        <v>9.6699999999999839</v>
      </c>
      <c r="D113" s="15">
        <f>[1]!crv_interpolation(x2_,gx2_,B113,тип_интерполяции_)</f>
        <v>14.174999999999962</v>
      </c>
      <c r="E113" s="6"/>
      <c r="F113" s="6"/>
      <c r="G113" s="6"/>
      <c r="H113" s="6"/>
      <c r="I113" s="6"/>
      <c r="J113" s="6"/>
      <c r="K113" s="6"/>
      <c r="L113" s="6"/>
      <c r="M113" s="6"/>
      <c r="N113" s="7"/>
    </row>
    <row r="114" spans="1:14" x14ac:dyDescent="0.25">
      <c r="A114" s="5"/>
      <c r="B114" s="20">
        <f t="shared" si="1"/>
        <v>14.484999999999969</v>
      </c>
      <c r="C114" s="15">
        <f>[1]!crv_interpolation(x_,fx_,B114,тип_интерполяции_)</f>
        <v>9.7424999999999855</v>
      </c>
      <c r="D114" s="15">
        <f>[1]!crv_interpolation(x2_,gx2_,B114,тип_интерполяции_)</f>
        <v>14.356249999999962</v>
      </c>
      <c r="E114" s="6"/>
      <c r="F114" s="6"/>
      <c r="G114" s="6"/>
      <c r="H114" s="6"/>
      <c r="I114" s="6"/>
      <c r="J114" s="6"/>
      <c r="K114" s="6"/>
      <c r="L114" s="6"/>
      <c r="M114" s="6"/>
      <c r="N114" s="7"/>
    </row>
    <row r="115" spans="1:14" x14ac:dyDescent="0.25">
      <c r="A115" s="5"/>
      <c r="B115" s="20">
        <f t="shared" si="1"/>
        <v>14.629999999999969</v>
      </c>
      <c r="C115" s="15">
        <f>[1]!crv_interpolation(x_,fx_,B115,тип_интерполяции_)</f>
        <v>9.8149999999999835</v>
      </c>
      <c r="D115" s="15">
        <f>[1]!crv_interpolation(x2_,gx2_,B115,тип_интерполяции_)</f>
        <v>14.537499999999961</v>
      </c>
      <c r="E115" s="6"/>
      <c r="F115" s="6"/>
      <c r="G115" s="6"/>
      <c r="H115" s="6"/>
      <c r="I115" s="6"/>
      <c r="J115" s="6"/>
      <c r="K115" s="6"/>
      <c r="L115" s="6"/>
      <c r="M115" s="6"/>
      <c r="N115" s="7"/>
    </row>
    <row r="116" spans="1:14" x14ac:dyDescent="0.25">
      <c r="A116" s="5"/>
      <c r="B116" s="20">
        <f t="shared" si="1"/>
        <v>14.774999999999968</v>
      </c>
      <c r="C116" s="15">
        <f>[1]!crv_interpolation(x_,fx_,B116,тип_интерполяции_)</f>
        <v>9.8874999999999851</v>
      </c>
      <c r="D116" s="15">
        <f>[1]!crv_interpolation(x2_,gx2_,B116,тип_интерполяции_)</f>
        <v>14.718749999999961</v>
      </c>
      <c r="E116" s="6"/>
      <c r="F116" s="6"/>
      <c r="G116" s="6"/>
      <c r="H116" s="6"/>
      <c r="I116" s="6"/>
      <c r="J116" s="6"/>
      <c r="K116" s="6"/>
      <c r="L116" s="6"/>
      <c r="M116" s="6"/>
      <c r="N116" s="7"/>
    </row>
    <row r="117" spans="1:14" x14ac:dyDescent="0.25">
      <c r="A117" s="5"/>
      <c r="B117" s="20">
        <f t="shared" si="1"/>
        <v>14.919999999999968</v>
      </c>
      <c r="C117" s="15">
        <f>[1]!crv_interpolation(x_,fx_,B117,тип_интерполяции_)</f>
        <v>9.9599999999999831</v>
      </c>
      <c r="D117" s="15">
        <f>[1]!crv_interpolation(x2_,gx2_,B117,тип_интерполяции_)</f>
        <v>14.899999999999959</v>
      </c>
      <c r="E117" s="6"/>
      <c r="F117" s="6"/>
      <c r="G117" s="6"/>
      <c r="H117" s="6"/>
      <c r="I117" s="6"/>
      <c r="J117" s="6"/>
      <c r="K117" s="6"/>
      <c r="L117" s="6"/>
      <c r="M117" s="6"/>
      <c r="N117" s="7"/>
    </row>
    <row r="118" spans="1:14" x14ac:dyDescent="0.25">
      <c r="A118" s="5"/>
      <c r="B118" s="20">
        <f t="shared" si="1"/>
        <v>15.064999999999968</v>
      </c>
      <c r="C118" s="15">
        <f>[1]!crv_interpolation(x_,fx_,B118,тип_интерполяции_)</f>
        <v>9.8212500000000897</v>
      </c>
      <c r="D118" s="15">
        <f>[1]!crv_interpolation(x2_,gx2_,B118,тип_интерполяции_)</f>
        <v>15.108333333333279</v>
      </c>
      <c r="E118" s="6"/>
      <c r="F118" s="6"/>
      <c r="G118" s="6"/>
      <c r="H118" s="6"/>
      <c r="I118" s="6"/>
      <c r="J118" s="6"/>
      <c r="K118" s="6"/>
      <c r="L118" s="6"/>
      <c r="M118" s="6"/>
      <c r="N118" s="7"/>
    </row>
    <row r="119" spans="1:14" x14ac:dyDescent="0.25">
      <c r="A119" s="5"/>
      <c r="B119" s="20">
        <f t="shared" si="1"/>
        <v>15.209999999999967</v>
      </c>
      <c r="C119" s="15">
        <f>[1]!crv_interpolation(x_,fx_,B119,тип_интерполяции_)</f>
        <v>9.42250000000009</v>
      </c>
      <c r="D119" s="15">
        <f>[1]!crv_interpolation(x2_,gx2_,B119,тип_интерполяции_)</f>
        <v>15.349999999999945</v>
      </c>
      <c r="E119" s="6"/>
      <c r="F119" s="6"/>
      <c r="G119" s="6"/>
      <c r="H119" s="6"/>
      <c r="I119" s="6"/>
      <c r="J119" s="6"/>
      <c r="K119" s="6"/>
      <c r="L119" s="6"/>
      <c r="M119" s="6"/>
      <c r="N119" s="7"/>
    </row>
    <row r="120" spans="1:14" x14ac:dyDescent="0.25">
      <c r="A120" s="5"/>
      <c r="B120" s="20">
        <f t="shared" si="1"/>
        <v>15.354999999999967</v>
      </c>
      <c r="C120" s="15">
        <f>[1]!crv_interpolation(x_,fx_,B120,тип_интерполяции_)</f>
        <v>9.0237500000000921</v>
      </c>
      <c r="D120" s="15">
        <f>[1]!crv_interpolation(x2_,gx2_,B120,тип_интерполяции_)</f>
        <v>15.591666666666612</v>
      </c>
      <c r="E120" s="6"/>
      <c r="F120" s="6"/>
      <c r="G120" s="6"/>
      <c r="H120" s="6"/>
      <c r="I120" s="6"/>
      <c r="J120" s="6"/>
      <c r="K120" s="6"/>
      <c r="L120" s="6"/>
      <c r="M120" s="6"/>
      <c r="N120" s="7"/>
    </row>
    <row r="121" spans="1:14" x14ac:dyDescent="0.25">
      <c r="A121" s="5"/>
      <c r="B121" s="20">
        <f t="shared" si="1"/>
        <v>15.499999999999966</v>
      </c>
      <c r="C121" s="15">
        <f>[1]!crv_interpolation(x_,fx_,B121,тип_интерполяции_)</f>
        <v>8.6250000000000924</v>
      </c>
      <c r="D121" s="15">
        <f>[1]!crv_interpolation(x2_,gx2_,B121,тип_интерполяции_)</f>
        <v>15.833333333333277</v>
      </c>
      <c r="E121" s="6"/>
      <c r="F121" s="6"/>
      <c r="G121" s="6"/>
      <c r="H121" s="6"/>
      <c r="I121" s="6"/>
      <c r="J121" s="6"/>
      <c r="K121" s="6"/>
      <c r="L121" s="6"/>
      <c r="M121" s="6"/>
      <c r="N121" s="7"/>
    </row>
    <row r="122" spans="1:14" x14ac:dyDescent="0.25">
      <c r="A122" s="5"/>
      <c r="B122" s="20">
        <f t="shared" si="1"/>
        <v>15.644999999999966</v>
      </c>
      <c r="C122" s="15">
        <f>[1]!crv_interpolation(x_,fx_,B122,тип_интерполяции_)</f>
        <v>8.2262500000000944</v>
      </c>
      <c r="D122" s="15">
        <f>[1]!crv_interpolation(x2_,gx2_,B122,тип_интерполяции_)</f>
        <v>16.074999999999942</v>
      </c>
      <c r="E122" s="6"/>
      <c r="F122" s="6"/>
      <c r="G122" s="6"/>
      <c r="H122" s="6"/>
      <c r="I122" s="6"/>
      <c r="J122" s="6"/>
      <c r="K122" s="6"/>
      <c r="L122" s="6"/>
      <c r="M122" s="6"/>
      <c r="N122" s="7"/>
    </row>
    <row r="123" spans="1:14" x14ac:dyDescent="0.25">
      <c r="A123" s="5"/>
      <c r="B123" s="20">
        <f t="shared" si="1"/>
        <v>15.789999999999965</v>
      </c>
      <c r="C123" s="15">
        <f>[1]!crv_interpolation(x_,fx_,B123,тип_интерполяции_)</f>
        <v>7.8275000000000947</v>
      </c>
      <c r="D123" s="15">
        <f>[1]!crv_interpolation(x2_,gx2_,B123,тип_интерполяции_)</f>
        <v>16.31666666666661</v>
      </c>
      <c r="E123" s="6"/>
      <c r="F123" s="6"/>
      <c r="G123" s="6"/>
      <c r="H123" s="6"/>
      <c r="I123" s="6"/>
      <c r="J123" s="6"/>
      <c r="K123" s="6"/>
      <c r="L123" s="6"/>
      <c r="M123" s="6"/>
      <c r="N123" s="7"/>
    </row>
    <row r="124" spans="1:14" x14ac:dyDescent="0.25">
      <c r="A124" s="5"/>
      <c r="B124" s="20">
        <f t="shared" si="1"/>
        <v>15.934999999999965</v>
      </c>
      <c r="C124" s="15">
        <f>[1]!crv_interpolation(x_,fx_,B124,тип_интерполяции_)</f>
        <v>7.4287500000000968</v>
      </c>
      <c r="D124" s="15">
        <f>[1]!crv_interpolation(x2_,gx2_,B124,тип_интерполяции_)</f>
        <v>16.558333333333277</v>
      </c>
      <c r="E124" s="6"/>
      <c r="F124" s="6"/>
      <c r="G124" s="6"/>
      <c r="H124" s="6"/>
      <c r="I124" s="6"/>
      <c r="J124" s="6"/>
      <c r="K124" s="6"/>
      <c r="L124" s="6"/>
      <c r="M124" s="6"/>
      <c r="N124" s="7"/>
    </row>
    <row r="125" spans="1:14" x14ac:dyDescent="0.25">
      <c r="A125" s="5"/>
      <c r="B125" s="20">
        <f t="shared" si="1"/>
        <v>16.079999999999966</v>
      </c>
      <c r="C125" s="15">
        <f>[1]!crv_interpolation(x_,fx_,B125,тип_интерполяции_)</f>
        <v>7.0300000000000926</v>
      </c>
      <c r="D125" s="15">
        <f>[1]!crv_interpolation(x2_,gx2_,B125,тип_интерполяции_)</f>
        <v>16.799999999999944</v>
      </c>
      <c r="E125" s="6"/>
      <c r="F125" s="6"/>
      <c r="G125" s="6"/>
      <c r="H125" s="6"/>
      <c r="I125" s="6"/>
      <c r="J125" s="6"/>
      <c r="K125" s="6"/>
      <c r="L125" s="6"/>
      <c r="M125" s="6"/>
      <c r="N125" s="7"/>
    </row>
    <row r="126" spans="1:14" x14ac:dyDescent="0.25">
      <c r="A126" s="5"/>
      <c r="B126" s="20">
        <f t="shared" si="1"/>
        <v>16.224999999999966</v>
      </c>
      <c r="C126" s="15">
        <f>[1]!crv_interpolation(x_,fx_,B126,тип_интерполяции_)</f>
        <v>6.6312500000000938</v>
      </c>
      <c r="D126" s="15">
        <f>[1]!crv_interpolation(x2_,gx2_,B126,тип_интерполяции_)</f>
        <v>17.041666666666611</v>
      </c>
      <c r="E126" s="6"/>
      <c r="F126" s="6"/>
      <c r="G126" s="6"/>
      <c r="H126" s="6"/>
      <c r="I126" s="6"/>
      <c r="J126" s="6"/>
      <c r="K126" s="6"/>
      <c r="L126" s="6"/>
      <c r="M126" s="6"/>
      <c r="N126" s="7"/>
    </row>
    <row r="127" spans="1:14" x14ac:dyDescent="0.25">
      <c r="A127" s="5"/>
      <c r="B127" s="20">
        <f t="shared" si="1"/>
        <v>16.369999999999965</v>
      </c>
      <c r="C127" s="15">
        <f>[1]!crv_interpolation(x_,fx_,B127,тип_интерполяции_)</f>
        <v>6.232500000000095</v>
      </c>
      <c r="D127" s="15">
        <f>[1]!crv_interpolation(x2_,gx2_,B127,тип_интерполяции_)</f>
        <v>17.283333333333275</v>
      </c>
      <c r="E127" s="6"/>
      <c r="F127" s="6"/>
      <c r="G127" s="6"/>
      <c r="H127" s="6"/>
      <c r="I127" s="6"/>
      <c r="J127" s="6"/>
      <c r="K127" s="6"/>
      <c r="L127" s="6"/>
      <c r="M127" s="6"/>
      <c r="N127" s="7"/>
    </row>
    <row r="128" spans="1:14" x14ac:dyDescent="0.25">
      <c r="A128" s="5"/>
      <c r="B128" s="20">
        <f t="shared" si="1"/>
        <v>16.514999999999965</v>
      </c>
      <c r="C128" s="15">
        <f>[1]!crv_interpolation(x_,fx_,B128,тип_интерполяции_)</f>
        <v>5.8337500000000961</v>
      </c>
      <c r="D128" s="15">
        <f>[1]!crv_interpolation(x2_,gx2_,B128,тип_интерполяции_)</f>
        <v>17.524999999999942</v>
      </c>
      <c r="E128" s="6"/>
      <c r="F128" s="6"/>
      <c r="G128" s="6"/>
      <c r="H128" s="6"/>
      <c r="I128" s="6"/>
      <c r="J128" s="6"/>
      <c r="K128" s="6"/>
      <c r="L128" s="6"/>
      <c r="M128" s="6"/>
      <c r="N128" s="7"/>
    </row>
    <row r="129" spans="1:14" x14ac:dyDescent="0.25">
      <c r="A129" s="5"/>
      <c r="B129" s="20">
        <f t="shared" si="1"/>
        <v>16.659999999999965</v>
      </c>
      <c r="C129" s="15">
        <f>[1]!crv_interpolation(x_,fx_,B129,тип_интерполяции_)</f>
        <v>5.4350000000000973</v>
      </c>
      <c r="D129" s="15">
        <f>[1]!crv_interpolation(x2_,gx2_,B129,тип_интерполяции_)</f>
        <v>17.766666666666609</v>
      </c>
      <c r="E129" s="6"/>
      <c r="F129" s="6"/>
      <c r="G129" s="6"/>
      <c r="H129" s="6"/>
      <c r="I129" s="6"/>
      <c r="J129" s="6"/>
      <c r="K129" s="6"/>
      <c r="L129" s="6"/>
      <c r="M129" s="6"/>
      <c r="N129" s="7"/>
    </row>
    <row r="130" spans="1:14" x14ac:dyDescent="0.25">
      <c r="A130" s="5"/>
      <c r="B130" s="20">
        <f t="shared" si="1"/>
        <v>16.804999999999964</v>
      </c>
      <c r="C130" s="15">
        <f>[1]!crv_interpolation(x_,fx_,B130,тип_интерполяции_)</f>
        <v>5.0362500000000985</v>
      </c>
      <c r="D130" s="15">
        <f>[1]!crv_interpolation(x2_,gx2_,B130,тип_интерполяции_)</f>
        <v>18.008333333333272</v>
      </c>
      <c r="E130" s="6"/>
      <c r="F130" s="6"/>
      <c r="G130" s="6"/>
      <c r="H130" s="6"/>
      <c r="I130" s="6"/>
      <c r="J130" s="6"/>
      <c r="K130" s="6"/>
      <c r="L130" s="6"/>
      <c r="M130" s="6"/>
      <c r="N130" s="7"/>
    </row>
    <row r="131" spans="1:14" x14ac:dyDescent="0.25">
      <c r="A131" s="5"/>
      <c r="B131" s="20">
        <f t="shared" si="1"/>
        <v>16.949999999999964</v>
      </c>
      <c r="C131" s="15">
        <f>[1]!crv_interpolation(x_,fx_,B131,тип_интерполяции_)</f>
        <v>4.6375000000000997</v>
      </c>
      <c r="D131" s="15">
        <f>[1]!crv_interpolation(x2_,gx2_,B131,тип_интерполяции_)</f>
        <v>18.24999999999994</v>
      </c>
      <c r="E131" s="6"/>
      <c r="F131" s="6"/>
      <c r="G131" s="6"/>
      <c r="H131" s="6"/>
      <c r="I131" s="6"/>
      <c r="J131" s="6"/>
      <c r="K131" s="6"/>
      <c r="L131" s="6"/>
      <c r="M131" s="6"/>
      <c r="N131" s="7"/>
    </row>
    <row r="132" spans="1:14" x14ac:dyDescent="0.25">
      <c r="A132" s="5"/>
      <c r="B132" s="20">
        <f t="shared" si="1"/>
        <v>17.094999999999963</v>
      </c>
      <c r="C132" s="15">
        <f>[1]!crv_interpolation(x_,fx_,B132,тип_интерполяции_)</f>
        <v>4.2387500000001008</v>
      </c>
      <c r="D132" s="15">
        <f>[1]!crv_interpolation(x2_,gx2_,B132,тип_интерполяции_)</f>
        <v>18.491666666666607</v>
      </c>
      <c r="E132" s="6"/>
      <c r="F132" s="6"/>
      <c r="G132" s="6"/>
      <c r="H132" s="6"/>
      <c r="I132" s="6"/>
      <c r="J132" s="6"/>
      <c r="K132" s="6"/>
      <c r="L132" s="6"/>
      <c r="M132" s="6"/>
      <c r="N132" s="7"/>
    </row>
    <row r="133" spans="1:14" x14ac:dyDescent="0.25">
      <c r="A133" s="5"/>
      <c r="B133" s="20">
        <f t="shared" si="1"/>
        <v>17.239999999999963</v>
      </c>
      <c r="C133" s="15">
        <f>[1]!crv_interpolation(x_,fx_,B133,тип_интерполяции_)</f>
        <v>3.840000000000102</v>
      </c>
      <c r="D133" s="15">
        <f>[1]!crv_interpolation(x2_,gx2_,B133,тип_интерполяции_)</f>
        <v>18.73333333333327</v>
      </c>
      <c r="E133" s="6"/>
      <c r="F133" s="6"/>
      <c r="G133" s="6"/>
      <c r="H133" s="6"/>
      <c r="I133" s="6"/>
      <c r="J133" s="6"/>
      <c r="K133" s="6"/>
      <c r="L133" s="6"/>
      <c r="M133" s="6"/>
      <c r="N133" s="7"/>
    </row>
    <row r="134" spans="1:14" x14ac:dyDescent="0.25">
      <c r="A134" s="5"/>
      <c r="B134" s="20">
        <f t="shared" si="1"/>
        <v>17.384999999999962</v>
      </c>
      <c r="C134" s="15">
        <f>[1]!crv_interpolation(x_,fx_,B134,тип_интерполяции_)</f>
        <v>3.4412500000001032</v>
      </c>
      <c r="D134" s="15">
        <f>[1]!crv_interpolation(x2_,gx2_,B134,тип_интерполяции_)</f>
        <v>18.974999999999937</v>
      </c>
      <c r="E134" s="6"/>
      <c r="F134" s="6"/>
      <c r="G134" s="6"/>
      <c r="H134" s="6"/>
      <c r="I134" s="6"/>
      <c r="J134" s="6"/>
      <c r="K134" s="6"/>
      <c r="L134" s="6"/>
      <c r="M134" s="6"/>
      <c r="N134" s="7"/>
    </row>
    <row r="135" spans="1:14" x14ac:dyDescent="0.25">
      <c r="A135" s="5"/>
      <c r="B135" s="20">
        <f t="shared" si="1"/>
        <v>17.529999999999962</v>
      </c>
      <c r="C135" s="15">
        <f>[1]!crv_interpolation(x_,fx_,B135,тип_интерполяции_)</f>
        <v>3.0425000000001043</v>
      </c>
      <c r="D135" s="15">
        <f>[1]!crv_interpolation(x2_,gx2_,B135,тип_интерполяции_)</f>
        <v>19.216666666666605</v>
      </c>
      <c r="E135" s="6"/>
      <c r="F135" s="6"/>
      <c r="G135" s="6"/>
      <c r="H135" s="6"/>
      <c r="I135" s="6"/>
      <c r="J135" s="6"/>
      <c r="K135" s="6"/>
      <c r="L135" s="6"/>
      <c r="M135" s="6"/>
      <c r="N135" s="7"/>
    </row>
    <row r="136" spans="1:14" x14ac:dyDescent="0.25">
      <c r="A136" s="5"/>
      <c r="B136" s="20">
        <f t="shared" si="1"/>
        <v>17.674999999999962</v>
      </c>
      <c r="C136" s="15">
        <f>[1]!crv_interpolation(x_,fx_,B136,тип_интерполяции_)</f>
        <v>2.6437500000001055</v>
      </c>
      <c r="D136" s="15">
        <f>[1]!crv_interpolation(x2_,gx2_,B136,тип_интерполяции_)</f>
        <v>19.458333333333268</v>
      </c>
      <c r="E136" s="6"/>
      <c r="F136" s="6"/>
      <c r="G136" s="6"/>
      <c r="H136" s="6"/>
      <c r="I136" s="6"/>
      <c r="J136" s="6"/>
      <c r="K136" s="6"/>
      <c r="L136" s="6"/>
      <c r="M136" s="6"/>
      <c r="N136" s="7"/>
    </row>
    <row r="137" spans="1:14" x14ac:dyDescent="0.25">
      <c r="A137" s="5"/>
      <c r="B137" s="20">
        <f t="shared" si="1"/>
        <v>17.819999999999961</v>
      </c>
      <c r="C137" s="15">
        <f>[1]!crv_interpolation(x_,fx_,B137,тип_интерполяции_)</f>
        <v>2.2450000000001067</v>
      </c>
      <c r="D137" s="15">
        <f>[1]!crv_interpolation(x2_,gx2_,B137,тип_интерполяции_)</f>
        <v>19.699999999999935</v>
      </c>
      <c r="E137" s="6"/>
      <c r="F137" s="6"/>
      <c r="G137" s="6"/>
      <c r="H137" s="6"/>
      <c r="I137" s="6"/>
      <c r="J137" s="6"/>
      <c r="K137" s="6"/>
      <c r="L137" s="6"/>
      <c r="M137" s="6"/>
      <c r="N137" s="7"/>
    </row>
    <row r="138" spans="1:14" x14ac:dyDescent="0.25">
      <c r="A138" s="5"/>
      <c r="B138" s="20">
        <f t="shared" si="1"/>
        <v>17.964999999999961</v>
      </c>
      <c r="C138" s="15">
        <f>[1]!crv_interpolation(x_,fx_,B138,тип_интерполяции_)</f>
        <v>1.8462500000001079</v>
      </c>
      <c r="D138" s="15">
        <f>[1]!crv_interpolation(x2_,gx2_,B138,тип_интерполяции_)</f>
        <v>19.941666666666602</v>
      </c>
      <c r="E138" s="6"/>
      <c r="F138" s="6"/>
      <c r="G138" s="6"/>
      <c r="H138" s="6"/>
      <c r="I138" s="6"/>
      <c r="J138" s="6"/>
      <c r="K138" s="6"/>
      <c r="L138" s="6"/>
      <c r="M138" s="6"/>
      <c r="N138" s="7"/>
    </row>
    <row r="139" spans="1:14" x14ac:dyDescent="0.25">
      <c r="A139" s="5"/>
      <c r="B139" s="20">
        <f t="shared" si="1"/>
        <v>18.10999999999996</v>
      </c>
      <c r="C139" s="15">
        <f>[1]!crv_interpolation(x_,fx_,B139,тип_интерполяции_)</f>
        <v>1.447500000000109</v>
      </c>
      <c r="D139" s="15">
        <f>[1]!crv_interpolation(x2_,gx2_,B139,тип_интерполяции_)</f>
        <v>19.685714285714401</v>
      </c>
      <c r="E139" s="6"/>
      <c r="F139" s="6"/>
      <c r="G139" s="6"/>
      <c r="H139" s="6"/>
      <c r="I139" s="6"/>
      <c r="J139" s="6"/>
      <c r="K139" s="6"/>
      <c r="L139" s="6"/>
      <c r="M139" s="6"/>
      <c r="N139" s="7"/>
    </row>
    <row r="140" spans="1:14" x14ac:dyDescent="0.25">
      <c r="A140" s="5"/>
      <c r="B140" s="20">
        <f t="shared" si="1"/>
        <v>18.25499999999996</v>
      </c>
      <c r="C140" s="15">
        <f>[1]!crv_interpolation(x_,fx_,B140,тип_интерполяции_)</f>
        <v>1.0487500000001102</v>
      </c>
      <c r="D140" s="15">
        <f>[1]!crv_interpolation(x2_,gx2_,B140,тип_интерполяции_)</f>
        <v>19.271428571428686</v>
      </c>
      <c r="E140" s="6"/>
      <c r="F140" s="6"/>
      <c r="G140" s="6"/>
      <c r="H140" s="6"/>
      <c r="I140" s="6"/>
      <c r="J140" s="6"/>
      <c r="K140" s="6"/>
      <c r="L140" s="6"/>
      <c r="M140" s="6"/>
      <c r="N140" s="7"/>
    </row>
    <row r="141" spans="1:14" x14ac:dyDescent="0.25">
      <c r="A141" s="5"/>
      <c r="B141" s="20">
        <f t="shared" si="1"/>
        <v>18.399999999999959</v>
      </c>
      <c r="C141" s="15">
        <f>[1]!crv_interpolation(x_,fx_,B141,тип_интерполяции_)</f>
        <v>0.65000000000011138</v>
      </c>
      <c r="D141" s="15">
        <f>[1]!crv_interpolation(x2_,gx2_,B141,тип_интерполяции_)</f>
        <v>18.857142857142971</v>
      </c>
      <c r="E141" s="6"/>
      <c r="F141" s="6"/>
      <c r="G141" s="6"/>
      <c r="H141" s="6"/>
      <c r="I141" s="6"/>
      <c r="J141" s="6"/>
      <c r="K141" s="6"/>
      <c r="L141" s="6"/>
      <c r="M141" s="6"/>
      <c r="N141" s="7"/>
    </row>
    <row r="142" spans="1:14" x14ac:dyDescent="0.25">
      <c r="A142" s="5"/>
      <c r="B142" s="20">
        <f t="shared" si="1"/>
        <v>18.544999999999959</v>
      </c>
      <c r="C142" s="15">
        <f>[1]!crv_interpolation(x_,fx_,B142,тип_интерполяции_)</f>
        <v>0.25125000000011255</v>
      </c>
      <c r="D142" s="15">
        <f>[1]!crv_interpolation(x2_,gx2_,B142,тип_интерполяции_)</f>
        <v>18.44285714285726</v>
      </c>
      <c r="E142" s="6"/>
      <c r="F142" s="6"/>
      <c r="G142" s="6"/>
      <c r="H142" s="6"/>
      <c r="I142" s="6"/>
      <c r="J142" s="6"/>
      <c r="K142" s="6"/>
      <c r="L142" s="6"/>
      <c r="M142" s="6"/>
      <c r="N142" s="7"/>
    </row>
    <row r="143" spans="1:14" x14ac:dyDescent="0.25">
      <c r="A143" s="5"/>
      <c r="B143" s="20">
        <f t="shared" si="1"/>
        <v>18.689999999999959</v>
      </c>
      <c r="C143" s="15">
        <f>[1]!crv_interpolation(x_,fx_,B143,тип_интерполяции_)</f>
        <v>-0.14749999999988628</v>
      </c>
      <c r="D143" s="15">
        <f>[1]!crv_interpolation(x2_,gx2_,B143,тип_интерполяции_)</f>
        <v>18.028571428571546</v>
      </c>
      <c r="E143" s="6"/>
      <c r="F143" s="6"/>
      <c r="G143" s="6"/>
      <c r="H143" s="6"/>
      <c r="I143" s="6"/>
      <c r="J143" s="6"/>
      <c r="K143" s="6"/>
      <c r="L143" s="6"/>
      <c r="M143" s="6"/>
      <c r="N143" s="7"/>
    </row>
    <row r="144" spans="1:14" x14ac:dyDescent="0.25">
      <c r="A144" s="5"/>
      <c r="B144" s="20">
        <f t="shared" si="1"/>
        <v>18.834999999999958</v>
      </c>
      <c r="C144" s="15">
        <f>[1]!crv_interpolation(x_,fx_,B144,тип_интерполяции_)</f>
        <v>-0.54624999999988511</v>
      </c>
      <c r="D144" s="15">
        <f>[1]!crv_interpolation(x2_,gx2_,B144,тип_интерполяции_)</f>
        <v>17.614285714285835</v>
      </c>
      <c r="E144" s="6"/>
      <c r="F144" s="6"/>
      <c r="G144" s="6"/>
      <c r="H144" s="6"/>
      <c r="I144" s="6"/>
      <c r="J144" s="6"/>
      <c r="K144" s="6"/>
      <c r="L144" s="6"/>
      <c r="M144" s="6"/>
      <c r="N144" s="7"/>
    </row>
    <row r="145" spans="1:14" x14ac:dyDescent="0.25">
      <c r="A145" s="5"/>
      <c r="B145" s="20">
        <f t="shared" si="1"/>
        <v>18.979999999999958</v>
      </c>
      <c r="C145" s="15">
        <f>[1]!crv_interpolation(x_,fx_,B145,тип_интерполяции_)</f>
        <v>-0.94499999999988393</v>
      </c>
      <c r="D145" s="15">
        <f>[1]!crv_interpolation(x2_,gx2_,B145,тип_интерполяции_)</f>
        <v>17.20000000000012</v>
      </c>
      <c r="E145" s="6"/>
      <c r="F145" s="6"/>
      <c r="G145" s="6"/>
      <c r="H145" s="6"/>
      <c r="I145" s="6"/>
      <c r="J145" s="6"/>
      <c r="K145" s="6"/>
      <c r="L145" s="6"/>
      <c r="M145" s="6"/>
      <c r="N145" s="7"/>
    </row>
    <row r="146" spans="1:14" x14ac:dyDescent="0.25">
      <c r="A146" s="5"/>
      <c r="B146" s="20">
        <f t="shared" si="1"/>
        <v>19.124999999999957</v>
      </c>
      <c r="C146" s="15">
        <f>[1]!crv_interpolation(x_,fx_,B146,тип_интерполяции_)</f>
        <v>-0.95833333333334758</v>
      </c>
      <c r="D146" s="15">
        <f>[1]!crv_interpolation(x2_,gx2_,B146,тип_интерполяции_)</f>
        <v>16.785714285714409</v>
      </c>
      <c r="E146" s="6"/>
      <c r="F146" s="6"/>
      <c r="G146" s="6"/>
      <c r="H146" s="6"/>
      <c r="I146" s="6"/>
      <c r="J146" s="6"/>
      <c r="K146" s="6"/>
      <c r="L146" s="6"/>
      <c r="M146" s="6"/>
      <c r="N146" s="7"/>
    </row>
    <row r="147" spans="1:14" x14ac:dyDescent="0.25">
      <c r="A147" s="5"/>
      <c r="B147" s="20">
        <f t="shared" si="1"/>
        <v>19.269999999999957</v>
      </c>
      <c r="C147" s="15">
        <f>[1]!crv_interpolation(x_,fx_,B147,тип_интерполяции_)</f>
        <v>-0.91000000000001435</v>
      </c>
      <c r="D147" s="15">
        <f>[1]!crv_interpolation(x2_,gx2_,B147,тип_интерполяции_)</f>
        <v>16.371428571428694</v>
      </c>
      <c r="E147" s="6"/>
      <c r="F147" s="6"/>
      <c r="G147" s="6"/>
      <c r="H147" s="6"/>
      <c r="I147" s="6"/>
      <c r="J147" s="6"/>
      <c r="K147" s="6"/>
      <c r="L147" s="6"/>
      <c r="M147" s="6"/>
      <c r="N147" s="7"/>
    </row>
    <row r="148" spans="1:14" x14ac:dyDescent="0.25">
      <c r="A148" s="5"/>
      <c r="B148" s="20">
        <f t="shared" si="1"/>
        <v>19.414999999999957</v>
      </c>
      <c r="C148" s="15">
        <f>[1]!crv_interpolation(x_,fx_,B148,тип_интерполяции_)</f>
        <v>-0.86166666666668112</v>
      </c>
      <c r="D148" s="15">
        <f>[1]!crv_interpolation(x2_,gx2_,B148,тип_интерполяции_)</f>
        <v>15.957142857142982</v>
      </c>
      <c r="E148" s="6"/>
      <c r="F148" s="6"/>
      <c r="G148" s="6"/>
      <c r="H148" s="6"/>
      <c r="I148" s="6"/>
      <c r="J148" s="6"/>
      <c r="K148" s="6"/>
      <c r="L148" s="6"/>
      <c r="M148" s="6"/>
      <c r="N148" s="7"/>
    </row>
    <row r="149" spans="1:14" x14ac:dyDescent="0.25">
      <c r="A149" s="5"/>
      <c r="B149" s="20">
        <f t="shared" si="1"/>
        <v>19.559999999999956</v>
      </c>
      <c r="C149" s="15">
        <f>[1]!crv_interpolation(x_,fx_,B149,тип_интерполяции_)</f>
        <v>-0.81333333333334801</v>
      </c>
      <c r="D149" s="15">
        <f>[1]!crv_interpolation(x2_,gx2_,B149,тип_интерполяции_)</f>
        <v>15.542857142857269</v>
      </c>
      <c r="E149" s="6"/>
      <c r="F149" s="6"/>
      <c r="G149" s="6"/>
      <c r="H149" s="6"/>
      <c r="I149" s="6"/>
      <c r="J149" s="6"/>
      <c r="K149" s="6"/>
      <c r="L149" s="6"/>
      <c r="M149" s="6"/>
      <c r="N149" s="7"/>
    </row>
    <row r="150" spans="1:14" x14ac:dyDescent="0.25">
      <c r="A150" s="5"/>
      <c r="B150" s="20">
        <f t="shared" si="1"/>
        <v>19.704999999999956</v>
      </c>
      <c r="C150" s="15">
        <f>[1]!crv_interpolation(x_,fx_,B150,тип_интерполяции_)</f>
        <v>-0.76500000000001478</v>
      </c>
      <c r="D150" s="15">
        <f>[1]!crv_interpolation(x2_,gx2_,B150,тип_интерполяции_)</f>
        <v>15.128571428571556</v>
      </c>
      <c r="E150" s="6"/>
      <c r="F150" s="6"/>
      <c r="G150" s="6"/>
      <c r="H150" s="6"/>
      <c r="I150" s="6"/>
      <c r="J150" s="6"/>
      <c r="K150" s="6"/>
      <c r="L150" s="6"/>
      <c r="M150" s="6"/>
      <c r="N150" s="7"/>
    </row>
    <row r="151" spans="1:14" x14ac:dyDescent="0.25">
      <c r="A151" s="5"/>
      <c r="B151" s="20">
        <f t="shared" ref="B151:B196" si="2">B150+($B$15-$B$7)/200</f>
        <v>19.849999999999955</v>
      </c>
      <c r="C151" s="15">
        <f>[1]!crv_interpolation(x_,fx_,B151,тип_интерполяции_)</f>
        <v>-0.71666666666668155</v>
      </c>
      <c r="D151" s="15">
        <f>[1]!crv_interpolation(x2_,gx2_,B151,тип_интерполяции_)</f>
        <v>14.714285714285841</v>
      </c>
      <c r="E151" s="6"/>
      <c r="F151" s="6"/>
      <c r="G151" s="6"/>
      <c r="H151" s="6"/>
      <c r="I151" s="6"/>
      <c r="J151" s="6"/>
      <c r="K151" s="6"/>
      <c r="L151" s="6"/>
      <c r="M151" s="6"/>
      <c r="N151" s="7"/>
    </row>
    <row r="152" spans="1:14" x14ac:dyDescent="0.25">
      <c r="A152" s="5"/>
      <c r="B152" s="20">
        <f t="shared" si="2"/>
        <v>19.994999999999955</v>
      </c>
      <c r="C152" s="15">
        <f>[1]!crv_interpolation(x_,fx_,B152,тип_интерполяции_)</f>
        <v>-0.66833333333334843</v>
      </c>
      <c r="D152" s="15">
        <f>[1]!crv_interpolation(x2_,gx2_,B152,тип_интерполяции_)</f>
        <v>14.300000000000129</v>
      </c>
      <c r="E152" s="6"/>
      <c r="F152" s="6"/>
      <c r="G152" s="6"/>
      <c r="H152" s="6"/>
      <c r="I152" s="6"/>
      <c r="J152" s="6"/>
      <c r="K152" s="6"/>
      <c r="L152" s="6"/>
      <c r="M152" s="6"/>
      <c r="N152" s="7"/>
    </row>
    <row r="153" spans="1:14" x14ac:dyDescent="0.25">
      <c r="A153" s="5"/>
      <c r="B153" s="20">
        <f t="shared" si="2"/>
        <v>20.139999999999954</v>
      </c>
      <c r="C153" s="15">
        <f>[1]!crv_interpolation(x_,fx_,B153,тип_интерполяции_)</f>
        <v>-0.62000000000001521</v>
      </c>
      <c r="D153" s="15">
        <f>[1]!crv_interpolation(x2_,gx2_,B153,тип_интерполяции_)</f>
        <v>13.885714285714416</v>
      </c>
      <c r="E153" s="6"/>
      <c r="F153" s="6"/>
      <c r="G153" s="6"/>
      <c r="H153" s="6"/>
      <c r="I153" s="6"/>
      <c r="J153" s="6"/>
      <c r="K153" s="6"/>
      <c r="L153" s="6"/>
      <c r="M153" s="6"/>
      <c r="N153" s="7"/>
    </row>
    <row r="154" spans="1:14" x14ac:dyDescent="0.25">
      <c r="A154" s="5"/>
      <c r="B154" s="20">
        <f t="shared" si="2"/>
        <v>20.284999999999954</v>
      </c>
      <c r="C154" s="15">
        <f>[1]!crv_interpolation(x_,fx_,B154,тип_интерполяции_)</f>
        <v>-0.57166666666668209</v>
      </c>
      <c r="D154" s="15">
        <f>[1]!crv_interpolation(x2_,gx2_,B154,тип_интерполяции_)</f>
        <v>13.471428571428703</v>
      </c>
      <c r="E154" s="6"/>
      <c r="F154" s="6"/>
      <c r="G154" s="6"/>
      <c r="H154" s="6"/>
      <c r="I154" s="6"/>
      <c r="J154" s="6"/>
      <c r="K154" s="6"/>
      <c r="L154" s="6"/>
      <c r="M154" s="6"/>
      <c r="N154" s="7"/>
    </row>
    <row r="155" spans="1:14" x14ac:dyDescent="0.25">
      <c r="A155" s="5"/>
      <c r="B155" s="20">
        <f t="shared" si="2"/>
        <v>20.429999999999954</v>
      </c>
      <c r="C155" s="15">
        <f>[1]!crv_interpolation(x_,fx_,B155,тип_интерполяции_)</f>
        <v>-0.52333333333334886</v>
      </c>
      <c r="D155" s="15">
        <f>[1]!crv_interpolation(x2_,gx2_,B155,тип_интерполяции_)</f>
        <v>13.05714285714299</v>
      </c>
      <c r="E155" s="6"/>
      <c r="F155" s="6"/>
      <c r="G155" s="6"/>
      <c r="H155" s="6"/>
      <c r="I155" s="6"/>
      <c r="J155" s="6"/>
      <c r="K155" s="6"/>
      <c r="L155" s="6"/>
      <c r="M155" s="6"/>
      <c r="N155" s="7"/>
    </row>
    <row r="156" spans="1:14" x14ac:dyDescent="0.25">
      <c r="A156" s="5"/>
      <c r="B156" s="20">
        <f t="shared" si="2"/>
        <v>20.574999999999953</v>
      </c>
      <c r="C156" s="15">
        <f>[1]!crv_interpolation(x_,fx_,B156,тип_интерполяции_)</f>
        <v>-0.47500000000001569</v>
      </c>
      <c r="D156" s="15">
        <f>[1]!crv_interpolation(x2_,gx2_,B156,тип_интерполяции_)</f>
        <v>12.642857142857277</v>
      </c>
      <c r="E156" s="6"/>
      <c r="F156" s="6"/>
      <c r="G156" s="6"/>
      <c r="H156" s="6"/>
      <c r="I156" s="6"/>
      <c r="J156" s="6"/>
      <c r="K156" s="6"/>
      <c r="L156" s="6"/>
      <c r="M156" s="6"/>
      <c r="N156" s="7"/>
    </row>
    <row r="157" spans="1:14" x14ac:dyDescent="0.25">
      <c r="A157" s="5"/>
      <c r="B157" s="20">
        <f t="shared" si="2"/>
        <v>20.719999999999953</v>
      </c>
      <c r="C157" s="15">
        <f>[1]!crv_interpolation(x_,fx_,B157,тип_интерполяции_)</f>
        <v>-0.42666666666668246</v>
      </c>
      <c r="D157" s="15">
        <f>[1]!crv_interpolation(x2_,gx2_,B157,тип_интерполяции_)</f>
        <v>12.228571428571563</v>
      </c>
      <c r="E157" s="6"/>
      <c r="F157" s="6"/>
      <c r="G157" s="6"/>
      <c r="H157" s="6"/>
      <c r="I157" s="6"/>
      <c r="J157" s="6"/>
      <c r="K157" s="6"/>
      <c r="L157" s="6"/>
      <c r="M157" s="6"/>
      <c r="N157" s="7"/>
    </row>
    <row r="158" spans="1:14" x14ac:dyDescent="0.25">
      <c r="A158" s="5"/>
      <c r="B158" s="20">
        <f t="shared" si="2"/>
        <v>20.864999999999952</v>
      </c>
      <c r="C158" s="15">
        <f>[1]!crv_interpolation(x_,fx_,B158,тип_интерполяции_)</f>
        <v>-0.37833333333334929</v>
      </c>
      <c r="D158" s="15">
        <f>[1]!crv_interpolation(x2_,gx2_,B158,тип_интерполяции_)</f>
        <v>11.81428571428585</v>
      </c>
      <c r="E158" s="6"/>
      <c r="F158" s="6"/>
      <c r="G158" s="6"/>
      <c r="H158" s="6"/>
      <c r="I158" s="6"/>
      <c r="J158" s="6"/>
      <c r="K158" s="6"/>
      <c r="L158" s="6"/>
      <c r="M158" s="6"/>
      <c r="N158" s="7"/>
    </row>
    <row r="159" spans="1:14" x14ac:dyDescent="0.25">
      <c r="A159" s="5"/>
      <c r="B159" s="20">
        <f t="shared" si="2"/>
        <v>21.009999999999952</v>
      </c>
      <c r="C159" s="15">
        <f>[1]!crv_interpolation(x_,fx_,B159,тип_интерполяции_)</f>
        <v>-0.33000000000001611</v>
      </c>
      <c r="D159" s="15">
        <f>[1]!crv_interpolation(x2_,gx2_,B159,тип_интерполяции_)</f>
        <v>11.400000000000137</v>
      </c>
      <c r="E159" s="6"/>
      <c r="F159" s="6"/>
      <c r="G159" s="6"/>
      <c r="H159" s="6"/>
      <c r="I159" s="6"/>
      <c r="J159" s="6"/>
      <c r="K159" s="6"/>
      <c r="L159" s="6"/>
      <c r="M159" s="6"/>
      <c r="N159" s="7"/>
    </row>
    <row r="160" spans="1:14" x14ac:dyDescent="0.25">
      <c r="A160" s="5"/>
      <c r="B160" s="20">
        <f t="shared" si="2"/>
        <v>21.154999999999951</v>
      </c>
      <c r="C160" s="15">
        <f>[1]!crv_interpolation(x_,fx_,B160,тип_интерполяции_)</f>
        <v>-0.28166666666668289</v>
      </c>
      <c r="D160" s="15">
        <f>[1]!crv_interpolation(x2_,gx2_,B160,тип_интерполяции_)</f>
        <v>10.985714285714424</v>
      </c>
      <c r="E160" s="6"/>
      <c r="F160" s="6"/>
      <c r="G160" s="6"/>
      <c r="H160" s="6"/>
      <c r="I160" s="6"/>
      <c r="J160" s="6"/>
      <c r="K160" s="6"/>
      <c r="L160" s="6"/>
      <c r="M160" s="6"/>
      <c r="N160" s="7"/>
    </row>
    <row r="161" spans="1:14" x14ac:dyDescent="0.25">
      <c r="A161" s="5"/>
      <c r="B161" s="20">
        <f t="shared" si="2"/>
        <v>21.299999999999951</v>
      </c>
      <c r="C161" s="15">
        <f>[1]!crv_interpolation(x_,fx_,B161,тип_интерполяции_)</f>
        <v>-0.23333333333334971</v>
      </c>
      <c r="D161" s="15">
        <f>[1]!crv_interpolation(x2_,gx2_,B161,тип_интерполяции_)</f>
        <v>10.571428571428712</v>
      </c>
      <c r="E161" s="6"/>
      <c r="F161" s="6"/>
      <c r="G161" s="6"/>
      <c r="H161" s="6"/>
      <c r="I161" s="6"/>
      <c r="J161" s="6"/>
      <c r="K161" s="6"/>
      <c r="L161" s="6"/>
      <c r="M161" s="6"/>
      <c r="N161" s="7"/>
    </row>
    <row r="162" spans="1:14" x14ac:dyDescent="0.25">
      <c r="A162" s="5"/>
      <c r="B162" s="20">
        <f t="shared" si="2"/>
        <v>21.444999999999951</v>
      </c>
      <c r="C162" s="15">
        <f>[1]!crv_interpolation(x_,fx_,B162,тип_интерполяции_)</f>
        <v>-0.18500000000001654</v>
      </c>
      <c r="D162" s="15">
        <f>[1]!crv_interpolation(x2_,gx2_,B162,тип_интерполяции_)</f>
        <v>10.157142857142999</v>
      </c>
      <c r="E162" s="6"/>
      <c r="F162" s="6"/>
      <c r="G162" s="6"/>
      <c r="H162" s="6"/>
      <c r="I162" s="6"/>
      <c r="J162" s="6"/>
      <c r="K162" s="6"/>
      <c r="L162" s="6"/>
      <c r="M162" s="6"/>
      <c r="N162" s="7"/>
    </row>
    <row r="163" spans="1:14" x14ac:dyDescent="0.25">
      <c r="A163" s="5"/>
      <c r="B163" s="20">
        <f t="shared" si="2"/>
        <v>21.58999999999995</v>
      </c>
      <c r="C163" s="15">
        <f>[1]!crv_interpolation(x_,fx_,B163,тип_интерполяции_)</f>
        <v>-0.13666666666668334</v>
      </c>
      <c r="D163" s="15">
        <f>[1]!crv_interpolation(x2_,gx2_,B163,тип_интерполяции_)</f>
        <v>9.7428571428572859</v>
      </c>
      <c r="E163" s="6"/>
      <c r="F163" s="6"/>
      <c r="G163" s="6"/>
      <c r="H163" s="6"/>
      <c r="I163" s="6"/>
      <c r="J163" s="6"/>
      <c r="K163" s="6"/>
      <c r="L163" s="6"/>
      <c r="M163" s="6"/>
      <c r="N163" s="7"/>
    </row>
    <row r="164" spans="1:14" x14ac:dyDescent="0.25">
      <c r="A164" s="5"/>
      <c r="B164" s="20">
        <f t="shared" si="2"/>
        <v>21.73499999999995</v>
      </c>
      <c r="C164" s="15">
        <f>[1]!crv_interpolation(x_,fx_,B164,тип_интерполяции_)</f>
        <v>-8.8333333333350153E-2</v>
      </c>
      <c r="D164" s="15">
        <f>[1]!crv_interpolation(x2_,gx2_,B164,тип_интерполяции_)</f>
        <v>9.3285714285715713</v>
      </c>
      <c r="E164" s="6"/>
      <c r="F164" s="6"/>
      <c r="G164" s="6"/>
      <c r="H164" s="6"/>
      <c r="I164" s="6"/>
      <c r="J164" s="6"/>
      <c r="K164" s="6"/>
      <c r="L164" s="6"/>
      <c r="M164" s="6"/>
      <c r="N164" s="7"/>
    </row>
    <row r="165" spans="1:14" x14ac:dyDescent="0.25">
      <c r="A165" s="5"/>
      <c r="B165" s="20">
        <f t="shared" si="2"/>
        <v>21.879999999999949</v>
      </c>
      <c r="C165" s="15">
        <f>[1]!crv_interpolation(x_,fx_,B165,тип_интерполяции_)</f>
        <v>-4.0000000000016966E-2</v>
      </c>
      <c r="D165" s="15">
        <f>[1]!crv_interpolation(x2_,gx2_,B165,тип_интерполяции_)</f>
        <v>8.9142857142858585</v>
      </c>
      <c r="E165" s="6"/>
      <c r="F165" s="6"/>
      <c r="G165" s="6"/>
      <c r="H165" s="6"/>
      <c r="I165" s="6"/>
      <c r="J165" s="6"/>
      <c r="K165" s="6"/>
      <c r="L165" s="6"/>
      <c r="M165" s="6"/>
      <c r="N165" s="7"/>
    </row>
    <row r="166" spans="1:14" x14ac:dyDescent="0.25">
      <c r="A166" s="5"/>
      <c r="B166" s="20">
        <f t="shared" si="2"/>
        <v>22.024999999999949</v>
      </c>
      <c r="C166" s="15">
        <f>[1]!crv_interpolation(x_,fx_,B166,тип_интерполяции_)</f>
        <v>3.3333333333265117E-2</v>
      </c>
      <c r="D166" s="15">
        <f>[1]!crv_interpolation(x2_,gx2_,B166,тип_интерполяции_)</f>
        <v>8.5000000000001457</v>
      </c>
      <c r="E166" s="6"/>
      <c r="F166" s="6"/>
      <c r="G166" s="6"/>
      <c r="H166" s="6"/>
      <c r="I166" s="6"/>
      <c r="J166" s="6"/>
      <c r="K166" s="6"/>
      <c r="L166" s="6"/>
      <c r="M166" s="6"/>
      <c r="N166" s="7"/>
    </row>
    <row r="167" spans="1:14" x14ac:dyDescent="0.25">
      <c r="A167" s="5"/>
      <c r="B167" s="20">
        <f t="shared" si="2"/>
        <v>22.169999999999948</v>
      </c>
      <c r="C167" s="15">
        <f>[1]!crv_interpolation(x_,fx_,B167,тип_интерполяции_)</f>
        <v>0.22666666666659788</v>
      </c>
      <c r="D167" s="15">
        <f>[1]!crv_interpolation(x2_,gx2_,B167,тип_интерполяции_)</f>
        <v>8.0857142857144328</v>
      </c>
      <c r="E167" s="6"/>
      <c r="F167" s="6"/>
      <c r="G167" s="6"/>
      <c r="H167" s="6"/>
      <c r="I167" s="6"/>
      <c r="J167" s="6"/>
      <c r="K167" s="6"/>
      <c r="L167" s="6"/>
      <c r="M167" s="6"/>
      <c r="N167" s="7"/>
    </row>
    <row r="168" spans="1:14" x14ac:dyDescent="0.25">
      <c r="A168" s="5"/>
      <c r="B168" s="20">
        <f t="shared" si="2"/>
        <v>22.314999999999948</v>
      </c>
      <c r="C168" s="15">
        <f>[1]!crv_interpolation(x_,fx_,B168,тип_интерполяции_)</f>
        <v>0.41999999999993065</v>
      </c>
      <c r="D168" s="15">
        <f>[1]!crv_interpolation(x2_,gx2_,B168,тип_интерполяции_)</f>
        <v>7.67142857142872</v>
      </c>
      <c r="E168" s="6"/>
      <c r="F168" s="6"/>
      <c r="G168" s="6"/>
      <c r="H168" s="6"/>
      <c r="I168" s="6"/>
      <c r="J168" s="6"/>
      <c r="K168" s="6"/>
      <c r="L168" s="6"/>
      <c r="M168" s="6"/>
      <c r="N168" s="7"/>
    </row>
    <row r="169" spans="1:14" x14ac:dyDescent="0.25">
      <c r="A169" s="5"/>
      <c r="B169" s="20">
        <f t="shared" si="2"/>
        <v>22.459999999999948</v>
      </c>
      <c r="C169" s="15">
        <f>[1]!crv_interpolation(x_,fx_,B169,тип_интерполяции_)</f>
        <v>0.61333333333326334</v>
      </c>
      <c r="D169" s="15">
        <f>[1]!crv_interpolation(x2_,gx2_,B169,тип_интерполяции_)</f>
        <v>7.2571428571430063</v>
      </c>
      <c r="E169" s="6"/>
      <c r="F169" s="6"/>
      <c r="G169" s="6"/>
      <c r="H169" s="6"/>
      <c r="I169" s="6"/>
      <c r="J169" s="6"/>
      <c r="K169" s="6"/>
      <c r="L169" s="6"/>
      <c r="M169" s="6"/>
      <c r="N169" s="7"/>
    </row>
    <row r="170" spans="1:14" x14ac:dyDescent="0.25">
      <c r="A170" s="5"/>
      <c r="B170" s="20">
        <f t="shared" si="2"/>
        <v>22.604999999999947</v>
      </c>
      <c r="C170" s="15">
        <f>[1]!crv_interpolation(x_,fx_,B170,тип_интерполяции_)</f>
        <v>0.80666666666659614</v>
      </c>
      <c r="D170" s="15">
        <f>[1]!crv_interpolation(x2_,gx2_,B170,тип_интерполяции_)</f>
        <v>6.8428571428572935</v>
      </c>
      <c r="E170" s="6"/>
      <c r="F170" s="6"/>
      <c r="G170" s="6"/>
      <c r="H170" s="6"/>
      <c r="I170" s="6"/>
      <c r="J170" s="6"/>
      <c r="K170" s="6"/>
      <c r="L170" s="6"/>
      <c r="M170" s="6"/>
      <c r="N170" s="7"/>
    </row>
    <row r="171" spans="1:14" x14ac:dyDescent="0.25">
      <c r="A171" s="5"/>
      <c r="B171" s="20">
        <f t="shared" si="2"/>
        <v>22.749999999999947</v>
      </c>
      <c r="C171" s="15">
        <f>[1]!crv_interpolation(x_,fx_,B171,тип_интерполяции_)</f>
        <v>0.99999999999992895</v>
      </c>
      <c r="D171" s="15">
        <f>[1]!crv_interpolation(x2_,gx2_,B171,тип_интерполяции_)</f>
        <v>6.4285714285715807</v>
      </c>
      <c r="E171" s="6"/>
      <c r="F171" s="6"/>
      <c r="G171" s="6"/>
      <c r="H171" s="6"/>
      <c r="I171" s="6"/>
      <c r="J171" s="6"/>
      <c r="K171" s="6"/>
      <c r="L171" s="6"/>
      <c r="M171" s="6"/>
      <c r="N171" s="7"/>
    </row>
    <row r="172" spans="1:14" x14ac:dyDescent="0.25">
      <c r="A172" s="5"/>
      <c r="B172" s="20">
        <f t="shared" si="2"/>
        <v>22.894999999999946</v>
      </c>
      <c r="C172" s="15">
        <f>[1]!crv_interpolation(x_,fx_,B172,тип_интерполяции_)</f>
        <v>1.1933333333332616</v>
      </c>
      <c r="D172" s="15">
        <f>[1]!crv_interpolation(x2_,gx2_,B172,тип_интерполяции_)</f>
        <v>6.0142857142858679</v>
      </c>
      <c r="E172" s="6"/>
      <c r="F172" s="6"/>
      <c r="G172" s="6"/>
      <c r="H172" s="6"/>
      <c r="I172" s="6"/>
      <c r="J172" s="6"/>
      <c r="K172" s="6"/>
      <c r="L172" s="6"/>
      <c r="M172" s="6"/>
      <c r="N172" s="7"/>
    </row>
    <row r="173" spans="1:14" x14ac:dyDescent="0.25">
      <c r="A173" s="5"/>
      <c r="B173" s="20">
        <f t="shared" si="2"/>
        <v>23.039999999999946</v>
      </c>
      <c r="C173" s="15">
        <f>[1]!crv_interpolation(x_,fx_,B173,тип_интерполяции_)</f>
        <v>1.3866666666665943</v>
      </c>
      <c r="D173" s="15">
        <f>[1]!crv_interpolation(x2_,gx2_,B173,тип_интерполяции_)</f>
        <v>5.6000000000001542</v>
      </c>
      <c r="E173" s="6"/>
      <c r="F173" s="6"/>
      <c r="G173" s="6"/>
      <c r="H173" s="6"/>
      <c r="I173" s="6"/>
      <c r="J173" s="6"/>
      <c r="K173" s="6"/>
      <c r="L173" s="6"/>
      <c r="M173" s="6"/>
      <c r="N173" s="7"/>
    </row>
    <row r="174" spans="1:14" x14ac:dyDescent="0.25">
      <c r="A174" s="5"/>
      <c r="B174" s="20">
        <f t="shared" si="2"/>
        <v>23.184999999999945</v>
      </c>
      <c r="C174" s="15">
        <f>[1]!crv_interpolation(x_,fx_,B174,тип_интерполяции_)</f>
        <v>1.5799999999999272</v>
      </c>
      <c r="D174" s="15">
        <f>[1]!crv_interpolation(x2_,gx2_,B174,тип_интерполяции_)</f>
        <v>5.1857142857144414</v>
      </c>
      <c r="E174" s="6"/>
      <c r="F174" s="6"/>
      <c r="G174" s="6"/>
      <c r="H174" s="6"/>
      <c r="I174" s="6"/>
      <c r="J174" s="6"/>
      <c r="K174" s="6"/>
      <c r="L174" s="6"/>
      <c r="M174" s="6"/>
      <c r="N174" s="7"/>
    </row>
    <row r="175" spans="1:14" x14ac:dyDescent="0.25">
      <c r="A175" s="5"/>
      <c r="B175" s="20">
        <f t="shared" si="2"/>
        <v>23.329999999999945</v>
      </c>
      <c r="C175" s="15">
        <f>[1]!crv_interpolation(x_,fx_,B175,тип_интерполяции_)</f>
        <v>1.7733333333332599</v>
      </c>
      <c r="D175" s="15">
        <f>[1]!crv_interpolation(x2_,gx2_,B175,тип_интерполяции_)</f>
        <v>4.7714285714287286</v>
      </c>
      <c r="E175" s="6"/>
      <c r="F175" s="6"/>
      <c r="G175" s="6"/>
      <c r="H175" s="6"/>
      <c r="I175" s="6"/>
      <c r="J175" s="6"/>
      <c r="K175" s="6"/>
      <c r="L175" s="6"/>
      <c r="M175" s="6"/>
      <c r="N175" s="7"/>
    </row>
    <row r="176" spans="1:14" x14ac:dyDescent="0.25">
      <c r="A176" s="5"/>
      <c r="B176" s="20">
        <f t="shared" si="2"/>
        <v>23.474999999999945</v>
      </c>
      <c r="C176" s="15">
        <f>[1]!crv_interpolation(x_,fx_,B176,тип_интерполяции_)</f>
        <v>1.9666666666665926</v>
      </c>
      <c r="D176" s="15">
        <f>[1]!crv_interpolation(x2_,gx2_,B176,тип_интерполяции_)</f>
        <v>4.3571428571430149</v>
      </c>
      <c r="E176" s="6"/>
      <c r="F176" s="6"/>
      <c r="G176" s="6"/>
      <c r="H176" s="6"/>
      <c r="I176" s="6"/>
      <c r="J176" s="6"/>
      <c r="K176" s="6"/>
      <c r="L176" s="6"/>
      <c r="M176" s="6"/>
      <c r="N176" s="7"/>
    </row>
    <row r="177" spans="1:14" x14ac:dyDescent="0.25">
      <c r="A177" s="5"/>
      <c r="B177" s="20">
        <f t="shared" si="2"/>
        <v>23.619999999999944</v>
      </c>
      <c r="C177" s="15">
        <f>[1]!crv_interpolation(x_,fx_,B177,тип_интерполяции_)</f>
        <v>2.1599999999999255</v>
      </c>
      <c r="D177" s="15">
        <f>[1]!crv_interpolation(x2_,gx2_,B177,тип_интерполяции_)</f>
        <v>3.942857142857302</v>
      </c>
      <c r="E177" s="6"/>
      <c r="F177" s="6"/>
      <c r="G177" s="6"/>
      <c r="H177" s="6"/>
      <c r="I177" s="6"/>
      <c r="J177" s="6"/>
      <c r="K177" s="6"/>
      <c r="L177" s="6"/>
      <c r="M177" s="6"/>
      <c r="N177" s="7"/>
    </row>
    <row r="178" spans="1:14" x14ac:dyDescent="0.25">
      <c r="A178" s="5"/>
      <c r="B178" s="20">
        <f t="shared" si="2"/>
        <v>23.764999999999944</v>
      </c>
      <c r="C178" s="15">
        <f>[1]!crv_interpolation(x_,fx_,B178,тип_интерполяции_)</f>
        <v>2.353333333333258</v>
      </c>
      <c r="D178" s="15">
        <f>[1]!crv_interpolation(x2_,gx2_,B178,тип_интерполяции_)</f>
        <v>3.5285714285715888</v>
      </c>
      <c r="E178" s="6"/>
      <c r="F178" s="6"/>
      <c r="G178" s="6"/>
      <c r="H178" s="6"/>
      <c r="I178" s="6"/>
      <c r="J178" s="6"/>
      <c r="K178" s="6"/>
      <c r="L178" s="6"/>
      <c r="M178" s="6"/>
      <c r="N178" s="7"/>
    </row>
    <row r="179" spans="1:14" x14ac:dyDescent="0.25">
      <c r="A179" s="5"/>
      <c r="B179" s="20">
        <f t="shared" si="2"/>
        <v>23.909999999999943</v>
      </c>
      <c r="C179" s="15">
        <f>[1]!crv_interpolation(x_,fx_,B179,тип_интерполяции_)</f>
        <v>2.5466666666665909</v>
      </c>
      <c r="D179" s="15">
        <f>[1]!crv_interpolation(x2_,gx2_,B179,тип_интерполяции_)</f>
        <v>3.114285714285876</v>
      </c>
      <c r="E179" s="6"/>
      <c r="F179" s="6"/>
      <c r="G179" s="6"/>
      <c r="H179" s="6"/>
      <c r="I179" s="6"/>
      <c r="J179" s="6"/>
      <c r="K179" s="6"/>
      <c r="L179" s="6"/>
      <c r="M179" s="6"/>
      <c r="N179" s="7"/>
    </row>
    <row r="180" spans="1:14" x14ac:dyDescent="0.25">
      <c r="A180" s="5"/>
      <c r="B180" s="20">
        <f t="shared" si="2"/>
        <v>24.054999999999943</v>
      </c>
      <c r="C180" s="15">
        <f>[1]!crv_interpolation(x_,fx_,B180,тип_интерполяции_)</f>
        <v>2.7399999999999238</v>
      </c>
      <c r="D180" s="15">
        <f>[1]!crv_interpolation(x2_,gx2_,B180,тип_интерполяции_)</f>
        <v>2.7000000000001627</v>
      </c>
      <c r="E180" s="6"/>
      <c r="F180" s="6"/>
      <c r="G180" s="6"/>
      <c r="H180" s="6"/>
      <c r="I180" s="6"/>
      <c r="J180" s="6"/>
      <c r="K180" s="6"/>
      <c r="L180" s="6"/>
      <c r="M180" s="6"/>
      <c r="N180" s="7"/>
    </row>
    <row r="181" spans="1:14" x14ac:dyDescent="0.25">
      <c r="A181" s="5"/>
      <c r="B181" s="20">
        <f t="shared" si="2"/>
        <v>24.199999999999942</v>
      </c>
      <c r="C181" s="15">
        <f>[1]!crv_interpolation(x_,fx_,B181,тип_интерполяции_)</f>
        <v>2.9333333333332563</v>
      </c>
      <c r="D181" s="15">
        <f>[1]!crv_interpolation(x2_,gx2_,B181,тип_интерполяции_)</f>
        <v>2.2857142857144499</v>
      </c>
      <c r="E181" s="6"/>
      <c r="F181" s="6"/>
      <c r="G181" s="6"/>
      <c r="H181" s="6"/>
      <c r="I181" s="6"/>
      <c r="J181" s="6"/>
      <c r="K181" s="6"/>
      <c r="L181" s="6"/>
      <c r="M181" s="6"/>
      <c r="N181" s="7"/>
    </row>
    <row r="182" spans="1:14" x14ac:dyDescent="0.25">
      <c r="A182" s="5"/>
      <c r="B182" s="20">
        <f t="shared" si="2"/>
        <v>24.344999999999942</v>
      </c>
      <c r="C182" s="15">
        <f>[1]!crv_interpolation(x_,fx_,B182,тип_интерполяции_)</f>
        <v>3.1266666666665892</v>
      </c>
      <c r="D182" s="15">
        <f>[1]!crv_interpolation(x2_,gx2_,B182,тип_интерполяции_)</f>
        <v>1.8714285714287366</v>
      </c>
      <c r="E182" s="6"/>
      <c r="F182" s="6"/>
      <c r="G182" s="6"/>
      <c r="H182" s="6"/>
      <c r="I182" s="6"/>
      <c r="J182" s="6"/>
      <c r="K182" s="6"/>
      <c r="L182" s="6"/>
      <c r="M182" s="6"/>
      <c r="N182" s="7"/>
    </row>
    <row r="183" spans="1:14" x14ac:dyDescent="0.25">
      <c r="A183" s="5"/>
      <c r="B183" s="20">
        <f t="shared" si="2"/>
        <v>24.489999999999942</v>
      </c>
      <c r="C183" s="15">
        <f>[1]!crv_interpolation(x_,fx_,B183,тип_интерполяции_)</f>
        <v>3.3199999999999221</v>
      </c>
      <c r="D183" s="15">
        <f>[1]!crv_interpolation(x2_,gx2_,B183,тип_интерполяции_)</f>
        <v>1.4571428571430236</v>
      </c>
      <c r="E183" s="6"/>
      <c r="F183" s="6"/>
      <c r="G183" s="6"/>
      <c r="H183" s="6"/>
      <c r="I183" s="6"/>
      <c r="J183" s="6"/>
      <c r="K183" s="6"/>
      <c r="L183" s="6"/>
      <c r="M183" s="6"/>
      <c r="N183" s="7"/>
    </row>
    <row r="184" spans="1:14" x14ac:dyDescent="0.25">
      <c r="A184" s="5"/>
      <c r="B184" s="20">
        <f t="shared" si="2"/>
        <v>24.634999999999941</v>
      </c>
      <c r="C184" s="15">
        <f>[1]!crv_interpolation(x_,fx_,B184,тип_интерполяции_)</f>
        <v>3.5133333333332546</v>
      </c>
      <c r="D184" s="15">
        <f>[1]!crv_interpolation(x2_,gx2_,B184,тип_интерполяции_)</f>
        <v>1.0428571428573106</v>
      </c>
      <c r="E184" s="6"/>
      <c r="F184" s="6"/>
      <c r="G184" s="6"/>
      <c r="H184" s="6"/>
      <c r="I184" s="6"/>
      <c r="J184" s="6"/>
      <c r="K184" s="6"/>
      <c r="L184" s="6"/>
      <c r="M184" s="6"/>
      <c r="N184" s="7"/>
    </row>
    <row r="185" spans="1:14" x14ac:dyDescent="0.25">
      <c r="A185" s="5"/>
      <c r="B185" s="20">
        <f t="shared" si="2"/>
        <v>24.779999999999941</v>
      </c>
      <c r="C185" s="15">
        <f>[1]!crv_interpolation(x_,fx_,B185,тип_интерполяции_)</f>
        <v>3.7066666666665875</v>
      </c>
      <c r="D185" s="15">
        <f>[1]!crv_interpolation(x2_,gx2_,B185,тип_интерполяции_)</f>
        <v>0.62857142857159742</v>
      </c>
      <c r="E185" s="6"/>
      <c r="F185" s="6"/>
      <c r="G185" s="6"/>
      <c r="H185" s="6"/>
      <c r="I185" s="6"/>
      <c r="J185" s="6"/>
      <c r="K185" s="6"/>
      <c r="L185" s="6"/>
      <c r="M185" s="6"/>
      <c r="N185" s="7"/>
    </row>
    <row r="186" spans="1:14" x14ac:dyDescent="0.25">
      <c r="A186" s="5"/>
      <c r="B186" s="20">
        <f t="shared" si="2"/>
        <v>24.92499999999994</v>
      </c>
      <c r="C186" s="15">
        <f>[1]!crv_interpolation(x_,fx_,B186,тип_интерполяции_)</f>
        <v>3.8999999999999204</v>
      </c>
      <c r="D186" s="15">
        <f>[1]!crv_interpolation(x2_,gx2_,B186,тип_интерполяции_)</f>
        <v>0.21428571428588439</v>
      </c>
      <c r="E186" s="6"/>
      <c r="F186" s="6"/>
      <c r="G186" s="6"/>
      <c r="H186" s="6"/>
      <c r="I186" s="6"/>
      <c r="J186" s="6"/>
      <c r="K186" s="6"/>
      <c r="L186" s="6"/>
      <c r="M186" s="6"/>
      <c r="N186" s="7"/>
    </row>
    <row r="187" spans="1:14" x14ac:dyDescent="0.25">
      <c r="A187" s="5"/>
      <c r="B187" s="20">
        <f t="shared" si="2"/>
        <v>25.06999999999994</v>
      </c>
      <c r="C187" s="15">
        <f>[1]!crv_interpolation(x_,fx_,B187,тип_интерполяции_)</f>
        <v>4.023333333333313</v>
      </c>
      <c r="D187" s="15">
        <f>[1]!crv_interpolation(x2_,gx2_,B187,тип_интерполяции_)</f>
        <v>0.11666666666656648</v>
      </c>
      <c r="E187" s="6"/>
      <c r="F187" s="6"/>
      <c r="G187" s="6"/>
      <c r="H187" s="6"/>
      <c r="I187" s="6"/>
      <c r="J187" s="6"/>
      <c r="K187" s="6"/>
      <c r="L187" s="6"/>
      <c r="M187" s="6"/>
      <c r="N187" s="7"/>
    </row>
    <row r="188" spans="1:14" x14ac:dyDescent="0.25">
      <c r="A188" s="5"/>
      <c r="B188" s="20">
        <f t="shared" si="2"/>
        <v>25.214999999999939</v>
      </c>
      <c r="C188" s="15">
        <f>[1]!crv_interpolation(x_,fx_,B188,тип_интерполяции_)</f>
        <v>4.0716666666666468</v>
      </c>
      <c r="D188" s="15">
        <f>[1]!crv_interpolation(x2_,gx2_,B188,тип_интерполяции_)</f>
        <v>0.35833333333323247</v>
      </c>
      <c r="E188" s="6"/>
      <c r="F188" s="6"/>
      <c r="G188" s="6"/>
      <c r="H188" s="6"/>
      <c r="I188" s="6"/>
      <c r="J188" s="6"/>
      <c r="K188" s="6"/>
      <c r="L188" s="6"/>
      <c r="M188" s="6"/>
      <c r="N188" s="7"/>
    </row>
    <row r="189" spans="1:14" x14ac:dyDescent="0.25">
      <c r="A189" s="5"/>
      <c r="B189" s="20">
        <f t="shared" si="2"/>
        <v>25.359999999999939</v>
      </c>
      <c r="C189" s="15">
        <f>[1]!crv_interpolation(x_,fx_,B189,тип_интерполяции_)</f>
        <v>4.1199999999999797</v>
      </c>
      <c r="D189" s="15">
        <f>[1]!crv_interpolation(x2_,gx2_,B189,тип_интерполяции_)</f>
        <v>0.59999999999989839</v>
      </c>
      <c r="E189" s="6"/>
      <c r="F189" s="6"/>
      <c r="G189" s="6"/>
      <c r="H189" s="6"/>
      <c r="I189" s="6"/>
      <c r="J189" s="6"/>
      <c r="K189" s="6"/>
      <c r="L189" s="6"/>
      <c r="M189" s="6"/>
      <c r="N189" s="7"/>
    </row>
    <row r="190" spans="1:14" x14ac:dyDescent="0.25">
      <c r="A190" s="5"/>
      <c r="B190" s="20">
        <f t="shared" si="2"/>
        <v>25.504999999999939</v>
      </c>
      <c r="C190" s="15">
        <f>[1]!crv_interpolation(x_,fx_,B190,тип_интерполяции_)</f>
        <v>4.1683333333333126</v>
      </c>
      <c r="D190" s="15">
        <f>[1]!crv_interpolation(x2_,gx2_,B190,тип_интерполяции_)</f>
        <v>0.84166666666656442</v>
      </c>
      <c r="E190" s="6"/>
      <c r="F190" s="6"/>
      <c r="G190" s="6"/>
      <c r="H190" s="6"/>
      <c r="I190" s="6"/>
      <c r="J190" s="6"/>
      <c r="K190" s="6"/>
      <c r="L190" s="6"/>
      <c r="M190" s="6"/>
      <c r="N190" s="7"/>
    </row>
    <row r="191" spans="1:14" x14ac:dyDescent="0.25">
      <c r="A191" s="5"/>
      <c r="B191" s="20">
        <f t="shared" si="2"/>
        <v>25.649999999999938</v>
      </c>
      <c r="C191" s="15">
        <f>[1]!crv_interpolation(x_,fx_,B191,тип_интерполяции_)</f>
        <v>4.2166666666666464</v>
      </c>
      <c r="D191" s="15">
        <f>[1]!crv_interpolation(x2_,gx2_,B191,тип_интерполяции_)</f>
        <v>1.0833333333332305</v>
      </c>
      <c r="E191" s="6"/>
      <c r="F191" s="6"/>
      <c r="G191" s="6"/>
      <c r="H191" s="6"/>
      <c r="I191" s="6"/>
      <c r="J191" s="6"/>
      <c r="K191" s="6"/>
      <c r="L191" s="6"/>
      <c r="M191" s="6"/>
      <c r="N191" s="7"/>
    </row>
    <row r="192" spans="1:14" x14ac:dyDescent="0.25">
      <c r="A192" s="5"/>
      <c r="B192" s="20">
        <f t="shared" si="2"/>
        <v>25.794999999999938</v>
      </c>
      <c r="C192" s="15">
        <f>[1]!crv_interpolation(x_,fx_,B192,тип_интерполяции_)</f>
        <v>4.2649999999999793</v>
      </c>
      <c r="D192" s="15">
        <f>[1]!crv_interpolation(x2_,gx2_,B192,тип_интерполяции_)</f>
        <v>1.3249999999998963</v>
      </c>
      <c r="E192" s="6"/>
      <c r="F192" s="6"/>
      <c r="G192" s="6"/>
      <c r="H192" s="6"/>
      <c r="I192" s="6"/>
      <c r="J192" s="6"/>
      <c r="K192" s="6"/>
      <c r="L192" s="6"/>
      <c r="M192" s="6"/>
      <c r="N192" s="7"/>
    </row>
    <row r="193" spans="1:14" x14ac:dyDescent="0.25">
      <c r="A193" s="5"/>
      <c r="B193" s="20">
        <f t="shared" si="2"/>
        <v>25.939999999999937</v>
      </c>
      <c r="C193" s="15">
        <f>[1]!crv_interpolation(x_,fx_,B193,тип_интерполяции_)</f>
        <v>4.3133333333333121</v>
      </c>
      <c r="D193" s="15">
        <f>[1]!crv_interpolation(x2_,gx2_,B193,тип_интерполяции_)</f>
        <v>1.5666666666665623</v>
      </c>
      <c r="E193" s="6"/>
      <c r="F193" s="6"/>
      <c r="G193" s="6"/>
      <c r="H193" s="6"/>
      <c r="I193" s="6"/>
      <c r="J193" s="6"/>
      <c r="K193" s="6"/>
      <c r="L193" s="6"/>
      <c r="M193" s="6"/>
      <c r="N193" s="7"/>
    </row>
    <row r="194" spans="1:14" x14ac:dyDescent="0.25">
      <c r="A194" s="5"/>
      <c r="B194" s="20">
        <f t="shared" si="2"/>
        <v>26.084999999999937</v>
      </c>
      <c r="C194" s="15">
        <f>[1]!crv_interpolation(x_,fx_,B194,тип_интерполяции_)</f>
        <v>4.3616666666666459</v>
      </c>
      <c r="D194" s="15">
        <f>[1]!crv_interpolation(x2_,gx2_,B194,тип_интерполяции_)</f>
        <v>1.8083333333332283</v>
      </c>
      <c r="E194" s="6"/>
      <c r="F194" s="6"/>
      <c r="G194" s="6"/>
      <c r="H194" s="6"/>
      <c r="I194" s="6"/>
      <c r="J194" s="6"/>
      <c r="K194" s="6"/>
      <c r="L194" s="6"/>
      <c r="M194" s="6"/>
      <c r="N194" s="7"/>
    </row>
    <row r="195" spans="1:14" x14ac:dyDescent="0.25">
      <c r="A195" s="5"/>
      <c r="B195" s="20">
        <f t="shared" si="2"/>
        <v>26.229999999999936</v>
      </c>
      <c r="C195" s="15">
        <f>[1]!crv_interpolation(x_,fx_,B195,тип_интерполяции_)</f>
        <v>4.4099999999999788</v>
      </c>
      <c r="D195" s="15">
        <f>[1]!crv_interpolation(x2_,gx2_,B195,тип_интерполяции_)</f>
        <v>2.0499999999998941</v>
      </c>
      <c r="E195" s="6"/>
      <c r="F195" s="6"/>
      <c r="G195" s="6"/>
      <c r="H195" s="6"/>
      <c r="I195" s="6"/>
      <c r="J195" s="6"/>
      <c r="K195" s="6"/>
      <c r="L195" s="6"/>
      <c r="M195" s="6"/>
      <c r="N195" s="7"/>
    </row>
    <row r="196" spans="1:14" x14ac:dyDescent="0.25">
      <c r="A196" s="5"/>
      <c r="B196" s="20">
        <f t="shared" si="2"/>
        <v>26.374999999999936</v>
      </c>
      <c r="C196" s="15">
        <f>[1]!crv_interpolation(x_,fx_,B196,тип_интерполяции_)</f>
        <v>4.4583333333333117</v>
      </c>
      <c r="D196" s="15">
        <f>[1]!crv_interpolation(x2_,gx2_,B196,тип_интерполяции_)</f>
        <v>2.2916666666665604</v>
      </c>
      <c r="E196" s="6"/>
      <c r="F196" s="6"/>
      <c r="G196" s="6"/>
      <c r="H196" s="6"/>
      <c r="I196" s="6"/>
      <c r="J196" s="6"/>
      <c r="K196" s="6"/>
      <c r="L196" s="6"/>
      <c r="M196" s="6"/>
      <c r="N196" s="7"/>
    </row>
    <row r="197" spans="1:14" x14ac:dyDescent="0.25">
      <c r="A197" s="5"/>
      <c r="B197" s="20">
        <f>B196+($B$15-$B$7)/200</f>
        <v>26.519999999999936</v>
      </c>
      <c r="C197" s="15">
        <f>[1]!crv_interpolation(x_,fx_,B197,тип_интерполяции_)</f>
        <v>4.5066666666666455</v>
      </c>
      <c r="D197" s="15">
        <f>[1]!crv_interpolation(x2_,gx2_,B197,тип_интерполяции_)</f>
        <v>2.5333333333332262</v>
      </c>
      <c r="E197" s="6"/>
      <c r="F197" s="6"/>
      <c r="G197" s="6"/>
      <c r="H197" s="6"/>
      <c r="I197" s="6"/>
      <c r="J197" s="6"/>
      <c r="K197" s="6"/>
      <c r="L197" s="6"/>
      <c r="M197" s="6"/>
      <c r="N197" s="7"/>
    </row>
    <row r="198" spans="1:14" x14ac:dyDescent="0.25">
      <c r="A198" s="5"/>
      <c r="B198" s="20">
        <f t="shared" ref="B198:B213" si="3">B197+($B$15-$B$7)/200</f>
        <v>26.664999999999935</v>
      </c>
      <c r="C198" s="15">
        <f>[1]!crv_interpolation(x_,fx_,B198,тип_интерполяции_)</f>
        <v>4.5549999999999784</v>
      </c>
      <c r="D198" s="15">
        <f>[1]!crv_interpolation(x2_,gx2_,B198,тип_интерполяции_)</f>
        <v>2.774999999999892</v>
      </c>
      <c r="E198" s="6"/>
      <c r="F198" s="6"/>
      <c r="G198" s="6"/>
      <c r="H198" s="6"/>
      <c r="I198" s="6"/>
      <c r="J198" s="6"/>
      <c r="K198" s="6"/>
      <c r="L198" s="6"/>
      <c r="M198" s="6"/>
      <c r="N198" s="7"/>
    </row>
    <row r="199" spans="1:14" x14ac:dyDescent="0.25">
      <c r="A199" s="5"/>
      <c r="B199" s="20">
        <f t="shared" si="3"/>
        <v>26.809999999999935</v>
      </c>
      <c r="C199" s="15">
        <f>[1]!crv_interpolation(x_,fx_,B199,тип_интерполяции_)</f>
        <v>4.6033333333333113</v>
      </c>
      <c r="D199" s="15">
        <f>[1]!crv_interpolation(x2_,gx2_,B199,тип_интерполяции_)</f>
        <v>3.0166666666665582</v>
      </c>
      <c r="E199" s="6"/>
      <c r="F199" s="6"/>
      <c r="G199" s="6"/>
      <c r="H199" s="6"/>
      <c r="I199" s="6"/>
      <c r="J199" s="6"/>
      <c r="K199" s="6"/>
      <c r="L199" s="6"/>
      <c r="M199" s="6"/>
      <c r="N199" s="7"/>
    </row>
    <row r="200" spans="1:14" x14ac:dyDescent="0.25">
      <c r="A200" s="5"/>
      <c r="B200" s="20">
        <f t="shared" si="3"/>
        <v>26.954999999999934</v>
      </c>
      <c r="C200" s="15">
        <f>[1]!crv_interpolation(x_,fx_,B200,тип_интерполяции_)</f>
        <v>4.6516666666666451</v>
      </c>
      <c r="D200" s="15">
        <f>[1]!crv_interpolation(x2_,gx2_,B200,тип_интерполяции_)</f>
        <v>3.2583333333332241</v>
      </c>
      <c r="E200" s="6"/>
      <c r="F200" s="6"/>
      <c r="G200" s="6"/>
      <c r="H200" s="6"/>
      <c r="I200" s="6"/>
      <c r="J200" s="6"/>
      <c r="K200" s="6"/>
      <c r="L200" s="6"/>
      <c r="M200" s="6"/>
      <c r="N200" s="7"/>
    </row>
    <row r="201" spans="1:14" x14ac:dyDescent="0.25">
      <c r="A201" s="5"/>
      <c r="B201" s="20">
        <f t="shared" si="3"/>
        <v>27.099999999999934</v>
      </c>
      <c r="C201" s="15">
        <f>[1]!crv_interpolation(x_,fx_,B201,тип_интерполяции_)</f>
        <v>4.699999999999978</v>
      </c>
      <c r="D201" s="15">
        <f>[1]!crv_interpolation(x2_,gx2_,B201,тип_интерполяции_)</f>
        <v>3.4999999999998899</v>
      </c>
      <c r="E201" s="6"/>
      <c r="F201" s="6"/>
      <c r="G201" s="6"/>
      <c r="H201" s="6"/>
      <c r="I201" s="6"/>
      <c r="J201" s="6"/>
      <c r="K201" s="6"/>
      <c r="L201" s="6"/>
      <c r="M201" s="6"/>
      <c r="N201" s="7"/>
    </row>
    <row r="202" spans="1:14" x14ac:dyDescent="0.25">
      <c r="A202" s="5"/>
      <c r="B202" s="20">
        <f t="shared" si="3"/>
        <v>27.244999999999933</v>
      </c>
      <c r="C202" s="15">
        <f>[1]!crv_interpolation(x_,fx_,B202,тип_интерполяции_)</f>
        <v>4.7483333333333109</v>
      </c>
      <c r="D202" s="15">
        <f>[1]!crv_interpolation(x2_,gx2_,B202,тип_интерполяции_)</f>
        <v>3.7416666666665561</v>
      </c>
      <c r="E202" s="6"/>
      <c r="F202" s="6"/>
      <c r="G202" s="6"/>
      <c r="H202" s="6"/>
      <c r="I202" s="6"/>
      <c r="J202" s="6"/>
      <c r="K202" s="6"/>
      <c r="L202" s="6"/>
      <c r="M202" s="6"/>
      <c r="N202" s="7"/>
    </row>
    <row r="203" spans="1:14" x14ac:dyDescent="0.25">
      <c r="A203" s="5"/>
      <c r="B203" s="20">
        <f t="shared" si="3"/>
        <v>27.389999999999933</v>
      </c>
      <c r="C203" s="15">
        <f>[1]!crv_interpolation(x_,fx_,B203,тип_интерполяции_)</f>
        <v>4.7966666666666447</v>
      </c>
      <c r="D203" s="15">
        <f>[1]!crv_interpolation(x2_,gx2_,B203,тип_интерполяции_)</f>
        <v>3.9833333333332219</v>
      </c>
      <c r="E203" s="6"/>
      <c r="F203" s="6"/>
      <c r="G203" s="6"/>
      <c r="H203" s="6"/>
      <c r="I203" s="6"/>
      <c r="J203" s="6"/>
      <c r="K203" s="6"/>
      <c r="L203" s="6"/>
      <c r="M203" s="6"/>
      <c r="N203" s="7"/>
    </row>
    <row r="204" spans="1:14" x14ac:dyDescent="0.25">
      <c r="A204" s="5"/>
      <c r="B204" s="20">
        <f t="shared" si="3"/>
        <v>27.534999999999933</v>
      </c>
      <c r="C204" s="15">
        <f>[1]!crv_interpolation(x_,fx_,B204,тип_интерполяции_)</f>
        <v>4.8449999999999775</v>
      </c>
      <c r="D204" s="15">
        <f>[1]!crv_interpolation(x2_,gx2_,B204,тип_интерполяции_)</f>
        <v>4.2249999999998877</v>
      </c>
      <c r="E204" s="6"/>
      <c r="F204" s="6"/>
      <c r="G204" s="6"/>
      <c r="H204" s="6"/>
      <c r="I204" s="6"/>
      <c r="J204" s="6"/>
      <c r="K204" s="6"/>
      <c r="L204" s="6"/>
      <c r="M204" s="6"/>
      <c r="N204" s="7"/>
    </row>
    <row r="205" spans="1:14" x14ac:dyDescent="0.25">
      <c r="A205" s="5"/>
      <c r="B205" s="20">
        <f t="shared" si="3"/>
        <v>27.679999999999932</v>
      </c>
      <c r="C205" s="15">
        <f>[1]!crv_interpolation(x_,fx_,B205,тип_интерполяции_)</f>
        <v>4.8933333333333104</v>
      </c>
      <c r="D205" s="15">
        <f>[1]!crv_interpolation(x2_,gx2_,B205,тип_интерполяции_)</f>
        <v>4.466666666666554</v>
      </c>
      <c r="E205" s="6"/>
      <c r="F205" s="6"/>
      <c r="G205" s="6"/>
      <c r="H205" s="6"/>
      <c r="I205" s="6"/>
      <c r="J205" s="6"/>
      <c r="K205" s="6"/>
      <c r="L205" s="6"/>
      <c r="M205" s="6"/>
      <c r="N205" s="7"/>
    </row>
    <row r="206" spans="1:14" x14ac:dyDescent="0.25">
      <c r="A206" s="5"/>
      <c r="B206" s="20">
        <f t="shared" si="3"/>
        <v>27.824999999999932</v>
      </c>
      <c r="C206" s="15">
        <f>[1]!crv_interpolation(x_,fx_,B206,тип_интерполяции_)</f>
        <v>4.9416666666666442</v>
      </c>
      <c r="D206" s="15">
        <f>[1]!crv_interpolation(x2_,gx2_,B206,тип_интерполяции_)</f>
        <v>4.7083333333332202</v>
      </c>
      <c r="E206" s="6"/>
      <c r="F206" s="6"/>
      <c r="G206" s="6"/>
      <c r="H206" s="6"/>
      <c r="I206" s="6"/>
      <c r="J206" s="6"/>
      <c r="K206" s="6"/>
      <c r="L206" s="6"/>
      <c r="M206" s="6"/>
      <c r="N206" s="7"/>
    </row>
    <row r="207" spans="1:14" x14ac:dyDescent="0.25">
      <c r="A207" s="5"/>
      <c r="B207" s="20">
        <f t="shared" si="3"/>
        <v>27.969999999999931</v>
      </c>
      <c r="C207" s="15">
        <f>[1]!crv_interpolation(x_,fx_,B207,тип_интерполяции_)</f>
        <v>4.9899999999999771</v>
      </c>
      <c r="D207" s="15">
        <f>[1]!crv_interpolation(x2_,gx2_,B207,тип_интерполяции_)</f>
        <v>4.9499999999998856</v>
      </c>
      <c r="E207" s="6"/>
      <c r="F207" s="6"/>
      <c r="G207" s="6"/>
      <c r="H207" s="6"/>
      <c r="I207" s="6"/>
      <c r="J207" s="6"/>
      <c r="K207" s="6"/>
      <c r="L207" s="6"/>
      <c r="M207" s="6"/>
      <c r="N207" s="7"/>
    </row>
    <row r="208" spans="1:14" x14ac:dyDescent="0.25">
      <c r="A208" s="5"/>
      <c r="B208" s="20">
        <f t="shared" si="3"/>
        <v>28.114999999999931</v>
      </c>
      <c r="C208" s="15">
        <f>[1]!crv_interpolation(x_,fx_,B208,тип_интерполяции_)</f>
        <v>5</v>
      </c>
      <c r="D208" s="15">
        <f>[1]!crv_interpolation(x2_,gx2_,B208,тип_интерполяции_)</f>
        <v>5</v>
      </c>
      <c r="E208" s="6"/>
      <c r="F208" s="6"/>
      <c r="G208" s="6"/>
      <c r="H208" s="6"/>
      <c r="I208" s="6"/>
      <c r="J208" s="6"/>
      <c r="K208" s="6"/>
      <c r="L208" s="6"/>
      <c r="M208" s="6"/>
      <c r="N208" s="7"/>
    </row>
    <row r="209" spans="1:14" x14ac:dyDescent="0.25">
      <c r="A209" s="5"/>
      <c r="B209" s="20">
        <f t="shared" si="3"/>
        <v>28.259999999999931</v>
      </c>
      <c r="C209" s="15">
        <f>[1]!crv_interpolation(x_,fx_,B209,тип_интерполяции_)</f>
        <v>5</v>
      </c>
      <c r="D209" s="15">
        <f>[1]!crv_interpolation(x2_,gx2_,B209,тип_интерполяции_)</f>
        <v>5</v>
      </c>
      <c r="E209" s="6"/>
      <c r="F209" s="6"/>
      <c r="G209" s="6"/>
      <c r="H209" s="6"/>
      <c r="I209" s="6"/>
      <c r="J209" s="6"/>
      <c r="K209" s="6"/>
      <c r="L209" s="6"/>
      <c r="M209" s="6"/>
      <c r="N209" s="7"/>
    </row>
    <row r="210" spans="1:14" x14ac:dyDescent="0.25">
      <c r="A210" s="5"/>
      <c r="B210" s="20">
        <f t="shared" si="3"/>
        <v>28.40499999999993</v>
      </c>
      <c r="C210" s="15">
        <f>[1]!crv_interpolation(x_,fx_,B210,тип_интерполяции_)</f>
        <v>5</v>
      </c>
      <c r="D210" s="15">
        <f>[1]!crv_interpolation(x2_,gx2_,B210,тип_интерполяции_)</f>
        <v>5</v>
      </c>
      <c r="E210" s="6"/>
      <c r="F210" s="6"/>
      <c r="G210" s="6"/>
      <c r="H210" s="6"/>
      <c r="I210" s="6"/>
      <c r="J210" s="6"/>
      <c r="K210" s="6"/>
      <c r="L210" s="6"/>
      <c r="M210" s="6"/>
      <c r="N210" s="7"/>
    </row>
    <row r="211" spans="1:14" x14ac:dyDescent="0.25">
      <c r="A211" s="5"/>
      <c r="B211" s="20">
        <f t="shared" si="3"/>
        <v>28.54999999999993</v>
      </c>
      <c r="C211" s="15">
        <f>[1]!crv_interpolation(x_,fx_,B211,тип_интерполяции_)</f>
        <v>5</v>
      </c>
      <c r="D211" s="15">
        <f>[1]!crv_interpolation(x2_,gx2_,B211,тип_интерполяции_)</f>
        <v>5</v>
      </c>
      <c r="E211" s="6"/>
      <c r="F211" s="6"/>
      <c r="G211" s="6"/>
      <c r="H211" s="6"/>
      <c r="I211" s="6"/>
      <c r="J211" s="6"/>
      <c r="K211" s="6"/>
      <c r="L211" s="6"/>
      <c r="M211" s="6"/>
      <c r="N211" s="7"/>
    </row>
    <row r="212" spans="1:14" x14ac:dyDescent="0.25">
      <c r="A212" s="5"/>
      <c r="B212" s="20">
        <f t="shared" si="3"/>
        <v>28.694999999999929</v>
      </c>
      <c r="C212" s="15">
        <f>[1]!crv_interpolation(x_,fx_,B212,тип_интерполяции_)</f>
        <v>5</v>
      </c>
      <c r="D212" s="15">
        <f>[1]!crv_interpolation(x2_,gx2_,B212,тип_интерполяции_)</f>
        <v>5</v>
      </c>
      <c r="E212" s="6"/>
      <c r="F212" s="6"/>
      <c r="G212" s="6"/>
      <c r="H212" s="6"/>
      <c r="I212" s="6"/>
      <c r="J212" s="6"/>
      <c r="K212" s="6"/>
      <c r="L212" s="6"/>
      <c r="M212" s="6"/>
      <c r="N212" s="7"/>
    </row>
    <row r="213" spans="1:14" x14ac:dyDescent="0.25">
      <c r="A213" s="5"/>
      <c r="B213" s="20">
        <f t="shared" si="3"/>
        <v>28.839999999999929</v>
      </c>
      <c r="C213" s="15">
        <f>[1]!crv_interpolation(x_,fx_,B213,тип_интерполяции_)</f>
        <v>5</v>
      </c>
      <c r="D213" s="15">
        <f>[1]!crv_interpolation(x2_,gx2_,B213,тип_интерполяции_)</f>
        <v>5</v>
      </c>
      <c r="E213" s="6"/>
      <c r="F213" s="6"/>
      <c r="G213" s="6"/>
      <c r="H213" s="6"/>
      <c r="I213" s="6"/>
      <c r="J213" s="6"/>
      <c r="K213" s="6"/>
      <c r="L213" s="6"/>
      <c r="M213" s="6"/>
      <c r="N213" s="7"/>
    </row>
    <row r="214" spans="1:14" x14ac:dyDescent="0.25">
      <c r="A214" s="5"/>
      <c r="B214" s="20">
        <f>B213+($B$15-$B$7)/200</f>
        <v>28.984999999999928</v>
      </c>
      <c r="C214" s="15">
        <f>[1]!crv_interpolation(x_,fx_,B214,тип_интерполяции_)</f>
        <v>5</v>
      </c>
      <c r="D214" s="15">
        <f>[1]!crv_interpolation(x2_,gx2_,B214,тип_интерполяции_)</f>
        <v>5</v>
      </c>
      <c r="E214" s="6"/>
      <c r="F214" s="6"/>
      <c r="G214" s="6"/>
      <c r="H214" s="6"/>
      <c r="I214" s="6"/>
      <c r="J214" s="6"/>
      <c r="K214" s="6"/>
      <c r="L214" s="6"/>
      <c r="M214" s="6"/>
      <c r="N214" s="7"/>
    </row>
    <row r="215" spans="1:14" x14ac:dyDescent="0.25">
      <c r="A215" s="5"/>
      <c r="B215" s="20">
        <f t="shared" ref="B215:B221" si="4">B214+($B$15-$B$7)/200</f>
        <v>29.129999999999928</v>
      </c>
      <c r="C215" s="15">
        <f>[1]!crv_interpolation(x_,fx_,B215,тип_интерполяции_)</f>
        <v>5</v>
      </c>
      <c r="D215" s="15">
        <f>[1]!crv_interpolation(x2_,gx2_,B215,тип_интерполяции_)</f>
        <v>5</v>
      </c>
      <c r="E215" s="6"/>
      <c r="F215" s="6"/>
      <c r="G215" s="6"/>
      <c r="H215" s="6"/>
      <c r="I215" s="6"/>
      <c r="J215" s="6"/>
      <c r="K215" s="6"/>
      <c r="L215" s="6"/>
      <c r="M215" s="6"/>
      <c r="N215" s="7"/>
    </row>
    <row r="216" spans="1:14" x14ac:dyDescent="0.25">
      <c r="A216" s="5"/>
      <c r="B216" s="20">
        <f t="shared" si="4"/>
        <v>29.274999999999928</v>
      </c>
      <c r="C216" s="15">
        <f>[1]!crv_interpolation(x_,fx_,B216,тип_интерполяции_)</f>
        <v>5</v>
      </c>
      <c r="D216" s="15">
        <f>[1]!crv_interpolation(x2_,gx2_,B216,тип_интерполяции_)</f>
        <v>5</v>
      </c>
      <c r="E216" s="6"/>
      <c r="F216" s="6"/>
      <c r="G216" s="6"/>
      <c r="H216" s="6"/>
      <c r="I216" s="6"/>
      <c r="J216" s="6"/>
      <c r="K216" s="6"/>
      <c r="L216" s="6"/>
      <c r="M216" s="6"/>
      <c r="N216" s="7"/>
    </row>
    <row r="217" spans="1:14" x14ac:dyDescent="0.25">
      <c r="A217" s="5"/>
      <c r="B217" s="20">
        <f t="shared" si="4"/>
        <v>29.419999999999927</v>
      </c>
      <c r="C217" s="15">
        <f>[1]!crv_interpolation(x_,fx_,B217,тип_интерполяции_)</f>
        <v>5</v>
      </c>
      <c r="D217" s="15">
        <f>[1]!crv_interpolation(x2_,gx2_,B217,тип_интерполяции_)</f>
        <v>5</v>
      </c>
      <c r="E217" s="6"/>
      <c r="F217" s="6"/>
      <c r="G217" s="6"/>
      <c r="H217" s="6"/>
      <c r="I217" s="6"/>
      <c r="J217" s="6"/>
      <c r="K217" s="6"/>
      <c r="L217" s="6"/>
      <c r="M217" s="6"/>
      <c r="N217" s="7"/>
    </row>
    <row r="218" spans="1:14" x14ac:dyDescent="0.25">
      <c r="A218" s="5"/>
      <c r="B218" s="20">
        <f t="shared" si="4"/>
        <v>29.564999999999927</v>
      </c>
      <c r="C218" s="15">
        <f>[1]!crv_interpolation(x_,fx_,B218,тип_интерполяции_)</f>
        <v>5</v>
      </c>
      <c r="D218" s="15">
        <f>[1]!crv_interpolation(x2_,gx2_,B218,тип_интерполяции_)</f>
        <v>5</v>
      </c>
      <c r="E218" s="6"/>
      <c r="F218" s="6"/>
      <c r="G218" s="6"/>
      <c r="H218" s="6"/>
      <c r="I218" s="6"/>
      <c r="J218" s="6"/>
      <c r="K218" s="6"/>
      <c r="L218" s="6"/>
      <c r="M218" s="6"/>
      <c r="N218" s="7"/>
    </row>
    <row r="219" spans="1:14" x14ac:dyDescent="0.25">
      <c r="A219" s="5"/>
      <c r="B219" s="20">
        <f t="shared" si="4"/>
        <v>29.709999999999926</v>
      </c>
      <c r="C219" s="15">
        <f>[1]!crv_interpolation(x_,fx_,B219,тип_интерполяции_)</f>
        <v>5</v>
      </c>
      <c r="D219" s="15">
        <f>[1]!crv_interpolation(x2_,gx2_,B219,тип_интерполяции_)</f>
        <v>5</v>
      </c>
      <c r="E219" s="6"/>
      <c r="F219" s="6"/>
      <c r="G219" s="6"/>
      <c r="H219" s="6"/>
      <c r="I219" s="6"/>
      <c r="J219" s="6"/>
      <c r="K219" s="6"/>
      <c r="L219" s="6"/>
      <c r="M219" s="6"/>
      <c r="N219" s="7"/>
    </row>
    <row r="220" spans="1:14" x14ac:dyDescent="0.25">
      <c r="A220" s="5"/>
      <c r="B220" s="20">
        <f t="shared" si="4"/>
        <v>29.854999999999926</v>
      </c>
      <c r="C220" s="15">
        <f>[1]!crv_interpolation(x_,fx_,B220,тип_интерполяции_)</f>
        <v>5</v>
      </c>
      <c r="D220" s="15">
        <f>[1]!crv_interpolation(x2_,gx2_,B220,тип_интерполяции_)</f>
        <v>5</v>
      </c>
      <c r="E220" s="6"/>
      <c r="F220" s="6"/>
      <c r="G220" s="6"/>
      <c r="H220" s="6"/>
      <c r="I220" s="6"/>
      <c r="J220" s="6"/>
      <c r="K220" s="6"/>
      <c r="L220" s="6"/>
      <c r="M220" s="6"/>
      <c r="N220" s="7"/>
    </row>
    <row r="221" spans="1:14" x14ac:dyDescent="0.25">
      <c r="A221" s="5"/>
      <c r="B221" s="20">
        <f t="shared" si="4"/>
        <v>29.999999999999925</v>
      </c>
      <c r="C221" s="15">
        <f>[1]!crv_interpolation(x_,fx_,B221,тип_интерполяции_)</f>
        <v>5</v>
      </c>
      <c r="D221" s="15">
        <f>[1]!crv_interpolation(x2_,gx2_,B221,тип_интерполяции_)</f>
        <v>5</v>
      </c>
      <c r="E221" s="6"/>
      <c r="F221" s="6"/>
      <c r="G221" s="6"/>
      <c r="H221" s="6"/>
      <c r="I221" s="6"/>
      <c r="J221" s="6"/>
      <c r="K221" s="6"/>
      <c r="L221" s="6"/>
      <c r="M221" s="6"/>
      <c r="N221" s="7"/>
    </row>
    <row r="222" spans="1:14" ht="15.75" thickBot="1" x14ac:dyDescent="0.3">
      <c r="A222" s="9"/>
      <c r="B222" s="2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1"/>
    </row>
    <row r="223" spans="1:14" x14ac:dyDescent="0.25">
      <c r="B223" s="2"/>
    </row>
    <row r="224" spans="1:14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5</xdr:col>
                    <xdr:colOff>28575</xdr:colOff>
                    <xdr:row>20</xdr:row>
                    <xdr:rowOff>57150</xdr:rowOff>
                  </from>
                  <to>
                    <xdr:col>8</xdr:col>
                    <xdr:colOff>209550</xdr:colOff>
                    <xdr:row>21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interpolation</vt:lpstr>
      <vt:lpstr>f_to_solve_</vt:lpstr>
      <vt:lpstr>fx_</vt:lpstr>
      <vt:lpstr>gx2_</vt:lpstr>
      <vt:lpstr>input1</vt:lpstr>
      <vt:lpstr>input2</vt:lpstr>
      <vt:lpstr>input3</vt:lpstr>
      <vt:lpstr>x_</vt:lpstr>
      <vt:lpstr>x2_</vt:lpstr>
      <vt:lpstr>тип_интерполяции_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2015-06-05T18:19:34Z</dcterms:created>
  <dcterms:modified xsi:type="dcterms:W3CDTF">2020-04-07T07:14:23Z</dcterms:modified>
</cp:coreProperties>
</file>