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FB83ADBB-872E-4BE0-A949-A2CC9350A5C9}" xr6:coauthVersionLast="45" xr6:coauthVersionMax="45" xr10:uidLastSave="{00000000-0000-0000-0000-000000000000}"/>
  <bookViews>
    <workbookView xWindow="-110" yWindow="-110" windowWidth="25820" windowHeight="1416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G38" i="110"/>
  <c r="C37" i="110"/>
  <c r="D51" i="110"/>
  <c r="C40" i="110"/>
  <c r="G1" i="110"/>
  <c r="G41" i="110"/>
  <c r="G54" i="110" a="1"/>
  <c r="F54" i="110"/>
  <c r="C47" i="110"/>
  <c r="C39" i="110"/>
  <c r="E54" i="110"/>
  <c r="C38" i="110"/>
  <c r="D54" i="110"/>
  <c r="J54" i="110" a="1"/>
  <c r="K54" i="110" l="1"/>
  <c r="J54" i="110"/>
  <c r="H54" i="110"/>
  <c r="G54" i="110"/>
  <c r="L54" i="110"/>
  <c r="C55" i="110"/>
  <c r="F55" i="110"/>
  <c r="J55" i="110" a="1"/>
  <c r="D55" i="110"/>
  <c r="E55" i="110"/>
  <c r="G55" i="110" a="1"/>
  <c r="H55" i="110" l="1"/>
  <c r="G55" i="110"/>
  <c r="K55" i="110"/>
  <c r="J55" i="110"/>
  <c r="L55" i="110"/>
  <c r="I55" i="110"/>
  <c r="I54" i="110"/>
  <c r="C56" i="110"/>
  <c r="G56" i="110" a="1"/>
  <c r="E56" i="110"/>
  <c r="J56" i="110" a="1"/>
  <c r="F56" i="110"/>
  <c r="D56" i="110"/>
  <c r="J56" i="110" l="1"/>
  <c r="K56" i="110"/>
  <c r="G56" i="110"/>
  <c r="I56" i="110" s="1"/>
  <c r="H56" i="110"/>
  <c r="L56" i="110"/>
  <c r="C57" i="110"/>
  <c r="F57" i="110"/>
  <c r="J57" i="110" a="1"/>
  <c r="E57" i="110"/>
  <c r="G57" i="110" a="1"/>
  <c r="D57" i="110"/>
  <c r="H57" i="110" l="1"/>
  <c r="G57" i="110"/>
  <c r="J57" i="110"/>
  <c r="L57" i="110" s="1"/>
  <c r="K57" i="110"/>
  <c r="I57" i="110"/>
  <c r="C58" i="110"/>
  <c r="E58" i="110"/>
  <c r="J58" i="110" a="1"/>
  <c r="G58" i="110" a="1"/>
  <c r="D58" i="110"/>
  <c r="F58" i="110"/>
  <c r="G58" i="110" l="1"/>
  <c r="I58" i="110" s="1"/>
  <c r="H58" i="110"/>
  <c r="J58" i="110"/>
  <c r="K58" i="110"/>
  <c r="L58" i="110"/>
  <c r="C59" i="110"/>
  <c r="G59" i="110" a="1"/>
  <c r="D59" i="110"/>
  <c r="E59" i="110"/>
  <c r="F59" i="110"/>
  <c r="J59" i="110" a="1"/>
  <c r="K59" i="110" l="1"/>
  <c r="J59" i="110"/>
  <c r="G59" i="110"/>
  <c r="I59" i="110" s="1"/>
  <c r="H59" i="110"/>
  <c r="L59" i="110"/>
  <c r="C60" i="110"/>
  <c r="J60" i="110" a="1"/>
  <c r="E60" i="110"/>
  <c r="F60" i="110"/>
  <c r="G60" i="110" a="1"/>
  <c r="D60" i="110"/>
  <c r="G60" i="110" l="1"/>
  <c r="H60" i="110"/>
  <c r="J60" i="110"/>
  <c r="L60" i="110" s="1"/>
  <c r="K60" i="110"/>
  <c r="I60" i="110"/>
  <c r="C61" i="110"/>
  <c r="F61" i="110"/>
  <c r="E61" i="110"/>
  <c r="G61" i="110" a="1"/>
  <c r="D61" i="110"/>
  <c r="J61" i="110" a="1"/>
  <c r="J61" i="110" l="1"/>
  <c r="K61" i="110"/>
  <c r="H61" i="110"/>
  <c r="G61" i="110"/>
  <c r="I61" i="110" s="1"/>
  <c r="L61" i="110"/>
  <c r="C62" i="110"/>
  <c r="E62" i="110"/>
  <c r="G62" i="110" a="1"/>
  <c r="J62" i="110" a="1"/>
  <c r="D62" i="110"/>
  <c r="F62" i="110"/>
  <c r="J62" i="110" l="1"/>
  <c r="K62" i="110"/>
  <c r="G62" i="110"/>
  <c r="H62" i="110"/>
  <c r="L62" i="110"/>
  <c r="I62" i="110"/>
  <c r="C63" i="110"/>
  <c r="D63" i="110"/>
  <c r="G63" i="110" a="1"/>
  <c r="E63" i="110"/>
  <c r="F63" i="110"/>
  <c r="J63" i="110" a="1"/>
  <c r="J63" i="110" l="1"/>
  <c r="K63" i="110"/>
  <c r="G63" i="110"/>
  <c r="I63" i="110" s="1"/>
  <c r="H63" i="110"/>
  <c r="L63" i="110"/>
  <c r="C64" i="110"/>
  <c r="J64" i="110" a="1"/>
  <c r="G64" i="110" a="1"/>
  <c r="E64" i="110"/>
  <c r="F64" i="110"/>
  <c r="D64" i="110"/>
  <c r="H64" i="110" l="1"/>
  <c r="G64" i="110"/>
  <c r="K64" i="110"/>
  <c r="J64" i="110"/>
  <c r="L64" i="110" s="1"/>
  <c r="I64" i="110"/>
  <c r="C65" i="110"/>
  <c r="G65" i="110" a="1"/>
  <c r="F65" i="110"/>
  <c r="D65" i="110"/>
  <c r="J65" i="110" a="1"/>
  <c r="E65" i="110"/>
  <c r="J65" i="110" l="1"/>
  <c r="K65" i="110"/>
  <c r="G65" i="110"/>
  <c r="H65" i="110"/>
  <c r="I65" i="110"/>
  <c r="L65" i="110"/>
  <c r="C66" i="110"/>
  <c r="E66" i="110"/>
  <c r="J66" i="110" a="1"/>
  <c r="D66" i="110"/>
  <c r="F66" i="110"/>
  <c r="G66" i="110" a="1"/>
  <c r="H66" i="110" l="1"/>
  <c r="G66" i="110"/>
  <c r="J66" i="110"/>
  <c r="L66" i="110" s="1"/>
  <c r="K66" i="110"/>
  <c r="I66" i="110"/>
  <c r="C67" i="110"/>
  <c r="J67" i="110" a="1"/>
  <c r="G67" i="110" a="1"/>
  <c r="D67" i="110"/>
  <c r="E67" i="110"/>
  <c r="F67" i="110"/>
  <c r="H67" i="110" l="1"/>
  <c r="G67" i="110"/>
  <c r="J67" i="110"/>
  <c r="L67" i="110" s="1"/>
  <c r="K67" i="110"/>
  <c r="I67" i="110"/>
  <c r="C68" i="110"/>
  <c r="J68" i="110" a="1"/>
  <c r="E68" i="110"/>
  <c r="F68" i="110"/>
  <c r="D68" i="110"/>
  <c r="G68" i="110" a="1"/>
  <c r="H68" i="110" l="1"/>
  <c r="G68" i="110"/>
  <c r="I68" i="110" s="1"/>
  <c r="J68" i="110"/>
  <c r="K68" i="110"/>
  <c r="L68" i="110"/>
  <c r="C69" i="110"/>
  <c r="F69" i="110"/>
  <c r="J69" i="110" a="1"/>
  <c r="D69" i="110"/>
  <c r="E69" i="110"/>
  <c r="G69" i="110" a="1"/>
  <c r="G69" i="110" l="1"/>
  <c r="H69" i="110"/>
  <c r="J69" i="110"/>
  <c r="L69" i="110" s="1"/>
  <c r="K69" i="110"/>
  <c r="I69" i="110"/>
  <c r="C70" i="110"/>
  <c r="J70" i="110" a="1"/>
  <c r="D70" i="110"/>
  <c r="F70" i="110"/>
  <c r="G70" i="110" a="1"/>
  <c r="E70" i="110"/>
  <c r="H70" i="110" l="1"/>
  <c r="G70" i="110"/>
  <c r="J70" i="110"/>
  <c r="L70" i="110" s="1"/>
  <c r="K70" i="110"/>
  <c r="I70" i="110"/>
  <c r="C71" i="110"/>
  <c r="F71" i="110"/>
  <c r="J71" i="110" a="1"/>
  <c r="G71" i="110" a="1"/>
  <c r="D71" i="110"/>
  <c r="E71" i="110"/>
  <c r="H71" i="110" l="1"/>
  <c r="G71" i="110"/>
  <c r="K71" i="110"/>
  <c r="J71" i="110"/>
  <c r="I71" i="110"/>
  <c r="L71" i="110"/>
  <c r="C72" i="110"/>
  <c r="G72" i="110" a="1"/>
  <c r="E72" i="110"/>
  <c r="F72" i="110"/>
  <c r="D72" i="110"/>
  <c r="J72" i="110" a="1"/>
  <c r="K72" i="110" l="1"/>
  <c r="J72" i="110"/>
  <c r="G72" i="110"/>
  <c r="I72" i="110" s="1"/>
  <c r="H72" i="110"/>
  <c r="L72" i="110"/>
  <c r="C73" i="110"/>
  <c r="F73" i="110"/>
  <c r="G73" i="110" a="1"/>
  <c r="D73" i="110"/>
  <c r="J73" i="110" a="1"/>
  <c r="E73" i="110"/>
  <c r="J73" i="110" l="1"/>
  <c r="L73" i="110" s="1"/>
  <c r="K73" i="110"/>
  <c r="G73" i="110"/>
  <c r="I73" i="110" s="1"/>
  <c r="H73" i="110"/>
  <c r="C74" i="110"/>
  <c r="G74" i="110" a="1"/>
  <c r="D74" i="110"/>
  <c r="F74" i="110"/>
  <c r="J74" i="110" a="1"/>
  <c r="E74" i="110"/>
  <c r="K74" i="110" l="1"/>
  <c r="J74" i="110"/>
  <c r="G74" i="110"/>
  <c r="I74" i="110" s="1"/>
  <c r="H74" i="110"/>
  <c r="L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<sst xmlns="http://schemas.openxmlformats.org/spreadsheetml/2006/main" count="100" uniqueCount="79">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</sst>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86.321664999510404</c:v>
                </c:pt>
                <c:pt idx="2">
                  <c:v>41.828433680022485</c:v>
                </c:pt>
                <c:pt idx="3">
                  <c:v>26.323782378181193</c:v>
                </c:pt>
                <c:pt idx="4">
                  <c:v>18.390096268582468</c:v>
                </c:pt>
                <c:pt idx="5">
                  <c:v>13.629339492085819</c:v>
                </c:pt>
                <c:pt idx="6">
                  <c:v>10.60684269886778</c:v>
                </c:pt>
                <c:pt idx="7">
                  <c:v>8.776136470432661</c:v>
                </c:pt>
                <c:pt idx="8">
                  <c:v>8.0281717200926863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19.63524793883451</c:v>
                </c:pt>
                <c:pt idx="1">
                  <c:v>20.101770826480021</c:v>
                </c:pt>
                <c:pt idx="2">
                  <c:v>19.888052109725862</c:v>
                </c:pt>
                <c:pt idx="3">
                  <c:v>20.3849755135154</c:v>
                </c:pt>
                <c:pt idx="4">
                  <c:v>22.102114703471187</c:v>
                </c:pt>
                <c:pt idx="5">
                  <c:v>24.815318212618067</c:v>
                </c:pt>
                <c:pt idx="6">
                  <c:v>28.212675462192436</c:v>
                </c:pt>
                <c:pt idx="7">
                  <c:v>32.105404323559398</c:v>
                </c:pt>
                <c:pt idx="8">
                  <c:v>36.392865979782812</c:v>
                </c:pt>
                <c:pt idx="9">
                  <c:v>41.055850151254191</c:v>
                </c:pt>
                <c:pt idx="10">
                  <c:v>46.118936251922833</c:v>
                </c:pt>
                <c:pt idx="11">
                  <c:v>51.677661266006311</c:v>
                </c:pt>
                <c:pt idx="12">
                  <c:v>57.959432061843984</c:v>
                </c:pt>
                <c:pt idx="13">
                  <c:v>65.510471412829901</c:v>
                </c:pt>
                <c:pt idx="14">
                  <c:v>76.037946397137489</c:v>
                </c:pt>
                <c:pt idx="15">
                  <c:v>93.933556515037949</c:v>
                </c:pt>
                <c:pt idx="16">
                  <c:v>113.74678653187701</c:v>
                </c:pt>
                <c:pt idx="17">
                  <c:v>133.40052321462497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6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25" zoomScale="70" zoomScaleNormal="70" workbookViewId="0">
      <selection activeCell="AD27" sqref="AD27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7.10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gamma_gas:0,800;gamma_oil:0,870;gamma_wat:1,000;rsb_m3m3:80,000;rp_m3m3:80,000;pb_atma:120,000;t_res_C:100,000;bob_m3m3:1,200;muob_cP:1,000;PVTcorr:0;ksep_fr:0,900;p_ksep_atma:80,000;t_ksep_C:80,000;gas_only:False;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230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737,00000;HeadNom_m:2000,00000;ESPfreq_Hz:50,00000;ESP_U_V:1000,00000;MotorPowerNom_kW:30,00000;t_intake_C:85,00000;t_dis_C:85,00000;KsepGS_fr:0,00000;ESP_energy_fact_Whday:0,00000;ESP_cable_type:0;ESP_h_mes_m:0,00000;ESP_gas_degradation_type:0;c_calibr_head:0,00000;c_calibr_rate:0,00000;c_calibr_power:0,00000;PKV_work_min:-1,00000;PKV_stop_min:-1,00000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0.54220137131326573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92.158815415853496</v>
      </c>
      <c r="H54" s="23">
        <v>219</v>
      </c>
      <c r="I54" s="24">
        <f t="shared" ref="I54" si="0">G54+Pintake_</f>
        <v>126.1588154158535</v>
      </c>
      <c r="J54" s="24">
        <f t="array" ref="J54:K54">[1]!ESP_dp_atm(C54,fw_,Pdis_,NumStage_,Freq_,PumpID_,PVTstr,Tintake_,Tintake_,0)</f>
        <v>130.36475206116549</v>
      </c>
      <c r="K54" s="24">
        <v>0</v>
      </c>
      <c r="L54" s="24">
        <f t="shared" ref="L54" si="1">Pdis-J54</f>
        <v>19.63524793883451</v>
      </c>
    </row>
    <row r="55" spans="1:12" outlineLevel="1" x14ac:dyDescent="0.2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144.44822794241153</v>
      </c>
      <c r="H55" s="23">
        <v>86.321664999510404</v>
      </c>
      <c r="I55" s="24">
        <f t="shared" ref="I55:I74" si="2">G55+Pintake_</f>
        <v>178.44822794241153</v>
      </c>
      <c r="J55" s="24">
        <f t="array" ref="J55:K55">[1]!ESP_dp_atm(C55,fw_,Pdis_,NumStage_,Freq_,PumpID_,PVTstr,Tintake_,Tintake_,0)</f>
        <v>129.89822917351998</v>
      </c>
      <c r="K55" s="24">
        <v>0</v>
      </c>
      <c r="L55" s="24">
        <f t="shared" ref="L55:L74" si="3">Pdis-J55</f>
        <v>20.101770826480021</v>
      </c>
    </row>
    <row r="56" spans="1:12" outlineLevel="1" x14ac:dyDescent="0.2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149.2152089137407</v>
      </c>
      <c r="H56" s="23">
        <v>41.828433680022485</v>
      </c>
      <c r="I56" s="24">
        <f t="shared" si="2"/>
        <v>183.2152089137407</v>
      </c>
      <c r="J56" s="24">
        <f t="array" ref="J56:K56">[1]!ESP_dp_atm(C56,fw_,Pdis_,NumStage_,Freq_,PumpID_,PVTstr,Tintake_,Tintake_,0)</f>
        <v>130.11194789027414</v>
      </c>
      <c r="K56" s="24">
        <v>0</v>
      </c>
      <c r="L56" s="24">
        <f t="shared" si="3"/>
        <v>19.888052109725862</v>
      </c>
    </row>
    <row r="57" spans="1:12" outlineLevel="1" x14ac:dyDescent="0.2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151.53442935936474</v>
      </c>
      <c r="H57" s="23">
        <v>26.323782378181193</v>
      </c>
      <c r="I57" s="24">
        <f t="shared" si="2"/>
        <v>185.53442935936474</v>
      </c>
      <c r="J57" s="24">
        <f t="array" ref="J57:K57">[1]!ESP_dp_atm(C57,fw_,Pdis_,NumStage_,Freq_,PumpID_,PVTstr,Tintake_,Tintake_,0)</f>
        <v>129.6150244864846</v>
      </c>
      <c r="K57" s="24">
        <v>0</v>
      </c>
      <c r="L57" s="24">
        <f t="shared" si="3"/>
        <v>20.3849755135154</v>
      </c>
    </row>
    <row r="58" spans="1:12" outlineLevel="1" x14ac:dyDescent="0.2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151.86480622847776</v>
      </c>
      <c r="H58" s="23">
        <v>18.390096268582468</v>
      </c>
      <c r="I58" s="24">
        <f t="shared" si="2"/>
        <v>185.86480622847776</v>
      </c>
      <c r="J58" s="24">
        <f t="array" ref="J58:K58">[1]!ESP_dp_atm(C58,fw_,Pdis_,NumStage_,Freq_,PumpID_,PVTstr,Tintake_,Tintake_,0)</f>
        <v>127.89788529652881</v>
      </c>
      <c r="K58" s="24">
        <v>0</v>
      </c>
      <c r="L58" s="24">
        <f t="shared" si="3"/>
        <v>22.102114703471187</v>
      </c>
    </row>
    <row r="59" spans="1:12" outlineLevel="1" x14ac:dyDescent="0.2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149.12891099264306</v>
      </c>
      <c r="H59" s="23">
        <v>13.629339492085819</v>
      </c>
      <c r="I59" s="24">
        <f t="shared" si="2"/>
        <v>183.12891099264306</v>
      </c>
      <c r="J59" s="24">
        <f t="array" ref="J59:K59">[1]!ESP_dp_atm(C59,fw_,Pdis_,NumStage_,Freq_,PumpID_,PVTstr,Tintake_,Tintake_,0)</f>
        <v>125.18468178738193</v>
      </c>
      <c r="K59" s="24">
        <v>0</v>
      </c>
      <c r="L59" s="24">
        <f t="shared" si="3"/>
        <v>24.815318212618067</v>
      </c>
    </row>
    <row r="60" spans="1:12" outlineLevel="1" x14ac:dyDescent="0.2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141.61663407118482</v>
      </c>
      <c r="H60" s="23">
        <v>10.60684269886778</v>
      </c>
      <c r="I60" s="24">
        <f t="shared" si="2"/>
        <v>175.61663407118482</v>
      </c>
      <c r="J60" s="24">
        <f t="array" ref="J60:K60">[1]!ESP_dp_atm(C60,fw_,Pdis_,NumStage_,Freq_,PumpID_,PVTstr,Tintake_,Tintake_,0)</f>
        <v>121.78732453780756</v>
      </c>
      <c r="K60" s="24">
        <v>0</v>
      </c>
      <c r="L60" s="24">
        <f t="shared" si="3"/>
        <v>28.212675462192436</v>
      </c>
    </row>
    <row r="61" spans="1:12" outlineLevel="1" x14ac:dyDescent="0.2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125.96224353585833</v>
      </c>
      <c r="H61" s="23">
        <v>8.776136470432661</v>
      </c>
      <c r="I61" s="24">
        <f t="shared" si="2"/>
        <v>159.96224353585833</v>
      </c>
      <c r="J61" s="24">
        <f t="array" ref="J61:K61">[1]!ESP_dp_atm(C61,fw_,Pdis_,NumStage_,Freq_,PumpID_,PVTstr,Tintake_,Tintake_,0)</f>
        <v>117.8945956764406</v>
      </c>
      <c r="K61" s="24">
        <v>0</v>
      </c>
      <c r="L61" s="24">
        <f t="shared" si="3"/>
        <v>32.105404323559398</v>
      </c>
    </row>
    <row r="62" spans="1:12" outlineLevel="1" x14ac:dyDescent="0.2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87.634642466785294</v>
      </c>
      <c r="H62" s="23">
        <v>8.0281717200926863</v>
      </c>
      <c r="I62" s="24">
        <f t="shared" si="2"/>
        <v>121.63464246678529</v>
      </c>
      <c r="J62" s="24">
        <f t="array" ref="J62:K62">[1]!ESP_dp_atm(C62,fw_,Pdis_,NumStage_,Freq_,PumpID_,PVTstr,Tintake_,Tintake_,0)</f>
        <v>113.60713402021719</v>
      </c>
      <c r="K62" s="24">
        <v>0</v>
      </c>
      <c r="L62" s="24">
        <f t="shared" si="3"/>
        <v>36.392865979782812</v>
      </c>
    </row>
    <row r="63" spans="1:12" outlineLevel="1" x14ac:dyDescent="0.2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0</v>
      </c>
      <c r="H63" s="23">
        <v>0</v>
      </c>
      <c r="I63" s="24">
        <f t="shared" si="2"/>
        <v>34</v>
      </c>
      <c r="J63" s="24">
        <f t="array" ref="J63:K63">[1]!ESP_dp_atm(C63,fw_,Pdis_,NumStage_,Freq_,PumpID_,PVTstr,Tintake_,Tintake_,0)</f>
        <v>108.94414984874581</v>
      </c>
      <c r="K63" s="24">
        <v>0</v>
      </c>
      <c r="L63" s="24">
        <f t="shared" si="3"/>
        <v>41.055850151254191</v>
      </c>
    </row>
    <row r="64" spans="1:12" outlineLevel="1" x14ac:dyDescent="0.2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</v>
      </c>
      <c r="H64" s="23">
        <v>0</v>
      </c>
      <c r="I64" s="24">
        <f t="shared" si="2"/>
        <v>34</v>
      </c>
      <c r="J64" s="24">
        <f t="array" ref="J64:K64">[1]!ESP_dp_atm(C64,fw_,Pdis_,NumStage_,Freq_,PumpID_,PVTstr,Tintake_,Tintake_,0)</f>
        <v>103.88106374807717</v>
      </c>
      <c r="K64" s="24">
        <v>0</v>
      </c>
      <c r="L64" s="24">
        <f t="shared" si="3"/>
        <v>46.118936251922833</v>
      </c>
    </row>
    <row r="65" spans="3:12" outlineLevel="1" x14ac:dyDescent="0.2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98.322338733993689</v>
      </c>
      <c r="K65" s="24">
        <v>0</v>
      </c>
      <c r="L65" s="24">
        <f t="shared" si="3"/>
        <v>51.677661266006311</v>
      </c>
    </row>
    <row r="66" spans="3:12" outlineLevel="1" x14ac:dyDescent="0.2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92.040567938156016</v>
      </c>
      <c r="K66" s="24">
        <v>0</v>
      </c>
      <c r="L66" s="24">
        <f t="shared" si="3"/>
        <v>57.959432061843984</v>
      </c>
    </row>
    <row r="67" spans="3:12" outlineLevel="1" x14ac:dyDescent="0.2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84.489528587170099</v>
      </c>
      <c r="K67" s="24">
        <v>0</v>
      </c>
      <c r="L67" s="24">
        <f t="shared" si="3"/>
        <v>65.510471412829901</v>
      </c>
    </row>
    <row r="68" spans="3:12" outlineLevel="1" x14ac:dyDescent="0.2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73.962053602862511</v>
      </c>
      <c r="K68" s="24">
        <v>0</v>
      </c>
      <c r="L68" s="24">
        <f t="shared" si="3"/>
        <v>76.037946397137489</v>
      </c>
    </row>
    <row r="69" spans="3:12" outlineLevel="1" x14ac:dyDescent="0.2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56.066443484962051</v>
      </c>
      <c r="K69" s="24">
        <v>0</v>
      </c>
      <c r="L69" s="24">
        <f t="shared" si="3"/>
        <v>93.933556515037949</v>
      </c>
    </row>
    <row r="70" spans="3:12" outlineLevel="1" x14ac:dyDescent="0.2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36.253213468122993</v>
      </c>
      <c r="K70" s="24">
        <v>0</v>
      </c>
      <c r="L70" s="24">
        <f t="shared" si="3"/>
        <v>113.74678653187701</v>
      </c>
    </row>
    <row r="71" spans="3:12" outlineLevel="1" x14ac:dyDescent="0.2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16.599476785375032</v>
      </c>
      <c r="K71" s="24">
        <v>0</v>
      </c>
      <c r="L71" s="24">
        <f t="shared" si="3"/>
        <v>133.40052321462497</v>
      </c>
    </row>
    <row r="72" spans="3:12" outlineLevel="1" x14ac:dyDescent="0.2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