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unifloc\unifloc_vba\examples\"/>
    </mc:Choice>
  </mc:AlternateContent>
  <xr:revisionPtr revIDLastSave="0" documentId="13_ncr:1_{3CEAC6EA-65FB-4B28-820A-3C03619D7DF0}" xr6:coauthVersionLast="45" xr6:coauthVersionMax="45" xr10:uidLastSave="{00000000-0000-0000-0000-000000000000}"/>
  <bookViews>
    <workbookView xWindow="-34020" yWindow="3300" windowWidth="28410" windowHeight="15210" xr2:uid="{428A209E-8D1B-4A0A-8D1B-7565C5168A1A}"/>
  </bookViews>
  <sheets>
    <sheet name="Fit_Spline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2" i="2" l="1"/>
  <c r="J41" i="2"/>
  <c r="G41" i="2" a="1"/>
  <c r="E41" i="2" a="1"/>
  <c r="G1" i="2"/>
  <c r="E52" i="2" l="1"/>
  <c r="E64" i="2"/>
  <c r="E76" i="2"/>
  <c r="E88" i="2"/>
  <c r="E100" i="2"/>
  <c r="E112" i="2"/>
  <c r="E124" i="2"/>
  <c r="D124" i="2" s="1"/>
  <c r="E136" i="2"/>
  <c r="D136" i="2" s="1"/>
  <c r="E106" i="2"/>
  <c r="E59" i="2"/>
  <c r="E131" i="2"/>
  <c r="D131" i="2" s="1"/>
  <c r="E108" i="2"/>
  <c r="E61" i="2"/>
  <c r="E86" i="2"/>
  <c r="E99" i="2"/>
  <c r="E41" i="2"/>
  <c r="E53" i="2"/>
  <c r="E65" i="2"/>
  <c r="E77" i="2"/>
  <c r="E89" i="2"/>
  <c r="E101" i="2"/>
  <c r="E113" i="2"/>
  <c r="E125" i="2"/>
  <c r="D125" i="2" s="1"/>
  <c r="E137" i="2"/>
  <c r="D137" i="2" s="1"/>
  <c r="E114" i="2"/>
  <c r="E138" i="2"/>
  <c r="E44" i="2"/>
  <c r="E80" i="2"/>
  <c r="E140" i="2"/>
  <c r="D140" i="2" s="1"/>
  <c r="E45" i="2"/>
  <c r="E69" i="2"/>
  <c r="E117" i="2"/>
  <c r="E82" i="2"/>
  <c r="E130" i="2"/>
  <c r="D130" i="2" s="1"/>
  <c r="E95" i="2"/>
  <c r="E72" i="2"/>
  <c r="E133" i="2"/>
  <c r="E110" i="2"/>
  <c r="E42" i="2"/>
  <c r="E54" i="2"/>
  <c r="E66" i="2"/>
  <c r="E78" i="2"/>
  <c r="E90" i="2"/>
  <c r="E102" i="2"/>
  <c r="E126" i="2"/>
  <c r="D126" i="2" s="1"/>
  <c r="E68" i="2"/>
  <c r="E104" i="2"/>
  <c r="E57" i="2"/>
  <c r="E105" i="2"/>
  <c r="E111" i="2"/>
  <c r="E43" i="2"/>
  <c r="E55" i="2"/>
  <c r="E67" i="2"/>
  <c r="E79" i="2"/>
  <c r="E91" i="2"/>
  <c r="E103" i="2"/>
  <c r="E115" i="2"/>
  <c r="E127" i="2"/>
  <c r="E139" i="2"/>
  <c r="D139" i="2" s="1"/>
  <c r="E56" i="2"/>
  <c r="E92" i="2"/>
  <c r="E128" i="2"/>
  <c r="E81" i="2"/>
  <c r="E129" i="2"/>
  <c r="D129" i="2" s="1"/>
  <c r="E70" i="2"/>
  <c r="E75" i="2"/>
  <c r="E116" i="2"/>
  <c r="E93" i="2"/>
  <c r="E46" i="2"/>
  <c r="E118" i="2"/>
  <c r="E83" i="2"/>
  <c r="E60" i="2"/>
  <c r="E132" i="2"/>
  <c r="E73" i="2"/>
  <c r="E74" i="2"/>
  <c r="E141" i="2"/>
  <c r="D141" i="2" s="1"/>
  <c r="E94" i="2"/>
  <c r="E47" i="2"/>
  <c r="E107" i="2"/>
  <c r="E84" i="2"/>
  <c r="E97" i="2"/>
  <c r="E98" i="2"/>
  <c r="E51" i="2"/>
  <c r="E58" i="2"/>
  <c r="E71" i="2"/>
  <c r="E119" i="2"/>
  <c r="E96" i="2"/>
  <c r="E49" i="2"/>
  <c r="E121" i="2"/>
  <c r="D121" i="2" s="1"/>
  <c r="E50" i="2"/>
  <c r="E87" i="2"/>
  <c r="E48" i="2"/>
  <c r="E120" i="2"/>
  <c r="E85" i="2"/>
  <c r="E122" i="2"/>
  <c r="D122" i="2" s="1"/>
  <c r="E123" i="2"/>
  <c r="D123" i="2" s="1"/>
  <c r="E109" i="2"/>
  <c r="E62" i="2"/>
  <c r="E134" i="2"/>
  <c r="E135" i="2"/>
  <c r="D135" i="2" s="1"/>
  <c r="E63" i="2"/>
  <c r="G52" i="2"/>
  <c r="G64" i="2"/>
  <c r="G76" i="2"/>
  <c r="G88" i="2"/>
  <c r="G100" i="2"/>
  <c r="G112" i="2"/>
  <c r="G124" i="2"/>
  <c r="G136" i="2"/>
  <c r="G50" i="2"/>
  <c r="G41" i="2"/>
  <c r="G53" i="2"/>
  <c r="G65" i="2"/>
  <c r="G77" i="2"/>
  <c r="G89" i="2"/>
  <c r="G101" i="2"/>
  <c r="G113" i="2"/>
  <c r="G125" i="2"/>
  <c r="G137" i="2"/>
  <c r="G104" i="2"/>
  <c r="G141" i="2"/>
  <c r="G110" i="2"/>
  <c r="G87" i="2"/>
  <c r="G42" i="2"/>
  <c r="G54" i="2"/>
  <c r="G66" i="2"/>
  <c r="G78" i="2"/>
  <c r="G90" i="2"/>
  <c r="G102" i="2"/>
  <c r="G114" i="2"/>
  <c r="G126" i="2"/>
  <c r="G138" i="2"/>
  <c r="G128" i="2"/>
  <c r="G117" i="2"/>
  <c r="G43" i="2"/>
  <c r="G55" i="2"/>
  <c r="G67" i="2"/>
  <c r="G79" i="2"/>
  <c r="G91" i="2"/>
  <c r="G103" i="2"/>
  <c r="G115" i="2"/>
  <c r="G127" i="2"/>
  <c r="G139" i="2"/>
  <c r="G68" i="2"/>
  <c r="G129" i="2"/>
  <c r="G44" i="2"/>
  <c r="G56" i="2"/>
  <c r="G80" i="2"/>
  <c r="G92" i="2"/>
  <c r="G116" i="2"/>
  <c r="G140" i="2"/>
  <c r="G130" i="2"/>
  <c r="G86" i="2"/>
  <c r="G111" i="2"/>
  <c r="G45" i="2"/>
  <c r="G57" i="2"/>
  <c r="G69" i="2"/>
  <c r="G81" i="2"/>
  <c r="G93" i="2"/>
  <c r="G105" i="2"/>
  <c r="G74" i="2"/>
  <c r="G63" i="2"/>
  <c r="G46" i="2"/>
  <c r="G58" i="2"/>
  <c r="G70" i="2"/>
  <c r="G82" i="2"/>
  <c r="G94" i="2"/>
  <c r="G106" i="2"/>
  <c r="G118" i="2"/>
  <c r="G134" i="2"/>
  <c r="G123" i="2"/>
  <c r="G47" i="2"/>
  <c r="G59" i="2"/>
  <c r="G71" i="2"/>
  <c r="G83" i="2"/>
  <c r="G95" i="2"/>
  <c r="G107" i="2"/>
  <c r="G119" i="2"/>
  <c r="G131" i="2"/>
  <c r="G98" i="2"/>
  <c r="G99" i="2"/>
  <c r="G48" i="2"/>
  <c r="G60" i="2"/>
  <c r="G72" i="2"/>
  <c r="G84" i="2"/>
  <c r="G96" i="2"/>
  <c r="G108" i="2"/>
  <c r="G120" i="2"/>
  <c r="G132" i="2"/>
  <c r="G62" i="2"/>
  <c r="G75" i="2"/>
  <c r="G49" i="2"/>
  <c r="G61" i="2"/>
  <c r="G73" i="2"/>
  <c r="G85" i="2"/>
  <c r="G97" i="2"/>
  <c r="G109" i="2"/>
  <c r="G121" i="2"/>
  <c r="G133" i="2"/>
  <c r="G122" i="2"/>
  <c r="G135" i="2"/>
  <c r="G51" i="2"/>
  <c r="D127" i="2"/>
  <c r="D128" i="2"/>
  <c r="D132" i="2"/>
  <c r="D133" i="2"/>
  <c r="D134" i="2"/>
  <c r="D138" i="2"/>
  <c r="F41" i="2" a="1"/>
  <c r="F46" i="2" l="1"/>
  <c r="F58" i="2"/>
  <c r="F70" i="2"/>
  <c r="F82" i="2"/>
  <c r="F94" i="2"/>
  <c r="F106" i="2"/>
  <c r="F118" i="2"/>
  <c r="F130" i="2"/>
  <c r="F69" i="2"/>
  <c r="F47" i="2"/>
  <c r="F59" i="2"/>
  <c r="F71" i="2"/>
  <c r="F83" i="2"/>
  <c r="F95" i="2"/>
  <c r="F107" i="2"/>
  <c r="F119" i="2"/>
  <c r="F131" i="2"/>
  <c r="F50" i="2"/>
  <c r="F74" i="2"/>
  <c r="F110" i="2"/>
  <c r="F75" i="2"/>
  <c r="F64" i="2"/>
  <c r="F100" i="2"/>
  <c r="F136" i="2"/>
  <c r="F139" i="2"/>
  <c r="F104" i="2"/>
  <c r="F141" i="2"/>
  <c r="F48" i="2"/>
  <c r="F60" i="2"/>
  <c r="F72" i="2"/>
  <c r="F84" i="2"/>
  <c r="F96" i="2"/>
  <c r="F108" i="2"/>
  <c r="F120" i="2"/>
  <c r="F132" i="2"/>
  <c r="F98" i="2"/>
  <c r="F134" i="2"/>
  <c r="F63" i="2"/>
  <c r="F123" i="2"/>
  <c r="F45" i="2"/>
  <c r="F49" i="2"/>
  <c r="F61" i="2"/>
  <c r="F73" i="2"/>
  <c r="F85" i="2"/>
  <c r="F97" i="2"/>
  <c r="F109" i="2"/>
  <c r="F121" i="2"/>
  <c r="F133" i="2"/>
  <c r="F86" i="2"/>
  <c r="F87" i="2"/>
  <c r="F135" i="2"/>
  <c r="F52" i="2"/>
  <c r="F88" i="2"/>
  <c r="F124" i="2"/>
  <c r="F57" i="2"/>
  <c r="F62" i="2"/>
  <c r="F122" i="2"/>
  <c r="F99" i="2"/>
  <c r="F112" i="2"/>
  <c r="F56" i="2"/>
  <c r="F105" i="2"/>
  <c r="F51" i="2"/>
  <c r="F111" i="2"/>
  <c r="F103" i="2"/>
  <c r="F44" i="2"/>
  <c r="F116" i="2"/>
  <c r="F81" i="2"/>
  <c r="F76" i="2"/>
  <c r="F127" i="2"/>
  <c r="F128" i="2"/>
  <c r="F117" i="2"/>
  <c r="F41" i="2"/>
  <c r="F53" i="2"/>
  <c r="F65" i="2"/>
  <c r="F77" i="2"/>
  <c r="F89" i="2"/>
  <c r="F101" i="2"/>
  <c r="F113" i="2"/>
  <c r="F125" i="2"/>
  <c r="F137" i="2"/>
  <c r="F80" i="2"/>
  <c r="F42" i="2"/>
  <c r="F54" i="2"/>
  <c r="F66" i="2"/>
  <c r="F78" i="2"/>
  <c r="F90" i="2"/>
  <c r="F102" i="2"/>
  <c r="F114" i="2"/>
  <c r="F126" i="2"/>
  <c r="F138" i="2"/>
  <c r="F68" i="2"/>
  <c r="F140" i="2"/>
  <c r="F93" i="2"/>
  <c r="F43" i="2"/>
  <c r="F55" i="2"/>
  <c r="F67" i="2"/>
  <c r="F79" i="2"/>
  <c r="F91" i="2"/>
  <c r="F115" i="2"/>
  <c r="F92" i="2"/>
  <c r="F129" i="2"/>
</calcChain>
</file>

<file path=xl/sharedStrings.xml><?xml version="1.0" encoding="utf-8"?>
<sst xmlns="http://schemas.openxmlformats.org/spreadsheetml/2006/main" count="61" uniqueCount="53">
  <si>
    <t>Simple least squares fit of cubic spline</t>
  </si>
  <si>
    <t>Simple least squares fit of Hermite spline</t>
  </si>
  <si>
    <t>Input:</t>
  </si>
  <si>
    <t>X Coords</t>
  </si>
  <si>
    <t>} X and Y coordinates of the data points, the function will sort by x in ascending order</t>
  </si>
  <si>
    <t>Y Coords</t>
  </si>
  <si>
    <t>} Values must be in single column ranges</t>
  </si>
  <si>
    <t>M</t>
  </si>
  <si>
    <t xml:space="preserve">  Number of basis functions (&gt;= 4) (must be an even number for Hermite spline)</t>
  </si>
  <si>
    <t>Interpolation X Coords</t>
  </si>
  <si>
    <t xml:space="preserve"> X coordinates where output is required in ascending order</t>
  </si>
  <si>
    <t xml:space="preserve"> If "X coordinates" is omitted the function returns the cubic coefficients for each segment </t>
  </si>
  <si>
    <t>Output:</t>
  </si>
  <si>
    <t xml:space="preserve"> As for CSpline1DA</t>
  </si>
  <si>
    <t>Weighted and constrained least squares fit of cubic spline</t>
  </si>
  <si>
    <t>As CSplineFit1DA plus</t>
  </si>
  <si>
    <t>Weights</t>
  </si>
  <si>
    <t>Single column range with weight applied to each deviation value; enter 1 for each point if no weighting is required</t>
  </si>
  <si>
    <t>Constraint X values</t>
  </si>
  <si>
    <t>X value of each constrained point.</t>
  </si>
  <si>
    <t>}</t>
  </si>
  <si>
    <t>Constraint value</t>
  </si>
  <si>
    <t>Value of each constraint, YC</t>
  </si>
  <si>
    <t>}  Single column ranges with equal number of rows, K</t>
  </si>
  <si>
    <t>Constraint type</t>
  </si>
  <si>
    <t>Type of constraint for each point</t>
  </si>
  <si>
    <t>}  0 &lt;= K &lt;= M</t>
  </si>
  <si>
    <t>0, Y at each constraint, i = YC(i)</t>
  </si>
  <si>
    <t>1, Slope at each constraint, i = YC(i)</t>
  </si>
  <si>
    <t>Example: Fit cubic or Hermite spline to 101 XY points</t>
  </si>
  <si>
    <t>Number of basis functions</t>
  </si>
  <si>
    <t>Base Data</t>
  </si>
  <si>
    <t>Add random 
variation</t>
  </si>
  <si>
    <t>Weight</t>
  </si>
  <si>
    <t>Simple fit</t>
  </si>
  <si>
    <t>Constrained and weighted fit</t>
  </si>
  <si>
    <t>Hermite Fit</t>
  </si>
  <si>
    <t>Constraints</t>
  </si>
  <si>
    <t>X</t>
  </si>
  <si>
    <t>Y</t>
  </si>
  <si>
    <t>Type</t>
  </si>
  <si>
    <t>Упражнения по работе с макросами Unifloc VBA</t>
  </si>
  <si>
    <t>версия</t>
  </si>
  <si>
    <t>2D интерполяция пример</t>
  </si>
  <si>
    <t>AlgLib Spline Functions</t>
  </si>
  <si>
    <t>See AlgLib User Guide for more details of spline types</t>
  </si>
  <si>
    <t>http://www.alglib.net/interpolation/spline3.php</t>
  </si>
  <si>
    <t xml:space="preserve">See original macroses from </t>
  </si>
  <si>
    <t>https://newtonexcelbach.com/2017/11/28/update-to-al-spline-matrix/</t>
  </si>
  <si>
    <t>crv_fit_spline_1D</t>
  </si>
  <si>
    <r>
      <t xml:space="preserve"> =crv_fit_spline_1D(X Coords, Y Coords, M, </t>
    </r>
    <r>
      <rPr>
        <b/>
        <i/>
        <sz val="10"/>
        <rFont val="Arial"/>
        <family val="2"/>
      </rPr>
      <t>Interpolation X Coords</t>
    </r>
    <r>
      <rPr>
        <b/>
        <sz val="10"/>
        <rFont val="Arial"/>
        <family val="2"/>
      </rPr>
      <t>)</t>
    </r>
  </si>
  <si>
    <r>
      <t xml:space="preserve"> =crv_fit_spline_1D(X Coords, Y Coords, M, </t>
    </r>
    <r>
      <rPr>
        <b/>
        <i/>
        <sz val="10"/>
        <rFont val="Arial"/>
        <family val="2"/>
      </rPr>
      <t>Interpolation X Coords, hermite:=True</t>
    </r>
    <r>
      <rPr>
        <b/>
        <sz val="10"/>
        <rFont val="Arial"/>
        <family val="2"/>
      </rPr>
      <t>)</t>
    </r>
  </si>
  <si>
    <r>
      <t xml:space="preserve"> =crv_fit_spline_1D(X Coords, Y Coords, Weights, M,</t>
    </r>
    <r>
      <rPr>
        <b/>
        <i/>
        <sz val="10"/>
        <rFont val="Arial"/>
        <family val="2"/>
      </rPr>
      <t xml:space="preserve"> Interpolation X Coords, Constraint X values, Constraint values, Constraint Type</t>
    </r>
    <r>
      <rPr>
        <b/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</si>
</sst>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 Cyr"/>
      <charset val="20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2" fillId="0" borderId="0" xfId="0" applyFont="1"/>
    <xf numFmtId="0" fontId="0" fillId="0" borderId="0" xfId="0" applyAlignment="1">
      <alignment horizontal="centerContinuous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Continuous"/>
    </xf>
    <xf numFmtId="2" fontId="0" fillId="0" borderId="0" xfId="0" applyNumberFormat="1"/>
    <xf numFmtId="164" fontId="0" fillId="0" borderId="0" xfId="0" applyNumberFormat="1"/>
    <xf numFmtId="0" fontId="8" fillId="0" borderId="0" xfId="0" applyFont="1"/>
    <xf numFmtId="0" fontId="9" fillId="0" borderId="0" xfId="2" applyAlignment="1" applyProtection="1"/>
    <xf numFmtId="0" fontId="7" fillId="0" borderId="0" xfId="1"/>
  </cellXfs>
  <cellStyles count="3">
    <cellStyle name="Гиперссылка" xfId="1" builtinId="8"/>
    <cellStyle name="Гиперссылка 2" xfId="2" xr:uid="{14849F92-40AD-43C3-B9A3-7EAD349E8B8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 points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Fit_Spline!$C$41:$C$141</c:f>
              <c:numCache>
                <c:formatCode>0.00</c:formatCode>
                <c:ptCount val="101"/>
                <c:pt idx="0">
                  <c:v>191.32271225214919</c:v>
                </c:pt>
                <c:pt idx="1">
                  <c:v>191.31440079985168</c:v>
                </c:pt>
                <c:pt idx="2">
                  <c:v>191.29481105263409</c:v>
                </c:pt>
                <c:pt idx="3">
                  <c:v>191.29322103236319</c:v>
                </c:pt>
                <c:pt idx="4">
                  <c:v>191.30198744729213</c:v>
                </c:pt>
                <c:pt idx="5">
                  <c:v>191.32851314561836</c:v>
                </c:pt>
                <c:pt idx="6">
                  <c:v>191.30034597932897</c:v>
                </c:pt>
                <c:pt idx="7">
                  <c:v>191.3155175869266</c:v>
                </c:pt>
                <c:pt idx="8">
                  <c:v>191.31120079508909</c:v>
                </c:pt>
                <c:pt idx="9">
                  <c:v>191.29171342225808</c:v>
                </c:pt>
                <c:pt idx="10">
                  <c:v>191.29130193205515</c:v>
                </c:pt>
                <c:pt idx="11">
                  <c:v>191.29027702996416</c:v>
                </c:pt>
                <c:pt idx="12">
                  <c:v>191.29392851527288</c:v>
                </c:pt>
                <c:pt idx="13">
                  <c:v>191.29880249128277</c:v>
                </c:pt>
                <c:pt idx="14">
                  <c:v>191.29527609335742</c:v>
                </c:pt>
                <c:pt idx="15">
                  <c:v>191.30647518156493</c:v>
                </c:pt>
                <c:pt idx="16">
                  <c:v>191.32957295836914</c:v>
                </c:pt>
                <c:pt idx="17">
                  <c:v>191.32541623078677</c:v>
                </c:pt>
                <c:pt idx="18">
                  <c:v>191.31435779227309</c:v>
                </c:pt>
                <c:pt idx="19">
                  <c:v>191.31582308450348</c:v>
                </c:pt>
                <c:pt idx="20">
                  <c:v>191.34650297385704</c:v>
                </c:pt>
                <c:pt idx="21">
                  <c:v>191.30161702043088</c:v>
                </c:pt>
                <c:pt idx="22">
                  <c:v>191.32790147763731</c:v>
                </c:pt>
                <c:pt idx="23">
                  <c:v>191.31262069164219</c:v>
                </c:pt>
                <c:pt idx="24">
                  <c:v>191.32178221960288</c:v>
                </c:pt>
                <c:pt idx="25">
                  <c:v>191.3511045743131</c:v>
                </c:pt>
                <c:pt idx="26">
                  <c:v>191.34440613083908</c:v>
                </c:pt>
                <c:pt idx="27">
                  <c:v>191.33903752495826</c:v>
                </c:pt>
                <c:pt idx="28">
                  <c:v>191.30647819325648</c:v>
                </c:pt>
                <c:pt idx="29">
                  <c:v>191.34516089817774</c:v>
                </c:pt>
                <c:pt idx="30">
                  <c:v>191.31561364569973</c:v>
                </c:pt>
                <c:pt idx="31">
                  <c:v>191.35109607057981</c:v>
                </c:pt>
                <c:pt idx="32">
                  <c:v>191.35500165901519</c:v>
                </c:pt>
                <c:pt idx="33">
                  <c:v>191.30932164697725</c:v>
                </c:pt>
                <c:pt idx="34">
                  <c:v>191.33055071158972</c:v>
                </c:pt>
                <c:pt idx="35">
                  <c:v>191.3476333664745</c:v>
                </c:pt>
                <c:pt idx="36">
                  <c:v>191.31505456364516</c:v>
                </c:pt>
                <c:pt idx="37">
                  <c:v>191.31719569904669</c:v>
                </c:pt>
                <c:pt idx="38">
                  <c:v>191.34910032262979</c:v>
                </c:pt>
                <c:pt idx="39">
                  <c:v>191.34672222916211</c:v>
                </c:pt>
                <c:pt idx="40">
                  <c:v>191.35001202332219</c:v>
                </c:pt>
                <c:pt idx="41">
                  <c:v>191.34242976851911</c:v>
                </c:pt>
                <c:pt idx="42">
                  <c:v>191.34787650905128</c:v>
                </c:pt>
                <c:pt idx="43">
                  <c:v>191.33335540960218</c:v>
                </c:pt>
                <c:pt idx="44">
                  <c:v>191.32452789507161</c:v>
                </c:pt>
                <c:pt idx="45">
                  <c:v>191.3250545897381</c:v>
                </c:pt>
                <c:pt idx="46">
                  <c:v>191.36206534566034</c:v>
                </c:pt>
                <c:pt idx="47">
                  <c:v>191.32455022369876</c:v>
                </c:pt>
                <c:pt idx="48">
                  <c:v>191.33950998839759</c:v>
                </c:pt>
                <c:pt idx="49">
                  <c:v>191.36711497752717</c:v>
                </c:pt>
                <c:pt idx="50">
                  <c:v>191.34326382952707</c:v>
                </c:pt>
                <c:pt idx="51">
                  <c:v>191.36500803804071</c:v>
                </c:pt>
                <c:pt idx="52">
                  <c:v>191.32808247835641</c:v>
                </c:pt>
                <c:pt idx="53">
                  <c:v>191.33331750196646</c:v>
                </c:pt>
                <c:pt idx="54">
                  <c:v>191.37686437116972</c:v>
                </c:pt>
                <c:pt idx="55">
                  <c:v>191.36498885972483</c:v>
                </c:pt>
                <c:pt idx="56">
                  <c:v>191.37903025686083</c:v>
                </c:pt>
                <c:pt idx="57">
                  <c:v>191.37496304082507</c:v>
                </c:pt>
                <c:pt idx="58">
                  <c:v>191.33733753477429</c:v>
                </c:pt>
                <c:pt idx="59">
                  <c:v>191.35463996837646</c:v>
                </c:pt>
                <c:pt idx="60">
                  <c:v>191.35273014435808</c:v>
                </c:pt>
                <c:pt idx="61">
                  <c:v>191.34361348655415</c:v>
                </c:pt>
                <c:pt idx="62">
                  <c:v>191.3442275644413</c:v>
                </c:pt>
                <c:pt idx="63">
                  <c:v>191.34496081927387</c:v>
                </c:pt>
                <c:pt idx="64">
                  <c:v>191.34665170561735</c:v>
                </c:pt>
                <c:pt idx="65">
                  <c:v>191.37994065924116</c:v>
                </c:pt>
                <c:pt idx="66">
                  <c:v>191.38795589938829</c:v>
                </c:pt>
                <c:pt idx="67">
                  <c:v>191.35266772938564</c:v>
                </c:pt>
                <c:pt idx="68">
                  <c:v>191.3542032661895</c:v>
                </c:pt>
                <c:pt idx="69">
                  <c:v>191.37332172222372</c:v>
                </c:pt>
                <c:pt idx="70">
                  <c:v>191.37463892755486</c:v>
                </c:pt>
                <c:pt idx="71">
                  <c:v>191.37097685465113</c:v>
                </c:pt>
                <c:pt idx="72">
                  <c:v>191.35687799498066</c:v>
                </c:pt>
                <c:pt idx="73">
                  <c:v>191.3878008912495</c:v>
                </c:pt>
                <c:pt idx="74">
                  <c:v>191.35108864745035</c:v>
                </c:pt>
                <c:pt idx="75">
                  <c:v>191.37885811854022</c:v>
                </c:pt>
                <c:pt idx="76">
                  <c:v>191.38142678051761</c:v>
                </c:pt>
                <c:pt idx="77">
                  <c:v>191.38090563309521</c:v>
                </c:pt>
                <c:pt idx="78">
                  <c:v>191.39690166988575</c:v>
                </c:pt>
                <c:pt idx="79">
                  <c:v>191.3510917929687</c:v>
                </c:pt>
                <c:pt idx="80">
                  <c:v>191.38939968487821</c:v>
                </c:pt>
                <c:pt idx="81">
                  <c:v>191.37199307968612</c:v>
                </c:pt>
                <c:pt idx="82">
                  <c:v>191.36265971283711</c:v>
                </c:pt>
                <c:pt idx="83">
                  <c:v>191.36158885544276</c:v>
                </c:pt>
                <c:pt idx="84">
                  <c:v>191.38890593917742</c:v>
                </c:pt>
                <c:pt idx="85">
                  <c:v>191.37147935669165</c:v>
                </c:pt>
                <c:pt idx="86">
                  <c:v>191.38366325219664</c:v>
                </c:pt>
                <c:pt idx="87">
                  <c:v>191.39690958218671</c:v>
                </c:pt>
                <c:pt idx="88">
                  <c:v>191.36746199511597</c:v>
                </c:pt>
                <c:pt idx="89">
                  <c:v>191.37313528816307</c:v>
                </c:pt>
                <c:pt idx="90">
                  <c:v>191.40462960336853</c:v>
                </c:pt>
                <c:pt idx="91">
                  <c:v>191.36978040243875</c:v>
                </c:pt>
                <c:pt idx="92">
                  <c:v>191.40434709165359</c:v>
                </c:pt>
                <c:pt idx="93">
                  <c:v>191.37488357237882</c:v>
                </c:pt>
                <c:pt idx="94">
                  <c:v>191.36784859237801</c:v>
                </c:pt>
                <c:pt idx="95">
                  <c:v>191.40210323532915</c:v>
                </c:pt>
                <c:pt idx="96">
                  <c:v>191.40774041264584</c:v>
                </c:pt>
                <c:pt idx="97">
                  <c:v>191.41296497149298</c:v>
                </c:pt>
                <c:pt idx="98">
                  <c:v>191.37344196797216</c:v>
                </c:pt>
                <c:pt idx="99">
                  <c:v>191.37317614927247</c:v>
                </c:pt>
                <c:pt idx="100">
                  <c:v>191.41327544212314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5B-4087-98FE-2CE4C24C1B72}"/>
            </c:ext>
          </c:extLst>
        </c:ser>
        <c:ser>
          <c:idx val="1"/>
          <c:order val="1"/>
          <c:tx>
            <c:v>Simple fit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Fit_Spline!$E$41:$E$141</c:f>
              <c:numCache>
                <c:formatCode>0.000</c:formatCode>
                <c:ptCount val="101"/>
                <c:pt idx="0">
                  <c:v>191.31902386428069</c:v>
                </c:pt>
                <c:pt idx="1">
                  <c:v>191.31364534442395</c:v>
                </c:pt>
                <c:pt idx="2">
                  <c:v>191.30921449935488</c:v>
                </c:pt>
                <c:pt idx="3">
                  <c:v>191.3056699485029</c:v>
                </c:pt>
                <c:pt idx="4">
                  <c:v>191.30295031129734</c:v>
                </c:pt>
                <c:pt idx="5">
                  <c:v>191.30099420716761</c:v>
                </c:pt>
                <c:pt idx="6">
                  <c:v>191.2997402555431</c:v>
                </c:pt>
                <c:pt idx="7">
                  <c:v>191.29912707585316</c:v>
                </c:pt>
                <c:pt idx="8">
                  <c:v>191.29909328752723</c:v>
                </c:pt>
                <c:pt idx="9">
                  <c:v>191.29957750999466</c:v>
                </c:pt>
                <c:pt idx="10">
                  <c:v>191.30051836268481</c:v>
                </c:pt>
                <c:pt idx="11">
                  <c:v>191.30185446502711</c:v>
                </c:pt>
                <c:pt idx="12">
                  <c:v>191.30352443645091</c:v>
                </c:pt>
                <c:pt idx="13">
                  <c:v>191.30546689638561</c:v>
                </c:pt>
                <c:pt idx="14">
                  <c:v>191.30762046426057</c:v>
                </c:pt>
                <c:pt idx="15">
                  <c:v>191.30992375950521</c:v>
                </c:pt>
                <c:pt idx="16">
                  <c:v>191.31231540154886</c:v>
                </c:pt>
                <c:pt idx="17">
                  <c:v>191.31473400982097</c:v>
                </c:pt>
                <c:pt idx="18">
                  <c:v>191.31711820375085</c:v>
                </c:pt>
                <c:pt idx="19">
                  <c:v>191.31940660276794</c:v>
                </c:pt>
                <c:pt idx="20">
                  <c:v>191.32153782630161</c:v>
                </c:pt>
                <c:pt idx="21">
                  <c:v>191.32346316537175</c:v>
                </c:pt>
                <c:pt idx="22">
                  <c:v>191.32518459736031</c:v>
                </c:pt>
                <c:pt idx="23">
                  <c:v>191.32671677123977</c:v>
                </c:pt>
                <c:pt idx="24">
                  <c:v>191.32807433598262</c:v>
                </c:pt>
                <c:pt idx="25">
                  <c:v>191.32927194056134</c:v>
                </c:pt>
                <c:pt idx="26">
                  <c:v>191.33032423394837</c:v>
                </c:pt>
                <c:pt idx="27">
                  <c:v>191.33124586511624</c:v>
                </c:pt>
                <c:pt idx="28">
                  <c:v>191.33205148303739</c:v>
                </c:pt>
                <c:pt idx="29">
                  <c:v>191.33275573668431</c:v>
                </c:pt>
                <c:pt idx="30">
                  <c:v>191.33337327502946</c:v>
                </c:pt>
                <c:pt idx="31">
                  <c:v>191.33391874704535</c:v>
                </c:pt>
                <c:pt idx="32">
                  <c:v>191.3344068017044</c:v>
                </c:pt>
                <c:pt idx="33">
                  <c:v>191.33485208797913</c:v>
                </c:pt>
                <c:pt idx="34">
                  <c:v>191.33526925484199</c:v>
                </c:pt>
                <c:pt idx="35">
                  <c:v>191.33567295126551</c:v>
                </c:pt>
                <c:pt idx="36">
                  <c:v>191.33607782622209</c:v>
                </c:pt>
                <c:pt idx="37">
                  <c:v>191.33649852868427</c:v>
                </c:pt>
                <c:pt idx="38">
                  <c:v>191.33694970762448</c:v>
                </c:pt>
                <c:pt idx="39">
                  <c:v>191.33744601201522</c:v>
                </c:pt>
                <c:pt idx="40">
                  <c:v>191.33800209082898</c:v>
                </c:pt>
                <c:pt idx="41">
                  <c:v>191.33862931255689</c:v>
                </c:pt>
                <c:pt idx="42">
                  <c:v>191.33932592376505</c:v>
                </c:pt>
                <c:pt idx="43">
                  <c:v>191.34008689053815</c:v>
                </c:pt>
                <c:pt idx="44">
                  <c:v>191.34090717896095</c:v>
                </c:pt>
                <c:pt idx="45">
                  <c:v>191.34178175511818</c:v>
                </c:pt>
                <c:pt idx="46">
                  <c:v>191.34270558509456</c:v>
                </c:pt>
                <c:pt idx="47">
                  <c:v>191.34367363497489</c:v>
                </c:pt>
                <c:pt idx="48">
                  <c:v>191.34468087084383</c:v>
                </c:pt>
                <c:pt idx="49">
                  <c:v>191.3457222587862</c:v>
                </c:pt>
                <c:pt idx="50">
                  <c:v>191.34679276488666</c:v>
                </c:pt>
                <c:pt idx="51">
                  <c:v>191.34788735523</c:v>
                </c:pt>
                <c:pt idx="52">
                  <c:v>191.34900099590095</c:v>
                </c:pt>
                <c:pt idx="53">
                  <c:v>191.35012865298424</c:v>
                </c:pt>
                <c:pt idx="54">
                  <c:v>191.35126529256462</c:v>
                </c:pt>
                <c:pt idx="55">
                  <c:v>191.35240588072682</c:v>
                </c:pt>
                <c:pt idx="56">
                  <c:v>191.35354538355557</c:v>
                </c:pt>
                <c:pt idx="57">
                  <c:v>191.3546787671356</c:v>
                </c:pt>
                <c:pt idx="58">
                  <c:v>191.35580099755168</c:v>
                </c:pt>
                <c:pt idx="59">
                  <c:v>191.35690704088856</c:v>
                </c:pt>
                <c:pt idx="60">
                  <c:v>191.35799186323092</c:v>
                </c:pt>
                <c:pt idx="61">
                  <c:v>191.35905142422331</c:v>
                </c:pt>
                <c:pt idx="62">
                  <c:v>191.36008565774927</c:v>
                </c:pt>
                <c:pt idx="63">
                  <c:v>191.36109549125214</c:v>
                </c:pt>
                <c:pt idx="64">
                  <c:v>191.36208185217521</c:v>
                </c:pt>
                <c:pt idx="65">
                  <c:v>191.36304566796181</c:v>
                </c:pt>
                <c:pt idx="66">
                  <c:v>191.36398786605525</c:v>
                </c:pt>
                <c:pt idx="67">
                  <c:v>191.36490937389891</c:v>
                </c:pt>
                <c:pt idx="68">
                  <c:v>191.36581111893602</c:v>
                </c:pt>
                <c:pt idx="69">
                  <c:v>191.36669402860997</c:v>
                </c:pt>
                <c:pt idx="70">
                  <c:v>191.36755903036405</c:v>
                </c:pt>
                <c:pt idx="71">
                  <c:v>191.36840705164158</c:v>
                </c:pt>
                <c:pt idx="72">
                  <c:v>191.36923901988587</c:v>
                </c:pt>
                <c:pt idx="73">
                  <c:v>191.37005586254028</c:v>
                </c:pt>
                <c:pt idx="74">
                  <c:v>191.3708585070481</c:v>
                </c:pt>
                <c:pt idx="75">
                  <c:v>191.37164788085263</c:v>
                </c:pt>
                <c:pt idx="76">
                  <c:v>191.37242491139725</c:v>
                </c:pt>
                <c:pt idx="77">
                  <c:v>191.37319052612523</c:v>
                </c:pt>
                <c:pt idx="78">
                  <c:v>191.3739456524799</c:v>
                </c:pt>
                <c:pt idx="79">
                  <c:v>191.3746912179046</c:v>
                </c:pt>
                <c:pt idx="80">
                  <c:v>191.37542814984263</c:v>
                </c:pt>
                <c:pt idx="81">
                  <c:v>191.37615839163439</c:v>
                </c:pt>
                <c:pt idx="82">
                  <c:v>191.37688795020867</c:v>
                </c:pt>
                <c:pt idx="83">
                  <c:v>191.37762384839124</c:v>
                </c:pt>
                <c:pt idx="84">
                  <c:v>191.37837310900798</c:v>
                </c:pt>
                <c:pt idx="85">
                  <c:v>191.37914275488473</c:v>
                </c:pt>
                <c:pt idx="86">
                  <c:v>191.37993980884727</c:v>
                </c:pt>
                <c:pt idx="87">
                  <c:v>191.38077129372149</c:v>
                </c:pt>
                <c:pt idx="88">
                  <c:v>191.3816442323332</c:v>
                </c:pt>
                <c:pt idx="89">
                  <c:v>191.38256564750824</c:v>
                </c:pt>
                <c:pt idx="90">
                  <c:v>191.38354256207242</c:v>
                </c:pt>
                <c:pt idx="91">
                  <c:v>191.38458199885162</c:v>
                </c:pt>
                <c:pt idx="92">
                  <c:v>191.38569098067163</c:v>
                </c:pt>
                <c:pt idx="93">
                  <c:v>191.38687653035831</c:v>
                </c:pt>
                <c:pt idx="94">
                  <c:v>191.38814567073749</c:v>
                </c:pt>
                <c:pt idx="95">
                  <c:v>191.38950542463499</c:v>
                </c:pt>
                <c:pt idx="96">
                  <c:v>191.39096281487664</c:v>
                </c:pt>
                <c:pt idx="97">
                  <c:v>191.3925248642883</c:v>
                </c:pt>
                <c:pt idx="98">
                  <c:v>191.3941985956958</c:v>
                </c:pt>
                <c:pt idx="99">
                  <c:v>191.39599103192495</c:v>
                </c:pt>
                <c:pt idx="100">
                  <c:v>191.39790919580159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5B-4087-98FE-2CE4C24C1B72}"/>
            </c:ext>
          </c:extLst>
        </c:ser>
        <c:ser>
          <c:idx val="2"/>
          <c:order val="2"/>
          <c:tx>
            <c:v>Constrained and weighted fit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Fit_Spline!$F$41:$F$141</c:f>
              <c:numCache>
                <c:formatCode>0.000</c:formatCode>
                <c:ptCount val="101"/>
                <c:pt idx="0">
                  <c:v>191.2873645074479</c:v>
                </c:pt>
                <c:pt idx="1">
                  <c:v>191.28936466521</c:v>
                </c:pt>
                <c:pt idx="2">
                  <c:v>191.29131649985069</c:v>
                </c:pt>
                <c:pt idx="3">
                  <c:v>191.29322103236319</c:v>
                </c:pt>
                <c:pt idx="4">
                  <c:v>191.29507928374076</c:v>
                </c:pt>
                <c:pt idx="5">
                  <c:v>191.2968922749767</c:v>
                </c:pt>
                <c:pt idx="6">
                  <c:v>191.29866102706421</c:v>
                </c:pt>
                <c:pt idx="7">
                  <c:v>191.30038656099657</c:v>
                </c:pt>
                <c:pt idx="8">
                  <c:v>191.30206989776704</c:v>
                </c:pt>
                <c:pt idx="9">
                  <c:v>191.30371205836889</c:v>
                </c:pt>
                <c:pt idx="10">
                  <c:v>191.30531406379535</c:v>
                </c:pt>
                <c:pt idx="11">
                  <c:v>191.30687693503967</c:v>
                </c:pt>
                <c:pt idx="12">
                  <c:v>191.30840169309513</c:v>
                </c:pt>
                <c:pt idx="13">
                  <c:v>191.30988935895499</c:v>
                </c:pt>
                <c:pt idx="14">
                  <c:v>191.3113409536125</c:v>
                </c:pt>
                <c:pt idx="15">
                  <c:v>191.3127574980609</c:v>
                </c:pt>
                <c:pt idx="16">
                  <c:v>191.31414001329347</c:v>
                </c:pt>
                <c:pt idx="17">
                  <c:v>191.31548952030343</c:v>
                </c:pt>
                <c:pt idx="18">
                  <c:v>191.31680704008409</c:v>
                </c:pt>
                <c:pt idx="19">
                  <c:v>191.31809359362865</c:v>
                </c:pt>
                <c:pt idx="20">
                  <c:v>191.3193502019304</c:v>
                </c:pt>
                <c:pt idx="21">
                  <c:v>191.3205778859826</c:v>
                </c:pt>
                <c:pt idx="22">
                  <c:v>191.32177766677847</c:v>
                </c:pt>
                <c:pt idx="23">
                  <c:v>191.32295056531132</c:v>
                </c:pt>
                <c:pt idx="24">
                  <c:v>191.32409760257437</c:v>
                </c:pt>
                <c:pt idx="25">
                  <c:v>191.3252197995609</c:v>
                </c:pt>
                <c:pt idx="26">
                  <c:v>191.32631817726411</c:v>
                </c:pt>
                <c:pt idx="27">
                  <c:v>191.32739375667734</c:v>
                </c:pt>
                <c:pt idx="28">
                  <c:v>191.32844755879378</c:v>
                </c:pt>
                <c:pt idx="29">
                  <c:v>191.32948060460672</c:v>
                </c:pt>
                <c:pt idx="30">
                  <c:v>191.3304939151094</c:v>
                </c:pt>
                <c:pt idx="31">
                  <c:v>191.33148851129508</c:v>
                </c:pt>
                <c:pt idx="32">
                  <c:v>191.33246541415701</c:v>
                </c:pt>
                <c:pt idx="33">
                  <c:v>191.33342564468848</c:v>
                </c:pt>
                <c:pt idx="34">
                  <c:v>191.3343702238827</c:v>
                </c:pt>
                <c:pt idx="35">
                  <c:v>191.33530017273296</c:v>
                </c:pt>
                <c:pt idx="36">
                  <c:v>191.33621651223251</c:v>
                </c:pt>
                <c:pt idx="37">
                  <c:v>191.33712026337457</c:v>
                </c:pt>
                <c:pt idx="38">
                  <c:v>191.33801244715247</c:v>
                </c:pt>
                <c:pt idx="39">
                  <c:v>191.3388940845594</c:v>
                </c:pt>
                <c:pt idx="40">
                  <c:v>191.33976619658864</c:v>
                </c:pt>
                <c:pt idx="41">
                  <c:v>191.34062980423343</c:v>
                </c:pt>
                <c:pt idx="42">
                  <c:v>191.34148592848706</c:v>
                </c:pt>
                <c:pt idx="43">
                  <c:v>191.34233559034277</c:v>
                </c:pt>
                <c:pt idx="44">
                  <c:v>191.3431798107938</c:v>
                </c:pt>
                <c:pt idx="45">
                  <c:v>191.34401961083344</c:v>
                </c:pt>
                <c:pt idx="46">
                  <c:v>191.34485601145494</c:v>
                </c:pt>
                <c:pt idx="47">
                  <c:v>191.34569003365149</c:v>
                </c:pt>
                <c:pt idx="48">
                  <c:v>191.34652269841644</c:v>
                </c:pt>
                <c:pt idx="49">
                  <c:v>191.347355026743</c:v>
                </c:pt>
                <c:pt idx="50">
                  <c:v>191.34818803962443</c:v>
                </c:pt>
                <c:pt idx="51">
                  <c:v>191.34902275805399</c:v>
                </c:pt>
                <c:pt idx="52">
                  <c:v>191.34986020302495</c:v>
                </c:pt>
                <c:pt idx="53">
                  <c:v>191.35070139553054</c:v>
                </c:pt>
                <c:pt idx="54">
                  <c:v>191.35154735656403</c:v>
                </c:pt>
                <c:pt idx="55">
                  <c:v>191.35239910711866</c:v>
                </c:pt>
                <c:pt idx="56">
                  <c:v>191.35325766818769</c:v>
                </c:pt>
                <c:pt idx="57">
                  <c:v>191.35412406076443</c:v>
                </c:pt>
                <c:pt idx="58">
                  <c:v>191.35499930584206</c:v>
                </c:pt>
                <c:pt idx="59">
                  <c:v>191.35588442441389</c:v>
                </c:pt>
                <c:pt idx="60">
                  <c:v>191.35678043747313</c:v>
                </c:pt>
                <c:pt idx="61">
                  <c:v>191.35768836601309</c:v>
                </c:pt>
                <c:pt idx="62">
                  <c:v>191.35860923102697</c:v>
                </c:pt>
                <c:pt idx="63">
                  <c:v>191.35954405350807</c:v>
                </c:pt>
                <c:pt idx="64">
                  <c:v>191.36049385444963</c:v>
                </c:pt>
                <c:pt idx="65">
                  <c:v>191.36145965484491</c:v>
                </c:pt>
                <c:pt idx="66">
                  <c:v>191.36244247568717</c:v>
                </c:pt>
                <c:pt idx="67">
                  <c:v>191.36344333796964</c:v>
                </c:pt>
                <c:pt idx="68">
                  <c:v>191.3644632626856</c:v>
                </c:pt>
                <c:pt idx="69">
                  <c:v>191.36550327082833</c:v>
                </c:pt>
                <c:pt idx="70">
                  <c:v>191.36656438339102</c:v>
                </c:pt>
                <c:pt idx="71">
                  <c:v>191.36764762136698</c:v>
                </c:pt>
                <c:pt idx="72">
                  <c:v>191.36875400574948</c:v>
                </c:pt>
                <c:pt idx="73">
                  <c:v>191.36988455753172</c:v>
                </c:pt>
                <c:pt idx="74">
                  <c:v>191.371040297707</c:v>
                </c:pt>
                <c:pt idx="75">
                  <c:v>191.37222224726852</c:v>
                </c:pt>
                <c:pt idx="76">
                  <c:v>191.37343142720962</c:v>
                </c:pt>
                <c:pt idx="77">
                  <c:v>191.37466885852351</c:v>
                </c:pt>
                <c:pt idx="78">
                  <c:v>191.37593556220344</c:v>
                </c:pt>
                <c:pt idx="79">
                  <c:v>191.37723255924266</c:v>
                </c:pt>
                <c:pt idx="80">
                  <c:v>191.37856087063446</c:v>
                </c:pt>
                <c:pt idx="81">
                  <c:v>191.37992151737205</c:v>
                </c:pt>
                <c:pt idx="82">
                  <c:v>191.38131552044877</c:v>
                </c:pt>
                <c:pt idx="83">
                  <c:v>191.38274390085778</c:v>
                </c:pt>
                <c:pt idx="84">
                  <c:v>191.38420767959238</c:v>
                </c:pt>
                <c:pt idx="85">
                  <c:v>191.38570787764584</c:v>
                </c:pt>
                <c:pt idx="86">
                  <c:v>191.38724551601138</c:v>
                </c:pt>
                <c:pt idx="87">
                  <c:v>191.3888216156823</c:v>
                </c:pt>
                <c:pt idx="88">
                  <c:v>191.39043719765181</c:v>
                </c:pt>
                <c:pt idx="89">
                  <c:v>191.39209328291321</c:v>
                </c:pt>
                <c:pt idx="90">
                  <c:v>191.39379089245972</c:v>
                </c:pt>
                <c:pt idx="91">
                  <c:v>191.39553104728461</c:v>
                </c:pt>
                <c:pt idx="92">
                  <c:v>191.39731476838114</c:v>
                </c:pt>
                <c:pt idx="93">
                  <c:v>191.39914307674258</c:v>
                </c:pt>
                <c:pt idx="94">
                  <c:v>191.40101699336216</c:v>
                </c:pt>
                <c:pt idx="95">
                  <c:v>191.40293753923314</c:v>
                </c:pt>
                <c:pt idx="96">
                  <c:v>191.40490573534879</c:v>
                </c:pt>
                <c:pt idx="97">
                  <c:v>191.40692260270234</c:v>
                </c:pt>
                <c:pt idx="98">
                  <c:v>191.4089891622871</c:v>
                </c:pt>
                <c:pt idx="99">
                  <c:v>191.41110643509626</c:v>
                </c:pt>
                <c:pt idx="100">
                  <c:v>191.41327544212314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5B-4087-98FE-2CE4C24C1B72}"/>
            </c:ext>
          </c:extLst>
        </c:ser>
        <c:ser>
          <c:idx val="3"/>
          <c:order val="3"/>
          <c:tx>
            <c:v>Hermite fit</c:v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Fit_Spline!$G$41:$G$141</c:f>
              <c:numCache>
                <c:formatCode>0.000</c:formatCode>
                <c:ptCount val="101"/>
                <c:pt idx="0">
                  <c:v>191.31902386428069</c:v>
                </c:pt>
                <c:pt idx="1">
                  <c:v>191.31364534442395</c:v>
                </c:pt>
                <c:pt idx="2">
                  <c:v>191.30921449935488</c:v>
                </c:pt>
                <c:pt idx="3">
                  <c:v>191.3056699485029</c:v>
                </c:pt>
                <c:pt idx="4">
                  <c:v>191.30295031129734</c:v>
                </c:pt>
                <c:pt idx="5">
                  <c:v>191.30099420716761</c:v>
                </c:pt>
                <c:pt idx="6">
                  <c:v>191.2997402555431</c:v>
                </c:pt>
                <c:pt idx="7">
                  <c:v>191.29912707585316</c:v>
                </c:pt>
                <c:pt idx="8">
                  <c:v>191.29909328752723</c:v>
                </c:pt>
                <c:pt idx="9">
                  <c:v>191.29957750999466</c:v>
                </c:pt>
                <c:pt idx="10">
                  <c:v>191.30051836268481</c:v>
                </c:pt>
                <c:pt idx="11">
                  <c:v>191.30185446502711</c:v>
                </c:pt>
                <c:pt idx="12">
                  <c:v>191.30352443645091</c:v>
                </c:pt>
                <c:pt idx="13">
                  <c:v>191.30546689638561</c:v>
                </c:pt>
                <c:pt idx="14">
                  <c:v>191.30762046426057</c:v>
                </c:pt>
                <c:pt idx="15">
                  <c:v>191.30992375950521</c:v>
                </c:pt>
                <c:pt idx="16">
                  <c:v>191.31231540154886</c:v>
                </c:pt>
                <c:pt idx="17">
                  <c:v>191.31473400982097</c:v>
                </c:pt>
                <c:pt idx="18">
                  <c:v>191.31711820375085</c:v>
                </c:pt>
                <c:pt idx="19">
                  <c:v>191.31940660276794</c:v>
                </c:pt>
                <c:pt idx="20">
                  <c:v>191.32153782630161</c:v>
                </c:pt>
                <c:pt idx="21">
                  <c:v>191.32346316537175</c:v>
                </c:pt>
                <c:pt idx="22">
                  <c:v>191.32518459736031</c:v>
                </c:pt>
                <c:pt idx="23">
                  <c:v>191.32671677123977</c:v>
                </c:pt>
                <c:pt idx="24">
                  <c:v>191.32807433598262</c:v>
                </c:pt>
                <c:pt idx="25">
                  <c:v>191.32927194056134</c:v>
                </c:pt>
                <c:pt idx="26">
                  <c:v>191.33032423394837</c:v>
                </c:pt>
                <c:pt idx="27">
                  <c:v>191.33124586511624</c:v>
                </c:pt>
                <c:pt idx="28">
                  <c:v>191.33205148303739</c:v>
                </c:pt>
                <c:pt idx="29">
                  <c:v>191.33275573668431</c:v>
                </c:pt>
                <c:pt idx="30">
                  <c:v>191.33337327502946</c:v>
                </c:pt>
                <c:pt idx="31">
                  <c:v>191.33391874704535</c:v>
                </c:pt>
                <c:pt idx="32">
                  <c:v>191.3344068017044</c:v>
                </c:pt>
                <c:pt idx="33">
                  <c:v>191.33485208797913</c:v>
                </c:pt>
                <c:pt idx="34">
                  <c:v>191.33526925484199</c:v>
                </c:pt>
                <c:pt idx="35">
                  <c:v>191.33567295126551</c:v>
                </c:pt>
                <c:pt idx="36">
                  <c:v>191.33607782622209</c:v>
                </c:pt>
                <c:pt idx="37">
                  <c:v>191.33649852868427</c:v>
                </c:pt>
                <c:pt idx="38">
                  <c:v>191.33694970762448</c:v>
                </c:pt>
                <c:pt idx="39">
                  <c:v>191.33744601201522</c:v>
                </c:pt>
                <c:pt idx="40">
                  <c:v>191.33800209082898</c:v>
                </c:pt>
                <c:pt idx="41">
                  <c:v>191.33862931255689</c:v>
                </c:pt>
                <c:pt idx="42">
                  <c:v>191.33932592376505</c:v>
                </c:pt>
                <c:pt idx="43">
                  <c:v>191.34008689053815</c:v>
                </c:pt>
                <c:pt idx="44">
                  <c:v>191.34090717896095</c:v>
                </c:pt>
                <c:pt idx="45">
                  <c:v>191.34178175511818</c:v>
                </c:pt>
                <c:pt idx="46">
                  <c:v>191.34270558509456</c:v>
                </c:pt>
                <c:pt idx="47">
                  <c:v>191.34367363497489</c:v>
                </c:pt>
                <c:pt idx="48">
                  <c:v>191.34468087084383</c:v>
                </c:pt>
                <c:pt idx="49">
                  <c:v>191.3457222587862</c:v>
                </c:pt>
                <c:pt idx="50">
                  <c:v>191.34679276488666</c:v>
                </c:pt>
                <c:pt idx="51">
                  <c:v>191.34788735523</c:v>
                </c:pt>
                <c:pt idx="52">
                  <c:v>191.34900099590095</c:v>
                </c:pt>
                <c:pt idx="53">
                  <c:v>191.35012865298424</c:v>
                </c:pt>
                <c:pt idx="54">
                  <c:v>191.35126529256462</c:v>
                </c:pt>
                <c:pt idx="55">
                  <c:v>191.35240588072682</c:v>
                </c:pt>
                <c:pt idx="56">
                  <c:v>191.35354538355557</c:v>
                </c:pt>
                <c:pt idx="57">
                  <c:v>191.3546787671356</c:v>
                </c:pt>
                <c:pt idx="58">
                  <c:v>191.35580099755168</c:v>
                </c:pt>
                <c:pt idx="59">
                  <c:v>191.35690704088856</c:v>
                </c:pt>
                <c:pt idx="60">
                  <c:v>191.35799186323092</c:v>
                </c:pt>
                <c:pt idx="61">
                  <c:v>191.35905142422331</c:v>
                </c:pt>
                <c:pt idx="62">
                  <c:v>191.36008565774927</c:v>
                </c:pt>
                <c:pt idx="63">
                  <c:v>191.36109549125214</c:v>
                </c:pt>
                <c:pt idx="64">
                  <c:v>191.36208185217521</c:v>
                </c:pt>
                <c:pt idx="65">
                  <c:v>191.36304566796181</c:v>
                </c:pt>
                <c:pt idx="66">
                  <c:v>191.36398786605525</c:v>
                </c:pt>
                <c:pt idx="67">
                  <c:v>191.36490937389891</c:v>
                </c:pt>
                <c:pt idx="68">
                  <c:v>191.36581111893602</c:v>
                </c:pt>
                <c:pt idx="69">
                  <c:v>191.36669402860997</c:v>
                </c:pt>
                <c:pt idx="70">
                  <c:v>191.36755903036405</c:v>
                </c:pt>
                <c:pt idx="71">
                  <c:v>191.36840705164158</c:v>
                </c:pt>
                <c:pt idx="72">
                  <c:v>191.36923901988587</c:v>
                </c:pt>
                <c:pt idx="73">
                  <c:v>191.37005586254028</c:v>
                </c:pt>
                <c:pt idx="74">
                  <c:v>191.3708585070481</c:v>
                </c:pt>
                <c:pt idx="75">
                  <c:v>191.37164788085263</c:v>
                </c:pt>
                <c:pt idx="76">
                  <c:v>191.37242491139725</c:v>
                </c:pt>
                <c:pt idx="77">
                  <c:v>191.37319052612523</c:v>
                </c:pt>
                <c:pt idx="78">
                  <c:v>191.3739456524799</c:v>
                </c:pt>
                <c:pt idx="79">
                  <c:v>191.3746912179046</c:v>
                </c:pt>
                <c:pt idx="80">
                  <c:v>191.37542814984263</c:v>
                </c:pt>
                <c:pt idx="81">
                  <c:v>191.37615839163439</c:v>
                </c:pt>
                <c:pt idx="82">
                  <c:v>191.37688795020867</c:v>
                </c:pt>
                <c:pt idx="83">
                  <c:v>191.37762384839124</c:v>
                </c:pt>
                <c:pt idx="84">
                  <c:v>191.37837310900798</c:v>
                </c:pt>
                <c:pt idx="85">
                  <c:v>191.37914275488473</c:v>
                </c:pt>
                <c:pt idx="86">
                  <c:v>191.37993980884727</c:v>
                </c:pt>
                <c:pt idx="87">
                  <c:v>191.38077129372149</c:v>
                </c:pt>
                <c:pt idx="88">
                  <c:v>191.3816442323332</c:v>
                </c:pt>
                <c:pt idx="89">
                  <c:v>191.38256564750824</c:v>
                </c:pt>
                <c:pt idx="90">
                  <c:v>191.38354256207242</c:v>
                </c:pt>
                <c:pt idx="91">
                  <c:v>191.38458199885162</c:v>
                </c:pt>
                <c:pt idx="92">
                  <c:v>191.38569098067163</c:v>
                </c:pt>
                <c:pt idx="93">
                  <c:v>191.38687653035831</c:v>
                </c:pt>
                <c:pt idx="94">
                  <c:v>191.38814567073749</c:v>
                </c:pt>
                <c:pt idx="95">
                  <c:v>191.38950542463499</c:v>
                </c:pt>
                <c:pt idx="96">
                  <c:v>191.39096281487664</c:v>
                </c:pt>
                <c:pt idx="97">
                  <c:v>191.3925248642883</c:v>
                </c:pt>
                <c:pt idx="98">
                  <c:v>191.3941985956958</c:v>
                </c:pt>
                <c:pt idx="99">
                  <c:v>191.39599103192495</c:v>
                </c:pt>
                <c:pt idx="100">
                  <c:v>191.39790919580159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5B-4087-98FE-2CE4C24C1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32096"/>
        <c:axId val="150950272"/>
      </c:scatterChart>
      <c:valAx>
        <c:axId val="150932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0950272"/>
        <c:crosses val="autoZero"/>
        <c:crossBetween val="midCat"/>
      </c:valAx>
      <c:valAx>
        <c:axId val="15095027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09320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514350</xdr:colOff>
      <xdr:row>18</xdr:row>
      <xdr:rowOff>57149</xdr:rowOff>
    </xdr:from>
    <xdr:to>
      <xdr:col>29</xdr:col>
      <xdr:colOff>414618</xdr:colOff>
      <xdr:row>45</xdr:row>
      <xdr:rowOff>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C67F5859-CB13-4BF6-AAA1-181CE61736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fit_spline_1D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wtonexcelbach.com/2017/11/28/update-to-al-spline-matrix/" TargetMode="External"/><Relationship Id="rId1" Type="http://schemas.openxmlformats.org/officeDocument/2006/relationships/hyperlink" Target="http://www.alglib.net/interpolation/spline3.ph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854B-041F-47DE-9706-A363D4F81BC6}">
  <sheetPr codeName="Sheet3"/>
  <dimension ref="A1:K141"/>
  <sheetViews>
    <sheetView tabSelected="1" zoomScale="85" zoomScaleNormal="85" workbookViewId="0">
      <selection activeCell="G1" sqref="G1"/>
    </sheetView>
  </sheetViews>
  <sheetFormatPr defaultRowHeight="15" x14ac:dyDescent="0.25"/>
  <cols>
    <col min="1" max="1" width="19.42578125" customWidth="1"/>
    <col min="2" max="2" width="17.28515625" customWidth="1"/>
    <col min="3" max="3" width="14.28515625" customWidth="1"/>
    <col min="5" max="5" width="12.28515625" customWidth="1"/>
    <col min="6" max="6" width="16" customWidth="1"/>
  </cols>
  <sheetData>
    <row r="1" spans="1:7" x14ac:dyDescent="0.25">
      <c r="A1" s="16" t="s">
        <v>41</v>
      </c>
      <c r="F1" t="s">
        <v>42</v>
      </c>
      <c r="G1" t="str">
        <f>[1]!unf_Version()</f>
        <v>7.23</v>
      </c>
    </row>
    <row r="2" spans="1:7" x14ac:dyDescent="0.25">
      <c r="A2" t="s">
        <v>43</v>
      </c>
    </row>
    <row r="3" spans="1:7" x14ac:dyDescent="0.25">
      <c r="A3" s="3" t="s">
        <v>44</v>
      </c>
    </row>
    <row r="4" spans="1:7" x14ac:dyDescent="0.25">
      <c r="A4" s="5" t="s">
        <v>45</v>
      </c>
      <c r="D4" s="17" t="s">
        <v>46</v>
      </c>
    </row>
    <row r="5" spans="1:7" x14ac:dyDescent="0.25">
      <c r="A5" t="s">
        <v>47</v>
      </c>
      <c r="D5" s="18" t="s">
        <v>48</v>
      </c>
    </row>
    <row r="7" spans="1:7" x14ac:dyDescent="0.25">
      <c r="A7" s="1" t="s">
        <v>49</v>
      </c>
      <c r="B7" t="s">
        <v>0</v>
      </c>
    </row>
    <row r="8" spans="1:7" x14ac:dyDescent="0.25">
      <c r="A8" s="2" t="s">
        <v>50</v>
      </c>
    </row>
    <row r="9" spans="1:7" x14ac:dyDescent="0.25">
      <c r="A9" s="1"/>
      <c r="B9" t="s">
        <v>1</v>
      </c>
    </row>
    <row r="10" spans="1:7" x14ac:dyDescent="0.25">
      <c r="A10" s="2" t="s">
        <v>51</v>
      </c>
    </row>
    <row r="11" spans="1:7" x14ac:dyDescent="0.25">
      <c r="A11" s="3"/>
    </row>
    <row r="12" spans="1:7" x14ac:dyDescent="0.25">
      <c r="A12" s="4" t="s">
        <v>2</v>
      </c>
    </row>
    <row r="13" spans="1:7" x14ac:dyDescent="0.25">
      <c r="A13" s="5" t="s">
        <v>3</v>
      </c>
      <c r="B13" s="6" t="s">
        <v>4</v>
      </c>
    </row>
    <row r="14" spans="1:7" x14ac:dyDescent="0.25">
      <c r="A14" s="6" t="s">
        <v>5</v>
      </c>
      <c r="B14" s="5" t="s">
        <v>6</v>
      </c>
    </row>
    <row r="15" spans="1:7" x14ac:dyDescent="0.25">
      <c r="A15" s="7" t="s">
        <v>7</v>
      </c>
      <c r="B15" s="5" t="s">
        <v>8</v>
      </c>
    </row>
    <row r="16" spans="1:7" x14ac:dyDescent="0.25">
      <c r="A16" s="6" t="s">
        <v>9</v>
      </c>
      <c r="B16" s="6" t="s">
        <v>10</v>
      </c>
    </row>
    <row r="17" spans="1:4" x14ac:dyDescent="0.25">
      <c r="A17" s="5"/>
      <c r="B17" s="7" t="s">
        <v>11</v>
      </c>
    </row>
    <row r="18" spans="1:4" x14ac:dyDescent="0.25">
      <c r="A18" s="5"/>
      <c r="B18" s="5"/>
    </row>
    <row r="19" spans="1:4" x14ac:dyDescent="0.25">
      <c r="A19" s="3" t="s">
        <v>12</v>
      </c>
      <c r="B19" s="5"/>
    </row>
    <row r="20" spans="1:4" x14ac:dyDescent="0.25">
      <c r="A20" s="5" t="s">
        <v>13</v>
      </c>
    </row>
    <row r="21" spans="1:4" x14ac:dyDescent="0.25">
      <c r="A21" s="5"/>
    </row>
    <row r="22" spans="1:4" x14ac:dyDescent="0.25">
      <c r="A22" s="1"/>
      <c r="B22" t="s">
        <v>14</v>
      </c>
    </row>
    <row r="23" spans="1:4" x14ac:dyDescent="0.25">
      <c r="A23" s="2" t="s">
        <v>52</v>
      </c>
    </row>
    <row r="24" spans="1:4" x14ac:dyDescent="0.25">
      <c r="A24" s="3"/>
    </row>
    <row r="25" spans="1:4" x14ac:dyDescent="0.25">
      <c r="A25" s="4" t="s">
        <v>2</v>
      </c>
    </row>
    <row r="26" spans="1:4" x14ac:dyDescent="0.25">
      <c r="A26" s="8" t="s">
        <v>15</v>
      </c>
    </row>
    <row r="27" spans="1:4" x14ac:dyDescent="0.25">
      <c r="A27" s="5" t="s">
        <v>16</v>
      </c>
      <c r="B27" t="s">
        <v>17</v>
      </c>
    </row>
    <row r="28" spans="1:4" x14ac:dyDescent="0.25">
      <c r="A28" s="5" t="s">
        <v>18</v>
      </c>
      <c r="B28" t="s">
        <v>19</v>
      </c>
      <c r="D28" t="s">
        <v>20</v>
      </c>
    </row>
    <row r="29" spans="1:4" x14ac:dyDescent="0.25">
      <c r="A29" s="6" t="s">
        <v>21</v>
      </c>
      <c r="B29" t="s">
        <v>22</v>
      </c>
      <c r="D29" t="s">
        <v>23</v>
      </c>
    </row>
    <row r="30" spans="1:4" x14ac:dyDescent="0.25">
      <c r="A30" s="7" t="s">
        <v>24</v>
      </c>
      <c r="B30" t="s">
        <v>25</v>
      </c>
      <c r="D30" t="s">
        <v>26</v>
      </c>
    </row>
    <row r="31" spans="1:4" x14ac:dyDescent="0.25">
      <c r="A31" s="7"/>
      <c r="B31" t="s">
        <v>27</v>
      </c>
    </row>
    <row r="32" spans="1:4" x14ac:dyDescent="0.25">
      <c r="A32" s="7"/>
      <c r="B32" t="s">
        <v>28</v>
      </c>
    </row>
    <row r="33" spans="1:11" x14ac:dyDescent="0.25">
      <c r="A33" s="5"/>
    </row>
    <row r="34" spans="1:11" x14ac:dyDescent="0.25">
      <c r="A34" s="3" t="s">
        <v>12</v>
      </c>
    </row>
    <row r="35" spans="1:11" x14ac:dyDescent="0.25">
      <c r="A35" s="5" t="s">
        <v>13</v>
      </c>
    </row>
    <row r="36" spans="1:11" x14ac:dyDescent="0.25">
      <c r="A36" s="5"/>
    </row>
    <row r="37" spans="1:11" x14ac:dyDescent="0.25">
      <c r="A37" s="9" t="s">
        <v>29</v>
      </c>
    </row>
    <row r="38" spans="1:11" x14ac:dyDescent="0.25">
      <c r="A38" s="9"/>
      <c r="C38" t="s">
        <v>30</v>
      </c>
      <c r="E38">
        <v>8</v>
      </c>
      <c r="F38">
        <v>4</v>
      </c>
      <c r="G38">
        <v>8</v>
      </c>
    </row>
    <row r="39" spans="1:11" ht="30" x14ac:dyDescent="0.25">
      <c r="A39" s="10" t="s">
        <v>31</v>
      </c>
      <c r="B39" s="10"/>
      <c r="C39" s="11" t="s">
        <v>32</v>
      </c>
      <c r="D39" s="12" t="s">
        <v>33</v>
      </c>
      <c r="E39" s="12" t="s">
        <v>34</v>
      </c>
      <c r="F39" s="11" t="s">
        <v>35</v>
      </c>
      <c r="G39" t="s">
        <v>36</v>
      </c>
      <c r="I39" s="13" t="s">
        <v>37</v>
      </c>
      <c r="J39" s="13"/>
      <c r="K39" s="13"/>
    </row>
    <row r="40" spans="1:11" x14ac:dyDescent="0.25">
      <c r="A40" s="11" t="s">
        <v>38</v>
      </c>
      <c r="B40" s="11" t="s">
        <v>39</v>
      </c>
      <c r="C40" s="11" t="s">
        <v>39</v>
      </c>
      <c r="D40" s="12"/>
      <c r="E40" s="12" t="s">
        <v>39</v>
      </c>
      <c r="F40" s="11" t="s">
        <v>39</v>
      </c>
      <c r="I40" s="12" t="s">
        <v>38</v>
      </c>
      <c r="J40" s="12" t="s">
        <v>39</v>
      </c>
      <c r="K40" s="12" t="s">
        <v>40</v>
      </c>
    </row>
    <row r="41" spans="1:11" x14ac:dyDescent="0.25">
      <c r="A41">
        <v>5</v>
      </c>
      <c r="B41" s="14">
        <v>191.28046330000001</v>
      </c>
      <c r="C41" s="14">
        <v>191.32271225214919</v>
      </c>
      <c r="D41">
        <v>1</v>
      </c>
      <c r="E41" s="15">
        <f t="array" ref="E41:E141">[1]!crv_fit_spline_1D($A$41:$A$141,$C$41:$C$141,E38,$A$41:$A$141)</f>
        <v>191.31902386428069</v>
      </c>
      <c r="F41" s="15">
        <f t="array" ref="F41:F141">[1]!crv_fit_spline_1D($A$41:$A$141,$C$41:$C$141,F38,$A$41:$A$141,D41:D141,I41:I42,J41:J42,K41:K42)</f>
        <v>191.2873645074479</v>
      </c>
      <c r="G41" s="15">
        <f t="array" ref="G41:G141">[1]!crv_fit_spline_1D($A$41:$A$141,$C$41:$C$141,G38,$A$41:$A$141)</f>
        <v>191.31902386428069</v>
      </c>
      <c r="I41">
        <v>5.03</v>
      </c>
      <c r="J41" s="14">
        <f>+C44</f>
        <v>191.29322103236319</v>
      </c>
      <c r="K41">
        <v>0</v>
      </c>
    </row>
    <row r="42" spans="1:11" x14ac:dyDescent="0.25">
      <c r="A42">
        <v>5.01</v>
      </c>
      <c r="B42" s="14">
        <v>191.2812923197888</v>
      </c>
      <c r="C42" s="14">
        <v>191.31440079985168</v>
      </c>
      <c r="D42">
        <v>1</v>
      </c>
      <c r="E42" s="15">
        <v>191.31364534442395</v>
      </c>
      <c r="F42" s="15">
        <v>191.28936466521</v>
      </c>
      <c r="G42" s="15">
        <v>191.31364534442395</v>
      </c>
      <c r="I42">
        <v>6</v>
      </c>
      <c r="J42" s="14">
        <f>+C141</f>
        <v>191.41327544212314</v>
      </c>
      <c r="K42">
        <v>0</v>
      </c>
    </row>
    <row r="43" spans="1:11" x14ac:dyDescent="0.25">
      <c r="A43">
        <v>5.0199999999999996</v>
      </c>
      <c r="B43" s="14">
        <v>191.28212288255156</v>
      </c>
      <c r="C43" s="14">
        <v>191.29481105263409</v>
      </c>
      <c r="D43">
        <v>1</v>
      </c>
      <c r="E43" s="15">
        <v>191.30921449935488</v>
      </c>
      <c r="F43" s="15">
        <v>191.29131649985069</v>
      </c>
      <c r="G43" s="15">
        <v>191.30921449935488</v>
      </c>
    </row>
    <row r="44" spans="1:11" x14ac:dyDescent="0.25">
      <c r="A44">
        <v>5.03</v>
      </c>
      <c r="B44" s="14">
        <v>191.28295498828831</v>
      </c>
      <c r="C44" s="14">
        <v>191.29322103236319</v>
      </c>
      <c r="D44">
        <v>1</v>
      </c>
      <c r="E44" s="15">
        <v>191.3056699485029</v>
      </c>
      <c r="F44" s="15">
        <v>191.29322103236319</v>
      </c>
      <c r="G44" s="15">
        <v>191.3056699485029</v>
      </c>
    </row>
    <row r="45" spans="1:11" x14ac:dyDescent="0.25">
      <c r="A45">
        <v>5.04</v>
      </c>
      <c r="B45" s="14">
        <v>191.28378863699899</v>
      </c>
      <c r="C45" s="14">
        <v>191.30198744729213</v>
      </c>
      <c r="D45">
        <v>1</v>
      </c>
      <c r="E45" s="15">
        <v>191.30295031129734</v>
      </c>
      <c r="F45" s="15">
        <v>191.29507928374076</v>
      </c>
      <c r="G45" s="15">
        <v>191.30295031129734</v>
      </c>
    </row>
    <row r="46" spans="1:11" x14ac:dyDescent="0.25">
      <c r="A46">
        <v>5.05</v>
      </c>
      <c r="B46" s="14">
        <v>191.28462382868366</v>
      </c>
      <c r="C46" s="14">
        <v>191.32851314561836</v>
      </c>
      <c r="D46">
        <v>1</v>
      </c>
      <c r="E46" s="15">
        <v>191.30099420716761</v>
      </c>
      <c r="F46" s="15">
        <v>191.2968922749767</v>
      </c>
      <c r="G46" s="15">
        <v>191.30099420716761</v>
      </c>
    </row>
    <row r="47" spans="1:11" x14ac:dyDescent="0.25">
      <c r="A47">
        <v>5.0599999999999996</v>
      </c>
      <c r="B47" s="14">
        <v>191.28546056334227</v>
      </c>
      <c r="C47" s="14">
        <v>191.30034597932897</v>
      </c>
      <c r="D47">
        <v>1</v>
      </c>
      <c r="E47" s="15">
        <v>191.2997402555431</v>
      </c>
      <c r="F47" s="15">
        <v>191.29866102706421</v>
      </c>
      <c r="G47" s="15">
        <v>191.2997402555431</v>
      </c>
    </row>
    <row r="48" spans="1:11" x14ac:dyDescent="0.25">
      <c r="A48">
        <v>5.07</v>
      </c>
      <c r="B48" s="14">
        <v>191.28629884097487</v>
      </c>
      <c r="C48" s="14">
        <v>191.3155175869266</v>
      </c>
      <c r="D48">
        <v>1</v>
      </c>
      <c r="E48" s="15">
        <v>191.29912707585316</v>
      </c>
      <c r="F48" s="15">
        <v>191.30038656099657</v>
      </c>
      <c r="G48" s="15">
        <v>191.29912707585316</v>
      </c>
    </row>
    <row r="49" spans="1:7" x14ac:dyDescent="0.25">
      <c r="A49">
        <v>5.08</v>
      </c>
      <c r="B49" s="14">
        <v>191.28713866158139</v>
      </c>
      <c r="C49" s="14">
        <v>191.31120079508909</v>
      </c>
      <c r="D49">
        <v>1</v>
      </c>
      <c r="E49" s="15">
        <v>191.29909328752723</v>
      </c>
      <c r="F49" s="15">
        <v>191.30206989776704</v>
      </c>
      <c r="G49" s="15">
        <v>191.29909328752723</v>
      </c>
    </row>
    <row r="50" spans="1:7" x14ac:dyDescent="0.25">
      <c r="A50">
        <v>5.09</v>
      </c>
      <c r="B50" s="14">
        <v>191.28798002516191</v>
      </c>
      <c r="C50" s="14">
        <v>191.29171342225808</v>
      </c>
      <c r="D50">
        <v>1</v>
      </c>
      <c r="E50" s="15">
        <v>191.29957750999466</v>
      </c>
      <c r="F50" s="15">
        <v>191.30371205836889</v>
      </c>
      <c r="G50" s="15">
        <v>191.29957750999466</v>
      </c>
    </row>
    <row r="51" spans="1:7" x14ac:dyDescent="0.25">
      <c r="A51">
        <v>5.0999999999999996</v>
      </c>
      <c r="B51" s="14">
        <v>191.2888229317164</v>
      </c>
      <c r="C51" s="14">
        <v>191.29130193205515</v>
      </c>
      <c r="D51">
        <v>1</v>
      </c>
      <c r="E51" s="15">
        <v>191.30051836268481</v>
      </c>
      <c r="F51" s="15">
        <v>191.30531406379535</v>
      </c>
      <c r="G51" s="15">
        <v>191.30051836268481</v>
      </c>
    </row>
    <row r="52" spans="1:7" x14ac:dyDescent="0.25">
      <c r="A52">
        <v>5.1100000000000003</v>
      </c>
      <c r="B52" s="14">
        <v>191.28966738124481</v>
      </c>
      <c r="C52" s="14">
        <v>191.29027702996416</v>
      </c>
      <c r="D52">
        <v>1</v>
      </c>
      <c r="E52" s="15">
        <v>191.30185446502711</v>
      </c>
      <c r="F52" s="15">
        <v>191.30687693503967</v>
      </c>
      <c r="G52" s="15">
        <v>191.30185446502711</v>
      </c>
    </row>
    <row r="53" spans="1:7" x14ac:dyDescent="0.25">
      <c r="A53">
        <v>5.12</v>
      </c>
      <c r="B53" s="14">
        <v>191.29051337374722</v>
      </c>
      <c r="C53" s="14">
        <v>191.29392851527288</v>
      </c>
      <c r="D53">
        <v>1</v>
      </c>
      <c r="E53" s="15">
        <v>191.30352443645091</v>
      </c>
      <c r="F53" s="15">
        <v>191.30840169309513</v>
      </c>
      <c r="G53" s="15">
        <v>191.30352443645091</v>
      </c>
    </row>
    <row r="54" spans="1:7" x14ac:dyDescent="0.25">
      <c r="A54">
        <v>5.13</v>
      </c>
      <c r="B54" s="14">
        <v>191.29136090922358</v>
      </c>
      <c r="C54" s="14">
        <v>191.29880249128277</v>
      </c>
      <c r="D54">
        <v>1</v>
      </c>
      <c r="E54" s="15">
        <v>191.30546689638561</v>
      </c>
      <c r="F54" s="15">
        <v>191.30988935895499</v>
      </c>
      <c r="G54" s="15">
        <v>191.30546689638561</v>
      </c>
    </row>
    <row r="55" spans="1:7" x14ac:dyDescent="0.25">
      <c r="A55">
        <v>5.14</v>
      </c>
      <c r="B55" s="14">
        <v>191.29220998767391</v>
      </c>
      <c r="C55" s="14">
        <v>191.29527609335742</v>
      </c>
      <c r="D55">
        <v>1</v>
      </c>
      <c r="E55" s="15">
        <v>191.30762046426057</v>
      </c>
      <c r="F55" s="15">
        <v>191.3113409536125</v>
      </c>
      <c r="G55" s="15">
        <v>191.30762046426057</v>
      </c>
    </row>
    <row r="56" spans="1:7" x14ac:dyDescent="0.25">
      <c r="A56">
        <v>5.15</v>
      </c>
      <c r="B56" s="14">
        <v>191.29306060909821</v>
      </c>
      <c r="C56" s="14">
        <v>191.30647518156493</v>
      </c>
      <c r="D56">
        <v>1</v>
      </c>
      <c r="E56" s="15">
        <v>191.30992375950521</v>
      </c>
      <c r="F56" s="15">
        <v>191.3127574980609</v>
      </c>
      <c r="G56" s="15">
        <v>191.30992375950521</v>
      </c>
    </row>
    <row r="57" spans="1:7" x14ac:dyDescent="0.25">
      <c r="A57">
        <v>5.16</v>
      </c>
      <c r="B57" s="14">
        <v>191.29391277349646</v>
      </c>
      <c r="C57" s="14">
        <v>191.32957295836914</v>
      </c>
      <c r="D57">
        <v>1</v>
      </c>
      <c r="E57" s="15">
        <v>191.31231540154886</v>
      </c>
      <c r="F57" s="15">
        <v>191.31414001329347</v>
      </c>
      <c r="G57" s="15">
        <v>191.31231540154886</v>
      </c>
    </row>
    <row r="58" spans="1:7" x14ac:dyDescent="0.25">
      <c r="A58">
        <v>5.17</v>
      </c>
      <c r="B58" s="14">
        <v>191.29476648086867</v>
      </c>
      <c r="C58" s="14">
        <v>191.32541623078677</v>
      </c>
      <c r="D58">
        <v>1</v>
      </c>
      <c r="E58" s="15">
        <v>191.31473400982097</v>
      </c>
      <c r="F58" s="15">
        <v>191.31548952030343</v>
      </c>
      <c r="G58" s="15">
        <v>191.31473400982097</v>
      </c>
    </row>
    <row r="59" spans="1:7" x14ac:dyDescent="0.25">
      <c r="A59">
        <v>5.18</v>
      </c>
      <c r="B59" s="14">
        <v>191.29562173121488</v>
      </c>
      <c r="C59" s="14">
        <v>191.31435779227309</v>
      </c>
      <c r="D59">
        <v>1</v>
      </c>
      <c r="E59" s="15">
        <v>191.31711820375085</v>
      </c>
      <c r="F59" s="15">
        <v>191.31680704008409</v>
      </c>
      <c r="G59" s="15">
        <v>191.31711820375085</v>
      </c>
    </row>
    <row r="60" spans="1:7" x14ac:dyDescent="0.25">
      <c r="A60">
        <v>5.19</v>
      </c>
      <c r="B60" s="14">
        <v>191.29647852453502</v>
      </c>
      <c r="C60" s="14">
        <v>191.31582308450348</v>
      </c>
      <c r="D60">
        <v>1</v>
      </c>
      <c r="E60" s="15">
        <v>191.31940660276794</v>
      </c>
      <c r="F60" s="15">
        <v>191.31809359362865</v>
      </c>
      <c r="G60" s="15">
        <v>191.31940660276794</v>
      </c>
    </row>
    <row r="61" spans="1:7" x14ac:dyDescent="0.25">
      <c r="A61">
        <v>5.2</v>
      </c>
      <c r="B61" s="14">
        <v>191.29733686082912</v>
      </c>
      <c r="C61" s="14">
        <v>191.34650297385704</v>
      </c>
      <c r="D61">
        <v>1</v>
      </c>
      <c r="E61" s="15">
        <v>191.32153782630161</v>
      </c>
      <c r="F61" s="15">
        <v>191.3193502019304</v>
      </c>
      <c r="G61" s="15">
        <v>191.32153782630161</v>
      </c>
    </row>
    <row r="62" spans="1:7" x14ac:dyDescent="0.25">
      <c r="A62">
        <v>5.21</v>
      </c>
      <c r="B62" s="14">
        <v>191.29819674009718</v>
      </c>
      <c r="C62" s="14">
        <v>191.30161702043088</v>
      </c>
      <c r="D62">
        <v>1</v>
      </c>
      <c r="E62" s="15">
        <v>191.32346316537175</v>
      </c>
      <c r="F62" s="15">
        <v>191.3205778859826</v>
      </c>
      <c r="G62" s="15">
        <v>191.32346316537175</v>
      </c>
    </row>
    <row r="63" spans="1:7" x14ac:dyDescent="0.25">
      <c r="A63">
        <v>5.22</v>
      </c>
      <c r="B63" s="14">
        <v>191.29905816233924</v>
      </c>
      <c r="C63" s="14">
        <v>191.32790147763731</v>
      </c>
      <c r="D63">
        <v>1</v>
      </c>
      <c r="E63" s="15">
        <v>191.32518459736031</v>
      </c>
      <c r="F63" s="15">
        <v>191.32177766677847</v>
      </c>
      <c r="G63" s="15">
        <v>191.32518459736031</v>
      </c>
    </row>
    <row r="64" spans="1:7" x14ac:dyDescent="0.25">
      <c r="A64">
        <v>5.23</v>
      </c>
      <c r="B64" s="14">
        <v>191.29992112755522</v>
      </c>
      <c r="C64" s="14">
        <v>191.31262069164219</v>
      </c>
      <c r="D64">
        <v>1</v>
      </c>
      <c r="E64" s="15">
        <v>191.32671677123977</v>
      </c>
      <c r="F64" s="15">
        <v>191.32295056531132</v>
      </c>
      <c r="G64" s="15">
        <v>191.32671677123977</v>
      </c>
    </row>
    <row r="65" spans="1:7" x14ac:dyDescent="0.25">
      <c r="A65">
        <v>5.24</v>
      </c>
      <c r="B65" s="14">
        <v>191.3007856357452</v>
      </c>
      <c r="C65" s="14">
        <v>191.32178221960288</v>
      </c>
      <c r="D65">
        <v>1</v>
      </c>
      <c r="E65" s="15">
        <v>191.32807433598262</v>
      </c>
      <c r="F65" s="15">
        <v>191.32409760257437</v>
      </c>
      <c r="G65" s="15">
        <v>191.32807433598262</v>
      </c>
    </row>
    <row r="66" spans="1:7" x14ac:dyDescent="0.25">
      <c r="A66">
        <v>5.25</v>
      </c>
      <c r="B66" s="14">
        <v>191.30165168690914</v>
      </c>
      <c r="C66" s="14">
        <v>191.3511045743131</v>
      </c>
      <c r="D66">
        <v>1</v>
      </c>
      <c r="E66" s="15">
        <v>191.32927194056134</v>
      </c>
      <c r="F66" s="15">
        <v>191.3252197995609</v>
      </c>
      <c r="G66" s="15">
        <v>191.32927194056134</v>
      </c>
    </row>
    <row r="67" spans="1:7" x14ac:dyDescent="0.25">
      <c r="A67">
        <v>5.26</v>
      </c>
      <c r="B67" s="14">
        <v>191.30251928104701</v>
      </c>
      <c r="C67" s="14">
        <v>191.34440613083908</v>
      </c>
      <c r="D67">
        <v>1</v>
      </c>
      <c r="E67" s="15">
        <v>191.33032423394837</v>
      </c>
      <c r="F67" s="15">
        <v>191.32631817726411</v>
      </c>
      <c r="G67" s="15">
        <v>191.33032423394837</v>
      </c>
    </row>
    <row r="68" spans="1:7" x14ac:dyDescent="0.25">
      <c r="A68">
        <v>5.27</v>
      </c>
      <c r="B68" s="14">
        <v>191.30338841815887</v>
      </c>
      <c r="C68" s="14">
        <v>191.33903752495826</v>
      </c>
      <c r="D68">
        <v>1</v>
      </c>
      <c r="E68" s="15">
        <v>191.33124586511624</v>
      </c>
      <c r="F68" s="15">
        <v>191.32739375667734</v>
      </c>
      <c r="G68" s="15">
        <v>191.33124586511624</v>
      </c>
    </row>
    <row r="69" spans="1:7" x14ac:dyDescent="0.25">
      <c r="A69">
        <v>5.28</v>
      </c>
      <c r="B69" s="14">
        <v>191.3042590982447</v>
      </c>
      <c r="C69" s="14">
        <v>191.30647819325648</v>
      </c>
      <c r="D69">
        <v>1</v>
      </c>
      <c r="E69" s="15">
        <v>191.33205148303739</v>
      </c>
      <c r="F69" s="15">
        <v>191.32844755879378</v>
      </c>
      <c r="G69" s="15">
        <v>191.33205148303739</v>
      </c>
    </row>
    <row r="70" spans="1:7" x14ac:dyDescent="0.25">
      <c r="A70">
        <v>5.29</v>
      </c>
      <c r="B70" s="14">
        <v>191.30513132130449</v>
      </c>
      <c r="C70" s="14">
        <v>191.34516089817774</v>
      </c>
      <c r="D70">
        <v>1</v>
      </c>
      <c r="E70" s="15">
        <v>191.33275573668431</v>
      </c>
      <c r="F70" s="15">
        <v>191.32948060460672</v>
      </c>
      <c r="G70" s="15">
        <v>191.33275573668431</v>
      </c>
    </row>
    <row r="71" spans="1:7" x14ac:dyDescent="0.25">
      <c r="A71">
        <v>5.3</v>
      </c>
      <c r="B71" s="14">
        <v>191.30600508733821</v>
      </c>
      <c r="C71" s="14">
        <v>191.31561364569973</v>
      </c>
      <c r="D71">
        <v>1</v>
      </c>
      <c r="E71" s="15">
        <v>191.33337327502946</v>
      </c>
      <c r="F71" s="15">
        <v>191.3304939151094</v>
      </c>
      <c r="G71" s="15">
        <v>191.33337327502946</v>
      </c>
    </row>
    <row r="72" spans="1:7" x14ac:dyDescent="0.25">
      <c r="A72">
        <v>5.31</v>
      </c>
      <c r="B72" s="14">
        <v>191.30688039634592</v>
      </c>
      <c r="C72" s="14">
        <v>191.35109607057981</v>
      </c>
      <c r="D72">
        <v>1</v>
      </c>
      <c r="E72" s="15">
        <v>191.33391874704535</v>
      </c>
      <c r="F72" s="15">
        <v>191.33148851129508</v>
      </c>
      <c r="G72" s="15">
        <v>191.33391874704535</v>
      </c>
    </row>
    <row r="73" spans="1:7" x14ac:dyDescent="0.25">
      <c r="A73">
        <v>5.32</v>
      </c>
      <c r="B73" s="14">
        <v>191.30775724832759</v>
      </c>
      <c r="C73" s="14">
        <v>191.35500165901519</v>
      </c>
      <c r="D73">
        <v>1</v>
      </c>
      <c r="E73" s="15">
        <v>191.3344068017044</v>
      </c>
      <c r="F73" s="15">
        <v>191.33246541415701</v>
      </c>
      <c r="G73" s="15">
        <v>191.3344068017044</v>
      </c>
    </row>
    <row r="74" spans="1:7" x14ac:dyDescent="0.25">
      <c r="A74">
        <v>5.33</v>
      </c>
      <c r="B74" s="14">
        <v>191.30863564328325</v>
      </c>
      <c r="C74" s="14">
        <v>191.30932164697725</v>
      </c>
      <c r="D74">
        <v>1</v>
      </c>
      <c r="E74" s="15">
        <v>191.33485208797913</v>
      </c>
      <c r="F74" s="15">
        <v>191.33342564468848</v>
      </c>
      <c r="G74" s="15">
        <v>191.33485208797913</v>
      </c>
    </row>
    <row r="75" spans="1:7" x14ac:dyDescent="0.25">
      <c r="A75">
        <v>5.34</v>
      </c>
      <c r="B75" s="14">
        <v>191.30951558121285</v>
      </c>
      <c r="C75" s="14">
        <v>191.33055071158972</v>
      </c>
      <c r="D75">
        <v>1</v>
      </c>
      <c r="E75" s="15">
        <v>191.33526925484199</v>
      </c>
      <c r="F75" s="15">
        <v>191.3343702238827</v>
      </c>
      <c r="G75" s="15">
        <v>191.33526925484199</v>
      </c>
    </row>
    <row r="76" spans="1:7" x14ac:dyDescent="0.25">
      <c r="A76">
        <v>5.35</v>
      </c>
      <c r="B76" s="14">
        <v>191.31039706211641</v>
      </c>
      <c r="C76" s="14">
        <v>191.3476333664745</v>
      </c>
      <c r="D76">
        <v>1</v>
      </c>
      <c r="E76" s="15">
        <v>191.33567295126551</v>
      </c>
      <c r="F76" s="15">
        <v>191.33530017273296</v>
      </c>
      <c r="G76" s="15">
        <v>191.33567295126551</v>
      </c>
    </row>
    <row r="77" spans="1:7" x14ac:dyDescent="0.25">
      <c r="A77">
        <v>5.36</v>
      </c>
      <c r="B77" s="14">
        <v>191.31128008599393</v>
      </c>
      <c r="C77" s="14">
        <v>191.31505456364516</v>
      </c>
      <c r="D77">
        <v>1</v>
      </c>
      <c r="E77" s="15">
        <v>191.33607782622209</v>
      </c>
      <c r="F77" s="15">
        <v>191.33621651223251</v>
      </c>
      <c r="G77" s="15">
        <v>191.33607782622209</v>
      </c>
    </row>
    <row r="78" spans="1:7" x14ac:dyDescent="0.25">
      <c r="A78">
        <v>5.37</v>
      </c>
      <c r="B78" s="14">
        <v>191.31216465284541</v>
      </c>
      <c r="C78" s="14">
        <v>191.31719569904669</v>
      </c>
      <c r="D78">
        <v>1</v>
      </c>
      <c r="E78" s="15">
        <v>191.33649852868427</v>
      </c>
      <c r="F78" s="15">
        <v>191.33712026337457</v>
      </c>
      <c r="G78" s="15">
        <v>191.33649852868427</v>
      </c>
    </row>
    <row r="79" spans="1:7" x14ac:dyDescent="0.25">
      <c r="A79">
        <v>5.38</v>
      </c>
      <c r="B79" s="14">
        <v>191.31305076267088</v>
      </c>
      <c r="C79" s="14">
        <v>191.34910032262979</v>
      </c>
      <c r="D79">
        <v>1</v>
      </c>
      <c r="E79" s="15">
        <v>191.33694970762448</v>
      </c>
      <c r="F79" s="15">
        <v>191.33801244715247</v>
      </c>
      <c r="G79" s="15">
        <v>191.33694970762448</v>
      </c>
    </row>
    <row r="80" spans="1:7" x14ac:dyDescent="0.25">
      <c r="A80">
        <v>5.39</v>
      </c>
      <c r="B80" s="14">
        <v>191.31393841547029</v>
      </c>
      <c r="C80" s="14">
        <v>191.34672222916211</v>
      </c>
      <c r="D80">
        <v>1</v>
      </c>
      <c r="E80" s="15">
        <v>191.33744601201522</v>
      </c>
      <c r="F80" s="15">
        <v>191.3388940845594</v>
      </c>
      <c r="G80" s="15">
        <v>191.33744601201522</v>
      </c>
    </row>
    <row r="81" spans="1:7" x14ac:dyDescent="0.25">
      <c r="A81">
        <v>5.4</v>
      </c>
      <c r="B81" s="14">
        <v>191.31482761124369</v>
      </c>
      <c r="C81" s="14">
        <v>191.35001202332219</v>
      </c>
      <c r="D81">
        <v>1</v>
      </c>
      <c r="E81" s="15">
        <v>191.33800209082898</v>
      </c>
      <c r="F81" s="15">
        <v>191.33976619658864</v>
      </c>
      <c r="G81" s="15">
        <v>191.33800209082898</v>
      </c>
    </row>
    <row r="82" spans="1:7" x14ac:dyDescent="0.25">
      <c r="A82">
        <v>5.41</v>
      </c>
      <c r="B82" s="14">
        <v>191.31571834999102</v>
      </c>
      <c r="C82" s="14">
        <v>191.34242976851911</v>
      </c>
      <c r="D82">
        <v>1</v>
      </c>
      <c r="E82" s="15">
        <v>191.33862931255689</v>
      </c>
      <c r="F82" s="15">
        <v>191.34062980423343</v>
      </c>
      <c r="G82" s="15">
        <v>191.33862931255689</v>
      </c>
    </row>
    <row r="83" spans="1:7" x14ac:dyDescent="0.25">
      <c r="A83">
        <v>5.42</v>
      </c>
      <c r="B83" s="14">
        <v>191.31661063171234</v>
      </c>
      <c r="C83" s="14">
        <v>191.34787650905128</v>
      </c>
      <c r="D83">
        <v>1</v>
      </c>
      <c r="E83" s="15">
        <v>191.33932592376505</v>
      </c>
      <c r="F83" s="15">
        <v>191.34148592848706</v>
      </c>
      <c r="G83" s="15">
        <v>191.33932592376505</v>
      </c>
    </row>
    <row r="84" spans="1:7" x14ac:dyDescent="0.25">
      <c r="A84">
        <v>5.43</v>
      </c>
      <c r="B84" s="14">
        <v>191.31750445640762</v>
      </c>
      <c r="C84" s="14">
        <v>191.33335540960218</v>
      </c>
      <c r="D84">
        <v>1</v>
      </c>
      <c r="E84" s="15">
        <v>191.34008689053815</v>
      </c>
      <c r="F84" s="15">
        <v>191.34233559034277</v>
      </c>
      <c r="G84" s="15">
        <v>191.34008689053815</v>
      </c>
    </row>
    <row r="85" spans="1:7" x14ac:dyDescent="0.25">
      <c r="A85">
        <v>5.44</v>
      </c>
      <c r="B85" s="14">
        <v>191.31839982407683</v>
      </c>
      <c r="C85" s="14">
        <v>191.32452789507161</v>
      </c>
      <c r="D85">
        <v>1</v>
      </c>
      <c r="E85" s="15">
        <v>191.34090717896095</v>
      </c>
      <c r="F85" s="15">
        <v>191.3431798107938</v>
      </c>
      <c r="G85" s="15">
        <v>191.34090717896095</v>
      </c>
    </row>
    <row r="86" spans="1:7" x14ac:dyDescent="0.25">
      <c r="A86">
        <v>5.45</v>
      </c>
      <c r="B86" s="14">
        <v>191.31929673472004</v>
      </c>
      <c r="C86" s="14">
        <v>191.3250545897381</v>
      </c>
      <c r="D86">
        <v>1</v>
      </c>
      <c r="E86" s="15">
        <v>191.34178175511818</v>
      </c>
      <c r="F86" s="15">
        <v>191.34401961083344</v>
      </c>
      <c r="G86" s="15">
        <v>191.34178175511818</v>
      </c>
    </row>
    <row r="87" spans="1:7" x14ac:dyDescent="0.25">
      <c r="A87">
        <v>5.46</v>
      </c>
      <c r="B87" s="14">
        <v>191.32019518833721</v>
      </c>
      <c r="C87" s="14">
        <v>191.36206534566034</v>
      </c>
      <c r="D87">
        <v>1</v>
      </c>
      <c r="E87" s="15">
        <v>191.34270558509456</v>
      </c>
      <c r="F87" s="15">
        <v>191.34485601145494</v>
      </c>
      <c r="G87" s="15">
        <v>191.34270558509456</v>
      </c>
    </row>
    <row r="88" spans="1:7" x14ac:dyDescent="0.25">
      <c r="A88">
        <v>5.47</v>
      </c>
      <c r="B88" s="14">
        <v>191.32109518492834</v>
      </c>
      <c r="C88" s="14">
        <v>191.32455022369876</v>
      </c>
      <c r="D88">
        <v>1</v>
      </c>
      <c r="E88" s="15">
        <v>191.34367363497489</v>
      </c>
      <c r="F88" s="15">
        <v>191.34569003365149</v>
      </c>
      <c r="G88" s="15">
        <v>191.34367363497489</v>
      </c>
    </row>
    <row r="89" spans="1:7" x14ac:dyDescent="0.25">
      <c r="A89">
        <v>5.48</v>
      </c>
      <c r="B89" s="14">
        <v>191.32199672449343</v>
      </c>
      <c r="C89" s="14">
        <v>191.33950998839759</v>
      </c>
      <c r="D89">
        <v>1</v>
      </c>
      <c r="E89" s="15">
        <v>191.34468087084383</v>
      </c>
      <c r="F89" s="15">
        <v>191.34652269841644</v>
      </c>
      <c r="G89" s="15">
        <v>191.34468087084383</v>
      </c>
    </row>
    <row r="90" spans="1:7" x14ac:dyDescent="0.25">
      <c r="A90">
        <v>5.49</v>
      </c>
      <c r="B90" s="14">
        <v>191.32289980703248</v>
      </c>
      <c r="C90" s="14">
        <v>191.36711497752717</v>
      </c>
      <c r="D90">
        <v>1</v>
      </c>
      <c r="E90" s="15">
        <v>191.3457222587862</v>
      </c>
      <c r="F90" s="15">
        <v>191.347355026743</v>
      </c>
      <c r="G90" s="15">
        <v>191.3457222587862</v>
      </c>
    </row>
    <row r="91" spans="1:7" x14ac:dyDescent="0.25">
      <c r="A91">
        <v>5.5</v>
      </c>
      <c r="B91" s="14">
        <v>191.3238044325455</v>
      </c>
      <c r="C91" s="14">
        <v>191.34326382952707</v>
      </c>
      <c r="D91">
        <v>1</v>
      </c>
      <c r="E91" s="15">
        <v>191.34679276488666</v>
      </c>
      <c r="F91" s="15">
        <v>191.34818803962443</v>
      </c>
      <c r="G91" s="15">
        <v>191.34679276488666</v>
      </c>
    </row>
    <row r="92" spans="1:7" x14ac:dyDescent="0.25">
      <c r="A92">
        <v>5.51</v>
      </c>
      <c r="B92" s="14">
        <v>191.32471060103248</v>
      </c>
      <c r="C92" s="14">
        <v>191.36500803804071</v>
      </c>
      <c r="D92">
        <v>1</v>
      </c>
      <c r="E92" s="15">
        <v>191.34788735523</v>
      </c>
      <c r="F92" s="15">
        <v>191.34902275805399</v>
      </c>
      <c r="G92" s="15">
        <v>191.34788735523</v>
      </c>
    </row>
    <row r="93" spans="1:7" x14ac:dyDescent="0.25">
      <c r="A93">
        <v>5.52</v>
      </c>
      <c r="B93" s="14">
        <v>191.32561831249342</v>
      </c>
      <c r="C93" s="14">
        <v>191.32808247835641</v>
      </c>
      <c r="D93">
        <v>1</v>
      </c>
      <c r="E93" s="15">
        <v>191.34900099590095</v>
      </c>
      <c r="F93" s="15">
        <v>191.34986020302495</v>
      </c>
      <c r="G93" s="15">
        <v>191.34900099590095</v>
      </c>
    </row>
    <row r="94" spans="1:7" x14ac:dyDescent="0.25">
      <c r="A94">
        <v>5.53</v>
      </c>
      <c r="B94" s="14">
        <v>191.32652756692835</v>
      </c>
      <c r="C94" s="14">
        <v>191.33331750196646</v>
      </c>
      <c r="D94">
        <v>1</v>
      </c>
      <c r="E94" s="15">
        <v>191.35012865298424</v>
      </c>
      <c r="F94" s="15">
        <v>191.35070139553054</v>
      </c>
      <c r="G94" s="15">
        <v>191.35012865298424</v>
      </c>
    </row>
    <row r="95" spans="1:7" x14ac:dyDescent="0.25">
      <c r="A95">
        <v>5.54</v>
      </c>
      <c r="B95" s="14">
        <v>191.32743836433721</v>
      </c>
      <c r="C95" s="14">
        <v>191.37686437116972</v>
      </c>
      <c r="D95">
        <v>1</v>
      </c>
      <c r="E95" s="15">
        <v>191.35126529256462</v>
      </c>
      <c r="F95" s="15">
        <v>191.35154735656403</v>
      </c>
      <c r="G95" s="15">
        <v>191.35126529256462</v>
      </c>
    </row>
    <row r="96" spans="1:7" x14ac:dyDescent="0.25">
      <c r="A96">
        <v>5.55</v>
      </c>
      <c r="B96" s="14">
        <v>191.32835070472004</v>
      </c>
      <c r="C96" s="14">
        <v>191.36498885972483</v>
      </c>
      <c r="D96">
        <v>1</v>
      </c>
      <c r="E96" s="15">
        <v>191.35240588072682</v>
      </c>
      <c r="F96" s="15">
        <v>191.35239910711866</v>
      </c>
      <c r="G96" s="15">
        <v>191.35240588072682</v>
      </c>
    </row>
    <row r="97" spans="1:7" x14ac:dyDescent="0.25">
      <c r="A97">
        <v>5.56</v>
      </c>
      <c r="B97" s="14">
        <v>191.32926458807685</v>
      </c>
      <c r="C97" s="14">
        <v>191.37903025686083</v>
      </c>
      <c r="D97">
        <v>1</v>
      </c>
      <c r="E97" s="15">
        <v>191.35354538355557</v>
      </c>
      <c r="F97" s="15">
        <v>191.35325766818769</v>
      </c>
      <c r="G97" s="15">
        <v>191.35354538355557</v>
      </c>
    </row>
    <row r="98" spans="1:7" x14ac:dyDescent="0.25">
      <c r="A98">
        <v>5.57</v>
      </c>
      <c r="B98" s="14">
        <v>191.3301800144076</v>
      </c>
      <c r="C98" s="14">
        <v>191.37496304082507</v>
      </c>
      <c r="D98">
        <v>1</v>
      </c>
      <c r="E98" s="15">
        <v>191.3546787671356</v>
      </c>
      <c r="F98" s="15">
        <v>191.35412406076443</v>
      </c>
      <c r="G98" s="15">
        <v>191.3546787671356</v>
      </c>
    </row>
    <row r="99" spans="1:7" x14ac:dyDescent="0.25">
      <c r="A99">
        <v>5.58</v>
      </c>
      <c r="B99" s="14">
        <v>191.33109698371234</v>
      </c>
      <c r="C99" s="14">
        <v>191.33733753477429</v>
      </c>
      <c r="D99">
        <v>1</v>
      </c>
      <c r="E99" s="15">
        <v>191.35580099755168</v>
      </c>
      <c r="F99" s="15">
        <v>191.35499930584206</v>
      </c>
      <c r="G99" s="15">
        <v>191.35580099755168</v>
      </c>
    </row>
    <row r="100" spans="1:7" x14ac:dyDescent="0.25">
      <c r="A100">
        <v>5.59</v>
      </c>
      <c r="B100" s="14">
        <v>191.33201549599102</v>
      </c>
      <c r="C100" s="14">
        <v>191.35463996837646</v>
      </c>
      <c r="D100">
        <v>1</v>
      </c>
      <c r="E100" s="15">
        <v>191.35690704088856</v>
      </c>
      <c r="F100" s="15">
        <v>191.35588442441389</v>
      </c>
      <c r="G100" s="15">
        <v>191.35690704088856</v>
      </c>
    </row>
    <row r="101" spans="1:7" x14ac:dyDescent="0.25">
      <c r="A101">
        <v>5.6</v>
      </c>
      <c r="B101" s="14">
        <v>191.33293555124368</v>
      </c>
      <c r="C101" s="14">
        <v>191.35273014435808</v>
      </c>
      <c r="D101">
        <v>1</v>
      </c>
      <c r="E101" s="15">
        <v>191.35799186323092</v>
      </c>
      <c r="F101" s="15">
        <v>191.35678043747313</v>
      </c>
      <c r="G101" s="15">
        <v>191.35799186323092</v>
      </c>
    </row>
    <row r="102" spans="1:7" x14ac:dyDescent="0.25">
      <c r="A102">
        <v>5.61</v>
      </c>
      <c r="B102" s="14">
        <v>191.3338571494703</v>
      </c>
      <c r="C102" s="14">
        <v>191.34361348655415</v>
      </c>
      <c r="D102">
        <v>1</v>
      </c>
      <c r="E102" s="15">
        <v>191.35905142422331</v>
      </c>
      <c r="F102" s="15">
        <v>191.35768836601309</v>
      </c>
      <c r="G102" s="15">
        <v>191.35905142422331</v>
      </c>
    </row>
    <row r="103" spans="1:7" x14ac:dyDescent="0.25">
      <c r="A103">
        <v>5.62</v>
      </c>
      <c r="B103" s="14">
        <v>191.33478029067086</v>
      </c>
      <c r="C103" s="14">
        <v>191.3442275644413</v>
      </c>
      <c r="D103">
        <v>1</v>
      </c>
      <c r="E103" s="15">
        <v>191.36008565774927</v>
      </c>
      <c r="F103" s="15">
        <v>191.35860923102697</v>
      </c>
      <c r="G103" s="15">
        <v>191.36008565774927</v>
      </c>
    </row>
    <row r="104" spans="1:7" x14ac:dyDescent="0.25">
      <c r="A104">
        <v>5.63</v>
      </c>
      <c r="B104" s="14">
        <v>191.33570497484541</v>
      </c>
      <c r="C104" s="14">
        <v>191.34496081927387</v>
      </c>
      <c r="D104">
        <v>1</v>
      </c>
      <c r="E104" s="15">
        <v>191.36109549125214</v>
      </c>
      <c r="F104" s="15">
        <v>191.35954405350807</v>
      </c>
      <c r="G104" s="15">
        <v>191.36109549125214</v>
      </c>
    </row>
    <row r="105" spans="1:7" x14ac:dyDescent="0.25">
      <c r="A105">
        <v>5.64</v>
      </c>
      <c r="B105" s="14">
        <v>191.33663120199392</v>
      </c>
      <c r="C105" s="14">
        <v>191.34665170561735</v>
      </c>
      <c r="D105">
        <v>1</v>
      </c>
      <c r="E105" s="15">
        <v>191.36208185217521</v>
      </c>
      <c r="F105" s="15">
        <v>191.36049385444963</v>
      </c>
      <c r="G105" s="15">
        <v>191.36208185217521</v>
      </c>
    </row>
    <row r="106" spans="1:7" x14ac:dyDescent="0.25">
      <c r="A106">
        <v>5.65</v>
      </c>
      <c r="B106" s="14">
        <v>191.3375589721164</v>
      </c>
      <c r="C106" s="14">
        <v>191.37994065924116</v>
      </c>
      <c r="D106">
        <v>1</v>
      </c>
      <c r="E106" s="15">
        <v>191.36304566796181</v>
      </c>
      <c r="F106" s="15">
        <v>191.36145965484491</v>
      </c>
      <c r="G106" s="15">
        <v>191.36304566796181</v>
      </c>
    </row>
    <row r="107" spans="1:7" x14ac:dyDescent="0.25">
      <c r="A107">
        <v>5.66</v>
      </c>
      <c r="B107" s="14">
        <v>191.33848828521283</v>
      </c>
      <c r="C107" s="14">
        <v>191.38795589938829</v>
      </c>
      <c r="D107">
        <v>1</v>
      </c>
      <c r="E107" s="15">
        <v>191.36398786605525</v>
      </c>
      <c r="F107" s="15">
        <v>191.36244247568717</v>
      </c>
      <c r="G107" s="15">
        <v>191.36398786605525</v>
      </c>
    </row>
    <row r="108" spans="1:7" x14ac:dyDescent="0.25">
      <c r="A108">
        <v>5.67</v>
      </c>
      <c r="B108" s="14">
        <v>191.33941914128323</v>
      </c>
      <c r="C108" s="14">
        <v>191.35266772938564</v>
      </c>
      <c r="D108">
        <v>1</v>
      </c>
      <c r="E108" s="15">
        <v>191.36490937389891</v>
      </c>
      <c r="F108" s="15">
        <v>191.36344333796964</v>
      </c>
      <c r="G108" s="15">
        <v>191.36490937389891</v>
      </c>
    </row>
    <row r="109" spans="1:7" x14ac:dyDescent="0.25">
      <c r="A109">
        <v>5.68</v>
      </c>
      <c r="B109" s="14">
        <v>191.34035154032759</v>
      </c>
      <c r="C109" s="14">
        <v>191.3542032661895</v>
      </c>
      <c r="D109">
        <v>1</v>
      </c>
      <c r="E109" s="15">
        <v>191.36581111893602</v>
      </c>
      <c r="F109" s="15">
        <v>191.3644632626856</v>
      </c>
      <c r="G109" s="15">
        <v>191.36581111893602</v>
      </c>
    </row>
    <row r="110" spans="1:7" x14ac:dyDescent="0.25">
      <c r="A110">
        <v>5.69</v>
      </c>
      <c r="B110" s="14">
        <v>191.34128548234594</v>
      </c>
      <c r="C110" s="14">
        <v>191.37332172222372</v>
      </c>
      <c r="D110">
        <v>1</v>
      </c>
      <c r="E110" s="15">
        <v>191.36669402860997</v>
      </c>
      <c r="F110" s="15">
        <v>191.36550327082833</v>
      </c>
      <c r="G110" s="15">
        <v>191.36669402860997</v>
      </c>
    </row>
    <row r="111" spans="1:7" x14ac:dyDescent="0.25">
      <c r="A111">
        <v>5.7</v>
      </c>
      <c r="B111" s="14">
        <v>191.34222096733822</v>
      </c>
      <c r="C111" s="14">
        <v>191.37463892755486</v>
      </c>
      <c r="D111">
        <v>1</v>
      </c>
      <c r="E111" s="15">
        <v>191.36755903036405</v>
      </c>
      <c r="F111" s="15">
        <v>191.36656438339102</v>
      </c>
      <c r="G111" s="15">
        <v>191.36755903036405</v>
      </c>
    </row>
    <row r="112" spans="1:7" x14ac:dyDescent="0.25">
      <c r="A112">
        <v>5.71</v>
      </c>
      <c r="B112" s="14">
        <v>191.34315799530447</v>
      </c>
      <c r="C112" s="14">
        <v>191.37097685465113</v>
      </c>
      <c r="D112">
        <v>1</v>
      </c>
      <c r="E112" s="15">
        <v>191.36840705164158</v>
      </c>
      <c r="F112" s="15">
        <v>191.36764762136698</v>
      </c>
      <c r="G112" s="15">
        <v>191.36840705164158</v>
      </c>
    </row>
    <row r="113" spans="1:7" x14ac:dyDescent="0.25">
      <c r="A113">
        <v>5.72</v>
      </c>
      <c r="B113" s="14">
        <v>191.3440965662447</v>
      </c>
      <c r="C113" s="14">
        <v>191.35687799498066</v>
      </c>
      <c r="D113">
        <v>1</v>
      </c>
      <c r="E113" s="15">
        <v>191.36923901988587</v>
      </c>
      <c r="F113" s="15">
        <v>191.36875400574948</v>
      </c>
      <c r="G113" s="15">
        <v>191.36923901988587</v>
      </c>
    </row>
    <row r="114" spans="1:7" x14ac:dyDescent="0.25">
      <c r="A114">
        <v>5.73</v>
      </c>
      <c r="B114" s="14">
        <v>191.34503668015887</v>
      </c>
      <c r="C114" s="14">
        <v>191.3878008912495</v>
      </c>
      <c r="D114">
        <v>1</v>
      </c>
      <c r="E114" s="15">
        <v>191.37005586254028</v>
      </c>
      <c r="F114" s="15">
        <v>191.36988455753172</v>
      </c>
      <c r="G114" s="15">
        <v>191.37005586254028</v>
      </c>
    </row>
    <row r="115" spans="1:7" x14ac:dyDescent="0.25">
      <c r="A115">
        <v>5.74</v>
      </c>
      <c r="B115" s="14">
        <v>191.34597833704703</v>
      </c>
      <c r="C115" s="14">
        <v>191.35108864745035</v>
      </c>
      <c r="D115">
        <v>1</v>
      </c>
      <c r="E115" s="15">
        <v>191.3708585070481</v>
      </c>
      <c r="F115" s="15">
        <v>191.371040297707</v>
      </c>
      <c r="G115" s="15">
        <v>191.3708585070481</v>
      </c>
    </row>
    <row r="116" spans="1:7" x14ac:dyDescent="0.25">
      <c r="A116">
        <v>5.75</v>
      </c>
      <c r="B116" s="14">
        <v>191.34692153690912</v>
      </c>
      <c r="C116" s="14">
        <v>191.37885811854022</v>
      </c>
      <c r="D116">
        <v>1</v>
      </c>
      <c r="E116" s="15">
        <v>191.37164788085263</v>
      </c>
      <c r="F116" s="15">
        <v>191.37222224726852</v>
      </c>
      <c r="G116" s="15">
        <v>191.37164788085263</v>
      </c>
    </row>
    <row r="117" spans="1:7" x14ac:dyDescent="0.25">
      <c r="A117">
        <v>5.76</v>
      </c>
      <c r="B117" s="14">
        <v>191.3478662797452</v>
      </c>
      <c r="C117" s="14">
        <v>191.38142678051761</v>
      </c>
      <c r="D117">
        <v>1</v>
      </c>
      <c r="E117" s="15">
        <v>191.37242491139725</v>
      </c>
      <c r="F117" s="15">
        <v>191.37343142720962</v>
      </c>
      <c r="G117" s="15">
        <v>191.37242491139725</v>
      </c>
    </row>
    <row r="118" spans="1:7" x14ac:dyDescent="0.25">
      <c r="A118">
        <v>5.77</v>
      </c>
      <c r="B118" s="14">
        <v>191.34881256555522</v>
      </c>
      <c r="C118" s="14">
        <v>191.38090563309521</v>
      </c>
      <c r="D118">
        <v>1</v>
      </c>
      <c r="E118" s="15">
        <v>191.37319052612523</v>
      </c>
      <c r="F118" s="15">
        <v>191.37466885852351</v>
      </c>
      <c r="G118" s="15">
        <v>191.37319052612523</v>
      </c>
    </row>
    <row r="119" spans="1:7" x14ac:dyDescent="0.25">
      <c r="A119">
        <v>5.78</v>
      </c>
      <c r="B119" s="14">
        <v>191.34976039433923</v>
      </c>
      <c r="C119" s="14">
        <v>191.39690166988575</v>
      </c>
      <c r="D119">
        <v>1</v>
      </c>
      <c r="E119" s="15">
        <v>191.3739456524799</v>
      </c>
      <c r="F119" s="15">
        <v>191.37593556220344</v>
      </c>
      <c r="G119" s="15">
        <v>191.3739456524799</v>
      </c>
    </row>
    <row r="120" spans="1:7" x14ac:dyDescent="0.25">
      <c r="A120">
        <v>5.79</v>
      </c>
      <c r="B120" s="14">
        <v>191.3507097660972</v>
      </c>
      <c r="C120" s="14">
        <v>191.3510917929687</v>
      </c>
      <c r="D120">
        <v>1</v>
      </c>
      <c r="E120" s="15">
        <v>191.3746912179046</v>
      </c>
      <c r="F120" s="15">
        <v>191.37723255924266</v>
      </c>
      <c r="G120" s="15">
        <v>191.3746912179046</v>
      </c>
    </row>
    <row r="121" spans="1:7" x14ac:dyDescent="0.25">
      <c r="A121">
        <v>5.8</v>
      </c>
      <c r="B121" s="14">
        <v>191.35166068082913</v>
      </c>
      <c r="C121" s="14">
        <v>191.38939968487821</v>
      </c>
      <c r="D121">
        <f>IF(C121&gt;E121,2,1)</f>
        <v>2</v>
      </c>
      <c r="E121" s="15">
        <v>191.37542814984263</v>
      </c>
      <c r="F121" s="15">
        <v>191.37856087063446</v>
      </c>
      <c r="G121" s="15">
        <v>191.37542814984263</v>
      </c>
    </row>
    <row r="122" spans="1:7" x14ac:dyDescent="0.25">
      <c r="A122">
        <v>5.81</v>
      </c>
      <c r="B122" s="14">
        <v>191.35261313853502</v>
      </c>
      <c r="C122" s="14">
        <v>191.37199307968612</v>
      </c>
      <c r="D122">
        <f t="shared" ref="D122:D141" si="0">IF(C122&gt;E122,2,1)</f>
        <v>1</v>
      </c>
      <c r="E122" s="15">
        <v>191.37615839163439</v>
      </c>
      <c r="F122" s="15">
        <v>191.37992151737205</v>
      </c>
      <c r="G122" s="15">
        <v>191.37615839163439</v>
      </c>
    </row>
    <row r="123" spans="1:7" x14ac:dyDescent="0.25">
      <c r="A123">
        <v>5.82</v>
      </c>
      <c r="B123" s="14">
        <v>191.35356713921487</v>
      </c>
      <c r="C123" s="14">
        <v>191.36265971283711</v>
      </c>
      <c r="D123">
        <f t="shared" si="0"/>
        <v>1</v>
      </c>
      <c r="E123" s="15">
        <v>191.37688795020867</v>
      </c>
      <c r="F123" s="15">
        <v>191.38131552044877</v>
      </c>
      <c r="G123" s="15">
        <v>191.37688795020867</v>
      </c>
    </row>
    <row r="124" spans="1:7" x14ac:dyDescent="0.25">
      <c r="A124">
        <v>5.83</v>
      </c>
      <c r="B124" s="14">
        <v>191.35452268286869</v>
      </c>
      <c r="C124" s="14">
        <v>191.36158885544276</v>
      </c>
      <c r="D124">
        <f t="shared" si="0"/>
        <v>1</v>
      </c>
      <c r="E124" s="15">
        <v>191.37762384839124</v>
      </c>
      <c r="F124" s="15">
        <v>191.38274390085778</v>
      </c>
      <c r="G124" s="15">
        <v>191.37762384839124</v>
      </c>
    </row>
    <row r="125" spans="1:7" x14ac:dyDescent="0.25">
      <c r="A125">
        <v>5.84</v>
      </c>
      <c r="B125" s="14">
        <v>191.35547976949647</v>
      </c>
      <c r="C125" s="14">
        <v>191.38890593917742</v>
      </c>
      <c r="D125">
        <f t="shared" si="0"/>
        <v>2</v>
      </c>
      <c r="E125" s="15">
        <v>191.37837310900798</v>
      </c>
      <c r="F125" s="15">
        <v>191.38420767959238</v>
      </c>
      <c r="G125" s="15">
        <v>191.37837310900798</v>
      </c>
    </row>
    <row r="126" spans="1:7" x14ac:dyDescent="0.25">
      <c r="A126">
        <v>5.85</v>
      </c>
      <c r="B126" s="14">
        <v>191.35643839909821</v>
      </c>
      <c r="C126" s="14">
        <v>191.37147935669165</v>
      </c>
      <c r="D126">
        <f t="shared" si="0"/>
        <v>1</v>
      </c>
      <c r="E126" s="15">
        <v>191.37914275488473</v>
      </c>
      <c r="F126" s="15">
        <v>191.38570787764584</v>
      </c>
      <c r="G126" s="15">
        <v>191.37914275488473</v>
      </c>
    </row>
    <row r="127" spans="1:7" x14ac:dyDescent="0.25">
      <c r="A127">
        <v>5.86</v>
      </c>
      <c r="B127" s="14">
        <v>191.35739857167391</v>
      </c>
      <c r="C127" s="14">
        <v>191.38366325219664</v>
      </c>
      <c r="D127">
        <f t="shared" si="0"/>
        <v>2</v>
      </c>
      <c r="E127" s="15">
        <v>191.37993980884727</v>
      </c>
      <c r="F127" s="15">
        <v>191.38724551601138</v>
      </c>
      <c r="G127" s="15">
        <v>191.37993980884727</v>
      </c>
    </row>
    <row r="128" spans="1:7" x14ac:dyDescent="0.25">
      <c r="A128">
        <v>5.87</v>
      </c>
      <c r="B128" s="14">
        <v>191.35836028722358</v>
      </c>
      <c r="C128" s="14">
        <v>191.39690958218671</v>
      </c>
      <c r="D128">
        <f t="shared" si="0"/>
        <v>2</v>
      </c>
      <c r="E128" s="15">
        <v>191.38077129372149</v>
      </c>
      <c r="F128" s="15">
        <v>191.3888216156823</v>
      </c>
      <c r="G128" s="15">
        <v>191.38077129372149</v>
      </c>
    </row>
    <row r="129" spans="1:7" x14ac:dyDescent="0.25">
      <c r="A129">
        <v>5.88</v>
      </c>
      <c r="B129" s="14">
        <v>191.35932354574723</v>
      </c>
      <c r="C129" s="14">
        <v>191.36746199511597</v>
      </c>
      <c r="D129">
        <f t="shared" si="0"/>
        <v>1</v>
      </c>
      <c r="E129" s="15">
        <v>191.3816442323332</v>
      </c>
      <c r="F129" s="15">
        <v>191.39043719765181</v>
      </c>
      <c r="G129" s="15">
        <v>191.3816442323332</v>
      </c>
    </row>
    <row r="130" spans="1:7" x14ac:dyDescent="0.25">
      <c r="A130">
        <v>5.89</v>
      </c>
      <c r="B130" s="14">
        <v>191.36028834724482</v>
      </c>
      <c r="C130" s="14">
        <v>191.37313528816307</v>
      </c>
      <c r="D130">
        <f t="shared" si="0"/>
        <v>1</v>
      </c>
      <c r="E130" s="15">
        <v>191.38256564750824</v>
      </c>
      <c r="F130" s="15">
        <v>191.39209328291321</v>
      </c>
      <c r="G130" s="15">
        <v>191.38256564750824</v>
      </c>
    </row>
    <row r="131" spans="1:7" x14ac:dyDescent="0.25">
      <c r="A131">
        <v>5.9</v>
      </c>
      <c r="B131" s="14">
        <v>191.36125469171637</v>
      </c>
      <c r="C131" s="14">
        <v>191.40462960336853</v>
      </c>
      <c r="D131">
        <f t="shared" si="0"/>
        <v>2</v>
      </c>
      <c r="E131" s="15">
        <v>191.38354256207242</v>
      </c>
      <c r="F131" s="15">
        <v>191.39379089245972</v>
      </c>
      <c r="G131" s="15">
        <v>191.38354256207242</v>
      </c>
    </row>
    <row r="132" spans="1:7" x14ac:dyDescent="0.25">
      <c r="A132">
        <v>5.91</v>
      </c>
      <c r="B132" s="14">
        <v>191.36222257916191</v>
      </c>
      <c r="C132" s="14">
        <v>191.36978040243875</v>
      </c>
      <c r="D132">
        <f t="shared" si="0"/>
        <v>1</v>
      </c>
      <c r="E132" s="15">
        <v>191.38458199885162</v>
      </c>
      <c r="F132" s="15">
        <v>191.39553104728461</v>
      </c>
      <c r="G132" s="15">
        <v>191.38458199885162</v>
      </c>
    </row>
    <row r="133" spans="1:7" x14ac:dyDescent="0.25">
      <c r="A133">
        <v>5.92</v>
      </c>
      <c r="B133" s="14">
        <v>191.36319200958138</v>
      </c>
      <c r="C133" s="14">
        <v>191.40434709165359</v>
      </c>
      <c r="D133">
        <f t="shared" si="0"/>
        <v>2</v>
      </c>
      <c r="E133" s="15">
        <v>191.38569098067163</v>
      </c>
      <c r="F133" s="15">
        <v>191.39731476838114</v>
      </c>
      <c r="G133" s="15">
        <v>191.38569098067163</v>
      </c>
    </row>
    <row r="134" spans="1:7" x14ac:dyDescent="0.25">
      <c r="A134">
        <v>5.93</v>
      </c>
      <c r="B134" s="14">
        <v>191.36416298297485</v>
      </c>
      <c r="C134" s="14">
        <v>191.37488357237882</v>
      </c>
      <c r="D134">
        <f t="shared" si="0"/>
        <v>1</v>
      </c>
      <c r="E134" s="15">
        <v>191.38687653035831</v>
      </c>
      <c r="F134" s="15">
        <v>191.39914307674258</v>
      </c>
      <c r="G134" s="15">
        <v>191.38687653035831</v>
      </c>
    </row>
    <row r="135" spans="1:7" x14ac:dyDescent="0.25">
      <c r="A135">
        <v>5.94</v>
      </c>
      <c r="B135" s="14">
        <v>191.36513549934227</v>
      </c>
      <c r="C135" s="14">
        <v>191.36784859237801</v>
      </c>
      <c r="D135">
        <f t="shared" si="0"/>
        <v>1</v>
      </c>
      <c r="E135" s="15">
        <v>191.38814567073749</v>
      </c>
      <c r="F135" s="15">
        <v>191.40101699336216</v>
      </c>
      <c r="G135" s="15">
        <v>191.38814567073749</v>
      </c>
    </row>
    <row r="136" spans="1:7" x14ac:dyDescent="0.25">
      <c r="A136">
        <v>5.95</v>
      </c>
      <c r="B136" s="14">
        <v>191.36610955868363</v>
      </c>
      <c r="C136" s="14">
        <v>191.40210323532915</v>
      </c>
      <c r="D136">
        <f t="shared" si="0"/>
        <v>2</v>
      </c>
      <c r="E136" s="15">
        <v>191.38950542463499</v>
      </c>
      <c r="F136" s="15">
        <v>191.40293753923314</v>
      </c>
      <c r="G136" s="15">
        <v>191.38950542463499</v>
      </c>
    </row>
    <row r="137" spans="1:7" x14ac:dyDescent="0.25">
      <c r="A137">
        <v>5.96</v>
      </c>
      <c r="B137" s="14">
        <v>191.36708516099898</v>
      </c>
      <c r="C137" s="14">
        <v>191.40774041264584</v>
      </c>
      <c r="D137">
        <f t="shared" si="0"/>
        <v>2</v>
      </c>
      <c r="E137" s="15">
        <v>191.39096281487664</v>
      </c>
      <c r="F137" s="15">
        <v>191.40490573534879</v>
      </c>
      <c r="G137" s="15">
        <v>191.39096281487664</v>
      </c>
    </row>
    <row r="138" spans="1:7" x14ac:dyDescent="0.25">
      <c r="A138">
        <v>5.97</v>
      </c>
      <c r="B138" s="14">
        <v>191.36806230628829</v>
      </c>
      <c r="C138" s="14">
        <v>191.41296497149298</v>
      </c>
      <c r="D138">
        <f t="shared" si="0"/>
        <v>2</v>
      </c>
      <c r="E138" s="15">
        <v>191.3925248642883</v>
      </c>
      <c r="F138" s="15">
        <v>191.40692260270234</v>
      </c>
      <c r="G138" s="15">
        <v>191.3925248642883</v>
      </c>
    </row>
    <row r="139" spans="1:7" x14ac:dyDescent="0.25">
      <c r="A139">
        <v>5.98</v>
      </c>
      <c r="B139" s="14">
        <v>191.36904099455157</v>
      </c>
      <c r="C139" s="14">
        <v>191.37344196797216</v>
      </c>
      <c r="D139">
        <f t="shared" si="0"/>
        <v>1</v>
      </c>
      <c r="E139" s="15">
        <v>191.3941985956958</v>
      </c>
      <c r="F139" s="15">
        <v>191.4089891622871</v>
      </c>
      <c r="G139" s="15">
        <v>191.3941985956958</v>
      </c>
    </row>
    <row r="140" spans="1:7" x14ac:dyDescent="0.25">
      <c r="A140">
        <v>5.99</v>
      </c>
      <c r="B140" s="14">
        <v>191.3700212257888</v>
      </c>
      <c r="C140" s="14">
        <v>191.37317614927247</v>
      </c>
      <c r="D140">
        <f t="shared" si="0"/>
        <v>1</v>
      </c>
      <c r="E140" s="15">
        <v>191.39599103192495</v>
      </c>
      <c r="F140" s="15">
        <v>191.41110643509626</v>
      </c>
      <c r="G140" s="15">
        <v>191.39599103192495</v>
      </c>
    </row>
    <row r="141" spans="1:7" x14ac:dyDescent="0.25">
      <c r="A141">
        <v>6</v>
      </c>
      <c r="B141" s="14">
        <v>191.371003</v>
      </c>
      <c r="C141" s="14">
        <v>191.41327544212314</v>
      </c>
      <c r="D141">
        <f t="shared" si="0"/>
        <v>2</v>
      </c>
      <c r="E141" s="15">
        <v>191.39790919580159</v>
      </c>
      <c r="F141" s="15">
        <v>191.41327544212314</v>
      </c>
      <c r="G141" s="15">
        <v>191.39790919580159</v>
      </c>
    </row>
  </sheetData>
  <hyperlinks>
    <hyperlink ref="D4" r:id="rId1" xr:uid="{793570EB-E2CC-4731-8782-27CF10553642}"/>
    <hyperlink ref="D5" r:id="rId2" xr:uid="{F559AABF-B793-4F65-A638-B125A943BD1B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Fit_Spline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2019-10-15T15:29:42Z</dcterms:created>
  <dcterms:modified xsi:type="dcterms:W3CDTF">2020-05-06T18:43:17Z</dcterms:modified>
</cp:coreProperties>
</file>