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Упражнения ИРДН\"/>
    </mc:Choice>
  </mc:AlternateContent>
  <xr:revisionPtr revIDLastSave="0" documentId="13_ncr:1_{B555BC45-B82F-4A71-B8BA-FD34CA1902D6}" xr6:coauthVersionLast="34" xr6:coauthVersionMax="34" xr10:uidLastSave="{00000000-0000-0000-0000-000000000000}"/>
  <bookViews>
    <workbookView xWindow="0" yWindow="120" windowWidth="14210" windowHeight="8030" tabRatio="591" firstSheet="1" activeTab="1" xr2:uid="{00000000-000D-0000-FFFF-FFFF00000000}"/>
  </bookViews>
  <sheets>
    <sheet name="База насосов" sheetId="104" state="hidden" r:id="rId1"/>
    <sheet name="Упражнение MF 1 " sheetId="118" r:id="rId2"/>
    <sheet name="Упражнение MF 2" sheetId="117" r:id="rId3"/>
  </sheets>
  <externalReferences>
    <externalReference r:id="rId4"/>
    <externalReference r:id="rId5"/>
  </externalReferences>
  <definedNames>
    <definedName name="_xlnm._FilterDatabase" localSheetId="0" hidden="1">'База насосов'!$A$3:$O$1267</definedName>
    <definedName name="betta_gas1_" localSheetId="1">'Упражнение MF 1 '!$J$25</definedName>
    <definedName name="betta_gas1_" localSheetId="2">'Упражнение MF 2'!$J$25</definedName>
    <definedName name="betta_gas1_">#REF!</definedName>
    <definedName name="betta_gas2_" localSheetId="1">'Упражнение MF 1 '!$K$25</definedName>
    <definedName name="betta_gas2_" localSheetId="2">'Упражнение MF 2'!$K$25</definedName>
    <definedName name="betta_gas2_">#REF!</definedName>
    <definedName name="betta_gas3_" localSheetId="1">'Упражнение MF 1 '!$L$25</definedName>
    <definedName name="betta_gas3_" localSheetId="2">'Упражнение MF 2'!$L$25</definedName>
    <definedName name="betta_gas3_">#REF!</definedName>
    <definedName name="Bob_" localSheetId="1">'Упражнение MF 1 '!$C$14</definedName>
    <definedName name="Bob_" localSheetId="2">'Упражнение MF 2'!$C$14</definedName>
    <definedName name="fw_" localSheetId="1">'Упражнение MF 1 '!$C$18</definedName>
    <definedName name="fw_" localSheetId="2">'Упражнение MF 2'!$C$18</definedName>
    <definedName name="fw_">#REF!</definedName>
    <definedName name="gamma_gas_" localSheetId="1">'Упражнение MF 1 '!$C$9</definedName>
    <definedName name="gamma_gas_" localSheetId="2">'Упражнение MF 2'!$C$9</definedName>
    <definedName name="gamma_oil_" localSheetId="1">'Упражнение MF 1 '!$C$7</definedName>
    <definedName name="gamma_oil_" localSheetId="2">'Упражнение MF 2'!$C$7</definedName>
    <definedName name="gamma_wat_" localSheetId="1">'Упражнение MF 1 '!$C$8</definedName>
    <definedName name="gamma_wat_" localSheetId="2">'Упражнение MF 2'!$C$8</definedName>
    <definedName name="gamma_wat_">#REF!</definedName>
    <definedName name="muob_" localSheetId="1">'Упражнение MF 1 '!$C$15</definedName>
    <definedName name="muob_" localSheetId="2">'Упражнение MF 2'!$C$15</definedName>
    <definedName name="muob_">#REF!</definedName>
    <definedName name="Pb_" localSheetId="1">'Упражнение MF 1 '!$C$12</definedName>
    <definedName name="Pb_" localSheetId="2">'Упражнение MF 2'!$C$12</definedName>
    <definedName name="Q_" localSheetId="1">'Упражнение MF 1 '!$C$17</definedName>
    <definedName name="Q_" localSheetId="2">'Упражнение MF 2'!$C$17</definedName>
    <definedName name="Q_">#REF!</definedName>
    <definedName name="Rp_" localSheetId="1">'Упражнение MF 1 '!$C$11</definedName>
    <definedName name="Rp_" localSheetId="2">'Упражнение MF 2'!$C$11</definedName>
    <definedName name="Rsb_" localSheetId="1">'Упражнение MF 1 '!$C$10</definedName>
    <definedName name="Rsb_" localSheetId="2">'Упражнение MF 2'!$C$10</definedName>
    <definedName name="Tres_" localSheetId="1">'Упражнение MF 1 '!$C$13</definedName>
    <definedName name="Tres_" localSheetId="2">'Упражнение MF 2'!$C$13</definedName>
  </definedNames>
  <calcPr calcId="179021"/>
</workbook>
</file>

<file path=xl/calcChain.xml><?xml version="1.0" encoding="utf-8"?>
<calcChain xmlns="http://schemas.openxmlformats.org/spreadsheetml/2006/main">
  <c r="D28" i="118" l="1"/>
  <c r="D29" i="118" s="1"/>
  <c r="D30" i="118" s="1"/>
  <c r="D31" i="118" s="1"/>
  <c r="D32" i="118" s="1"/>
  <c r="D33" i="118" s="1"/>
  <c r="D34" i="118" s="1"/>
  <c r="D35" i="118" s="1"/>
  <c r="D36" i="118" s="1"/>
  <c r="D37" i="118" s="1"/>
  <c r="D38" i="118" s="1"/>
  <c r="D39" i="118" s="1"/>
  <c r="D40" i="118" s="1"/>
  <c r="D41" i="118" s="1"/>
  <c r="D42" i="118" s="1"/>
  <c r="D43" i="118" s="1"/>
  <c r="D44" i="118" s="1"/>
  <c r="D45" i="118" s="1"/>
  <c r="D46" i="118" s="1"/>
  <c r="D47" i="118" s="1"/>
  <c r="D48" i="118" s="1"/>
  <c r="D49" i="118" s="1"/>
  <c r="D50" i="118" s="1"/>
  <c r="D51" i="118" s="1"/>
  <c r="D52" i="118" s="1"/>
  <c r="L26" i="118"/>
  <c r="K26" i="118"/>
  <c r="J26" i="118"/>
  <c r="E13" i="118"/>
  <c r="E12" i="118"/>
  <c r="E11" i="118"/>
  <c r="E10" i="118"/>
  <c r="E9" i="118"/>
  <c r="E7" i="118"/>
  <c r="D28" i="117"/>
  <c r="D29" i="117" s="1"/>
  <c r="D30" i="117" s="1"/>
  <c r="D31" i="117" s="1"/>
  <c r="D32" i="117" s="1"/>
  <c r="D33" i="117" s="1"/>
  <c r="D34" i="117" s="1"/>
  <c r="D35" i="117" s="1"/>
  <c r="D36" i="117" s="1"/>
  <c r="D37" i="117" s="1"/>
  <c r="D38" i="117" s="1"/>
  <c r="D39" i="117" s="1"/>
  <c r="D40" i="117" s="1"/>
  <c r="D41" i="117" s="1"/>
  <c r="D42" i="117" s="1"/>
  <c r="D43" i="117" s="1"/>
  <c r="D44" i="117" s="1"/>
  <c r="D45" i="117" s="1"/>
  <c r="D46" i="117" s="1"/>
  <c r="D47" i="117" s="1"/>
  <c r="D48" i="117" s="1"/>
  <c r="D49" i="117" s="1"/>
  <c r="D50" i="117" s="1"/>
  <c r="D51" i="117" s="1"/>
  <c r="D52" i="117" s="1"/>
  <c r="L26" i="117"/>
  <c r="K26" i="117"/>
  <c r="J26" i="117"/>
  <c r="E13" i="117"/>
  <c r="E12" i="117"/>
  <c r="E11" i="117"/>
  <c r="E10" i="117"/>
  <c r="E9" i="117"/>
  <c r="E7" i="117"/>
  <c r="G52" i="118"/>
  <c r="G40" i="118"/>
  <c r="G34" i="118"/>
  <c r="G28" i="118"/>
  <c r="E34" i="118"/>
  <c r="E29" i="118"/>
  <c r="F52" i="118"/>
  <c r="F49" i="118"/>
  <c r="F46" i="118"/>
  <c r="F43" i="118"/>
  <c r="F40" i="118"/>
  <c r="F37" i="118"/>
  <c r="F31" i="118"/>
  <c r="E28" i="118"/>
  <c r="E52" i="118"/>
  <c r="E49" i="118"/>
  <c r="E46" i="118"/>
  <c r="E43" i="118"/>
  <c r="E40" i="118"/>
  <c r="E31" i="118"/>
  <c r="E44" i="118"/>
  <c r="G51" i="118"/>
  <c r="G48" i="118"/>
  <c r="G45" i="118"/>
  <c r="G42" i="118"/>
  <c r="G39" i="118"/>
  <c r="G36" i="118"/>
  <c r="G33" i="118"/>
  <c r="G30" i="118"/>
  <c r="G27" i="118"/>
  <c r="F48" i="118"/>
  <c r="F36" i="118"/>
  <c r="F27" i="118"/>
  <c r="G29" i="118"/>
  <c r="E38" i="118"/>
  <c r="F51" i="118"/>
  <c r="F45" i="118"/>
  <c r="F42" i="118"/>
  <c r="F39" i="118"/>
  <c r="F33" i="118"/>
  <c r="F30" i="118"/>
  <c r="E47" i="118"/>
  <c r="E51" i="118"/>
  <c r="E48" i="118"/>
  <c r="E45" i="118"/>
  <c r="E42" i="118"/>
  <c r="E39" i="118"/>
  <c r="E36" i="118"/>
  <c r="E33" i="118"/>
  <c r="E30" i="118"/>
  <c r="E27" i="118"/>
  <c r="E35" i="118"/>
  <c r="E50" i="118"/>
  <c r="G50" i="118"/>
  <c r="G47" i="118"/>
  <c r="G44" i="118"/>
  <c r="G41" i="118"/>
  <c r="G38" i="118"/>
  <c r="G35" i="118"/>
  <c r="G32" i="118"/>
  <c r="F50" i="118"/>
  <c r="F47" i="118"/>
  <c r="F44" i="118"/>
  <c r="F41" i="118"/>
  <c r="F38" i="118"/>
  <c r="F35" i="118"/>
  <c r="F32" i="118"/>
  <c r="F29" i="118"/>
  <c r="E41" i="118"/>
  <c r="G49" i="118"/>
  <c r="G46" i="118"/>
  <c r="G43" i="118"/>
  <c r="G37" i="118"/>
  <c r="G31" i="118"/>
  <c r="F34" i="118"/>
  <c r="F28" i="118"/>
  <c r="E37" i="118"/>
  <c r="E32" i="118"/>
  <c r="G28" i="117"/>
  <c r="F40" i="117"/>
  <c r="F34" i="117"/>
  <c r="F28" i="117"/>
  <c r="G39" i="117"/>
  <c r="E52" i="117"/>
  <c r="E49" i="117"/>
  <c r="E46" i="117"/>
  <c r="E43" i="117"/>
  <c r="E40" i="117"/>
  <c r="E37" i="117"/>
  <c r="E34" i="117"/>
  <c r="E31" i="117"/>
  <c r="E28" i="117"/>
  <c r="G48" i="117"/>
  <c r="G33" i="117"/>
  <c r="F51" i="117"/>
  <c r="F48" i="117"/>
  <c r="F45" i="117"/>
  <c r="F42" i="117"/>
  <c r="F39" i="117"/>
  <c r="F36" i="117"/>
  <c r="F33" i="117"/>
  <c r="F30" i="117"/>
  <c r="F27" i="117"/>
  <c r="E47" i="117"/>
  <c r="E35" i="117"/>
  <c r="G42" i="117"/>
  <c r="G27" i="117"/>
  <c r="E51" i="117"/>
  <c r="E48" i="117"/>
  <c r="E45" i="117"/>
  <c r="E42" i="117"/>
  <c r="E39" i="117"/>
  <c r="E36" i="117"/>
  <c r="E33" i="117"/>
  <c r="E30" i="117"/>
  <c r="E27" i="117"/>
  <c r="E41" i="117"/>
  <c r="E29" i="117"/>
  <c r="G50" i="117"/>
  <c r="G47" i="117"/>
  <c r="G44" i="117"/>
  <c r="G41" i="117"/>
  <c r="G38" i="117"/>
  <c r="G35" i="117"/>
  <c r="G32" i="117"/>
  <c r="G29" i="117"/>
  <c r="E44" i="117"/>
  <c r="E32" i="117"/>
  <c r="G30" i="117"/>
  <c r="F50" i="117"/>
  <c r="F47" i="117"/>
  <c r="F44" i="117"/>
  <c r="F41" i="117"/>
  <c r="F38" i="117"/>
  <c r="F35" i="117"/>
  <c r="F32" i="117"/>
  <c r="F29" i="117"/>
  <c r="E50" i="117"/>
  <c r="E38" i="117"/>
  <c r="G45" i="117"/>
  <c r="G52" i="117"/>
  <c r="G49" i="117"/>
  <c r="G46" i="117"/>
  <c r="G43" i="117"/>
  <c r="G40" i="117"/>
  <c r="G37" i="117"/>
  <c r="G34" i="117"/>
  <c r="G31" i="117"/>
  <c r="F52" i="117"/>
  <c r="F49" i="117"/>
  <c r="F46" i="117"/>
  <c r="F43" i="117"/>
  <c r="F37" i="117"/>
  <c r="F31" i="117"/>
  <c r="G51" i="117"/>
  <c r="G36" i="1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<sst xmlns="http://schemas.openxmlformats.org/spreadsheetml/2006/main" count="2634" uniqueCount="165">
  <si>
    <t>P</t>
  </si>
  <si>
    <t>Обводненность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</si>
  <si>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</si>
  <si>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</si>
  <si>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</si>
  <si>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</si>
  <si>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</si>
  <si>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</si>
  <si>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</si>
  <si>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</si>
  <si>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</si>
  <si>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</si>
  <si>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</si>
  <si>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</si>
  <si>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</si>
  <si>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</si>
  <si>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</si>
  <si>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</si>
  <si>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</si>
  <si>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</si>
  <si>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</si>
  <si>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</si>
  <si>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</si>
  <si>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</si>
  <si>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</si>
  <si>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</si>
  <si>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</si>
  <si>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</si>
  <si>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</si>
  <si>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</si>
  <si>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</si>
  <si>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</si>
  <si>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</si>
  <si>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</si>
  <si>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</si>
  <si>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</si>
  <si>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</si>
  <si>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</si>
  <si>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</si>
  <si>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</si>
  <si>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</si>
  <si>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</si>
  <si>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</si>
  <si>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</si>
  <si>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</si>
  <si>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</si>
  <si>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</si>
  <si>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</si>
  <si>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</si>
  <si>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</si>
  <si>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</si>
  <si>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</si>
  <si>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</si>
  <si>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</si>
  <si>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</si>
  <si>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</si>
  <si>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</si>
  <si>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</si>
  <si>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</si>
  <si>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</si>
  <si>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</si>
  <si>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</si>
  <si>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</si>
  <si>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</si>
  <si>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</si>
  <si>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</si>
  <si>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</si>
  <si>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</si>
  <si>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</si>
  <si>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</si>
  <si>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</si>
  <si>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</si>
  <si>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</si>
  <si>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</si>
  <si>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</si>
  <si>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</si>
  <si>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</si>
  <si>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</si>
  <si>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</si>
  <si>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</si>
  <si>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</si>
  <si>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</si>
  <si>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</si>
  <si>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</si>
  <si>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</si>
  <si>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</si>
  <si>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</si>
  <si>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</si>
  <si>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</si>
  <si>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</si>
  <si>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</si>
  <si>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</si>
  <si>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</si>
  <si>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</si>
  <si>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</si>
  <si>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</si>
  <si>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</si>
  <si>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</si>
  <si>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</si>
  <si>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</si>
  <si>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</si>
  <si>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</si>
  <si>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</si>
  <si>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</si>
  <si>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</si>
  <si>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</si>
  <si>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</si>
  <si>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</si>
  <si>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</si>
  <si>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</si>
  <si>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</si>
  <si>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</si>
  <si>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</si>
  <si>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</si>
  <si>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</si>
  <si>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</si>
  <si>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</si>
  <si>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</si>
  <si>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</si>
  <si>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</si>
  <si>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</si>
  <si>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</si>
  <si>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</si>
  <si>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</si>
  <si>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</si>
  <si>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</si>
  <si>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</si>
  <si>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</si>
  <si>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</si>
  <si>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</si>
  <si>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Удельная плотность нефти</t>
  </si>
  <si>
    <t>кг/м3</t>
  </si>
  <si>
    <t>Удельная плотность газа</t>
  </si>
  <si>
    <t>Газосодержание при давлении насыщения</t>
  </si>
  <si>
    <t>м3/м3</t>
  </si>
  <si>
    <t>м3/т</t>
  </si>
  <si>
    <t>Газовый фактор</t>
  </si>
  <si>
    <t>Давление насыщения (при пластовой температуре)</t>
  </si>
  <si>
    <t>Пластовая температура</t>
  </si>
  <si>
    <t>С</t>
  </si>
  <si>
    <t>Объемный коээфициент нефти (при пластовом давлении и температуре)</t>
  </si>
  <si>
    <t>%</t>
  </si>
  <si>
    <t>T</t>
  </si>
  <si>
    <t>Упражнение PVT.2</t>
  </si>
  <si>
    <t>,</t>
  </si>
  <si>
    <t>Удельная плотность воды</t>
  </si>
  <si>
    <t>м3/сут</t>
  </si>
  <si>
    <t>Упражнения к курсу "Инженерные расчеты в добыче нефти"</t>
  </si>
  <si>
    <t>Вязкость нефти при давлении насыщения</t>
  </si>
  <si>
    <t>сП</t>
  </si>
  <si>
    <t>атмa</t>
  </si>
  <si>
    <t>МПа</t>
  </si>
  <si>
    <t>Ф</t>
  </si>
  <si>
    <t>Дебит жидкости</t>
  </si>
  <si>
    <r>
      <rPr>
        <sz val="12"/>
        <rFont val="Calibri"/>
        <family val="2"/>
        <charset val="204"/>
      </rPr>
      <t>β</t>
    </r>
    <r>
      <rPr>
        <vertAlign val="subscript"/>
        <sz val="12"/>
        <rFont val="Arial Cyr"/>
        <charset val="204"/>
      </rPr>
      <t>gas</t>
    </r>
  </si>
  <si>
    <r>
      <t>Q</t>
    </r>
    <r>
      <rPr>
        <vertAlign val="subscript"/>
        <sz val="12"/>
        <rFont val="Arial Cyr"/>
        <charset val="204"/>
      </rPr>
      <t>mix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</si>
  <si>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</si>
  <si>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Расчет свойств многофазного потока</t>
  </si>
  <si>
    <t>ГФ</t>
  </si>
  <si>
    <t>0,25</t>
  </si>
  <si>
    <t>0,50</t>
  </si>
  <si>
    <t>0,75</t>
  </si>
  <si>
    <t>Расчет параметров сепарации гааз</t>
  </si>
  <si>
    <t>Упражнение PVT.3</t>
  </si>
  <si>
    <t>Параметры потока флюида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</si>
</sst>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quotePrefix="1"/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  <xf numFmtId="0" fontId="13" fillId="0" borderId="2" xfId="0" applyFont="1" applyBorder="1" applyAlignment="1">
      <alignment horizontal="center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0" xfId="0" applyFill="1" applyBorder="1" applyAlignment="1">
      <alignment wrapText="1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B1389D77-179B-4124-BB8F-5EBB570249B0}"/>
    <cellStyle name="Процентный 2" xfId="8" xr:uid="{31F3B8E3-3136-45A2-8F6A-737CDDCE3E3C}"/>
    <cellStyle name="Финансовый 2" xfId="5" xr:uid="{00000000-0005-0000-0000-000006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'!$E$26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'!$E$27:$E$52</c:f>
              <c:numCache>
                <c:formatCode>0</c:formatCode>
                <c:ptCount val="26"/>
                <c:pt idx="0">
                  <c:v>4384.91317180031</c:v>
                </c:pt>
                <c:pt idx="1">
                  <c:v>895.52389328973493</c:v>
                </c:pt>
                <c:pt idx="2">
                  <c:v>457.5146106939066</c:v>
                </c:pt>
                <c:pt idx="3">
                  <c:v>237.55122480325755</c:v>
                </c:pt>
                <c:pt idx="4">
                  <c:v>127.33762255708915</c:v>
                </c:pt>
                <c:pt idx="5">
                  <c:v>90.954711029040908</c:v>
                </c:pt>
                <c:pt idx="6">
                  <c:v>73.123970974295119</c:v>
                </c:pt>
                <c:pt idx="7">
                  <c:v>62.693558352522828</c:v>
                </c:pt>
                <c:pt idx="8">
                  <c:v>58.271238735412169</c:v>
                </c:pt>
                <c:pt idx="9">
                  <c:v>58.039125456242061</c:v>
                </c:pt>
                <c:pt idx="10">
                  <c:v>57.864828808707408</c:v>
                </c:pt>
                <c:pt idx="11">
                  <c:v>57.728806477592684</c:v>
                </c:pt>
                <c:pt idx="12">
                  <c:v>57.619403426112186</c:v>
                </c:pt>
                <c:pt idx="13">
                  <c:v>57.529237538811273</c:v>
                </c:pt>
                <c:pt idx="14">
                  <c:v>57.453405907538425</c:v>
                </c:pt>
                <c:pt idx="15">
                  <c:v>57.388524690859334</c:v>
                </c:pt>
                <c:pt idx="16">
                  <c:v>57.332183099860593</c:v>
                </c:pt>
                <c:pt idx="17">
                  <c:v>57.282617097943046</c:v>
                </c:pt>
                <c:pt idx="18">
                  <c:v>57.238506151101639</c:v>
                </c:pt>
                <c:pt idx="19">
                  <c:v>57.19884209330462</c:v>
                </c:pt>
                <c:pt idx="20">
                  <c:v>57.162841922210916</c:v>
                </c:pt>
                <c:pt idx="21">
                  <c:v>57.129888263754772</c:v>
                </c:pt>
                <c:pt idx="22">
                  <c:v>57.099487777914256</c:v>
                </c:pt>
                <c:pt idx="23">
                  <c:v>57.071241499620996</c:v>
                </c:pt>
                <c:pt idx="24">
                  <c:v>57.044823301711318</c:v>
                </c:pt>
                <c:pt idx="25">
                  <c:v>57.019963998303112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80736"/>
        <c:axId val="268981312"/>
      </c:scatterChart>
      <c:valAx>
        <c:axId val="26898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1312"/>
        <c:crosses val="autoZero"/>
        <c:crossBetween val="midCat"/>
      </c:valAx>
      <c:valAx>
        <c:axId val="2689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'!$F$26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'!$F$27:$F$52</c:f>
              <c:numCache>
                <c:formatCode>0.00</c:formatCode>
                <c:ptCount val="26"/>
                <c:pt idx="0">
                  <c:v>0.99039750150286576</c:v>
                </c:pt>
                <c:pt idx="1">
                  <c:v>0.95307201204010428</c:v>
                </c:pt>
                <c:pt idx="2">
                  <c:v>0.90852236549019161</c:v>
                </c:pt>
                <c:pt idx="3">
                  <c:v>0.82541659423923996</c:v>
                </c:pt>
                <c:pt idx="4">
                  <c:v>0.67910479878913532</c:v>
                </c:pt>
                <c:pt idx="5">
                  <c:v>0.55431955501945562</c:v>
                </c:pt>
                <c:pt idx="6">
                  <c:v>0.44665705326104288</c:v>
                </c:pt>
                <c:pt idx="7">
                  <c:v>0.35266923243548826</c:v>
                </c:pt>
                <c:pt idx="8">
                  <c:v>0.26957537181522956</c:v>
                </c:pt>
                <c:pt idx="9">
                  <c:v>0.19512054961207939</c:v>
                </c:pt>
                <c:pt idx="10">
                  <c:v>0.12746507433155538</c:v>
                </c:pt>
                <c:pt idx="11">
                  <c:v>6.5087547443042959E-2</c:v>
                </c:pt>
                <c:pt idx="12">
                  <c:v>6.6991097541798618E-3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8C8-A21E-B8B3A6F3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83040"/>
        <c:axId val="268983616"/>
      </c:scatterChart>
      <c:valAx>
        <c:axId val="2689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3616"/>
        <c:crosses val="autoZero"/>
        <c:crossBetween val="midCat"/>
      </c:valAx>
      <c:valAx>
        <c:axId val="268983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'!$G$26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'!$G$27:$G$52</c:f>
              <c:numCache>
                <c:formatCode>0.00</c:formatCode>
                <c:ptCount val="26"/>
                <c:pt idx="0">
                  <c:v>2.3674543428037403E-2</c:v>
                </c:pt>
                <c:pt idx="1">
                  <c:v>0.11129109373942278</c:v>
                </c:pt>
                <c:pt idx="2">
                  <c:v>0.20524117386846791</c:v>
                </c:pt>
                <c:pt idx="3">
                  <c:v>0.34967394989631778</c:v>
                </c:pt>
                <c:pt idx="4">
                  <c:v>0.52220077197635517</c:v>
                </c:pt>
                <c:pt idx="5">
                  <c:v>0.60895944262934731</c:v>
                </c:pt>
                <c:pt idx="6">
                  <c:v>0.65276404823389078</c:v>
                </c:pt>
                <c:pt idx="7">
                  <c:v>0.6738658369980669</c:v>
                </c:pt>
                <c:pt idx="8">
                  <c:v>0.6825359408548034</c:v>
                </c:pt>
                <c:pt idx="9">
                  <c:v>0.68431832292498951</c:v>
                </c:pt>
                <c:pt idx="10">
                  <c:v>0.68235976466916093</c:v>
                </c:pt>
                <c:pt idx="11">
                  <c:v>0.67852384407074773</c:v>
                </c:pt>
                <c:pt idx="12">
                  <c:v>0.67396097104945618</c:v>
                </c:pt>
                <c:pt idx="13">
                  <c:v>0.69014325927321707</c:v>
                </c:pt>
                <c:pt idx="14">
                  <c:v>0.70971075413157869</c:v>
                </c:pt>
                <c:pt idx="15">
                  <c:v>0.73077016189829946</c:v>
                </c:pt>
                <c:pt idx="16">
                  <c:v>0.75319420374755874</c:v>
                </c:pt>
                <c:pt idx="17">
                  <c:v>0.77686770684419537</c:v>
                </c:pt>
                <c:pt idx="18">
                  <c:v>0.80168409819403508</c:v>
                </c:pt>
                <c:pt idx="19">
                  <c:v>0.82754304161115555</c:v>
                </c:pt>
                <c:pt idx="20">
                  <c:v>0.8543489427097708</c:v>
                </c:pt>
                <c:pt idx="21">
                  <c:v>0.88201012202481133</c:v>
                </c:pt>
                <c:pt idx="22">
                  <c:v>0.91043848568489238</c:v>
                </c:pt>
                <c:pt idx="23">
                  <c:v>0.93954952102713085</c:v>
                </c:pt>
                <c:pt idx="24">
                  <c:v>0.96926242575083466</c:v>
                </c:pt>
                <c:pt idx="25">
                  <c:v>0.9995001628072171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83040"/>
        <c:axId val="268983616"/>
      </c:scatterChart>
      <c:valAx>
        <c:axId val="2689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3616"/>
        <c:crosses val="autoZero"/>
        <c:crossBetween val="midCat"/>
      </c:valAx>
      <c:valAx>
        <c:axId val="268983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2'!$E$26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2'!$C$27:$C$52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2'!$E$27:$E$52</c:f>
              <c:numCache>
                <c:formatCode>0</c:formatCode>
                <c:ptCount val="26"/>
                <c:pt idx="0">
                  <c:v>4384.91317180031</c:v>
                </c:pt>
                <c:pt idx="1">
                  <c:v>895.52389328973493</c:v>
                </c:pt>
                <c:pt idx="2">
                  <c:v>457.5146106939066</c:v>
                </c:pt>
                <c:pt idx="3">
                  <c:v>237.55122480325755</c:v>
                </c:pt>
                <c:pt idx="4">
                  <c:v>127.33762255708915</c:v>
                </c:pt>
                <c:pt idx="5">
                  <c:v>90.954711029040908</c:v>
                </c:pt>
                <c:pt idx="6">
                  <c:v>73.123970974295119</c:v>
                </c:pt>
                <c:pt idx="7">
                  <c:v>62.693558352522828</c:v>
                </c:pt>
                <c:pt idx="8">
                  <c:v>58.271238735412169</c:v>
                </c:pt>
                <c:pt idx="9">
                  <c:v>58.039125456242061</c:v>
                </c:pt>
                <c:pt idx="10">
                  <c:v>57.864828808707408</c:v>
                </c:pt>
                <c:pt idx="11">
                  <c:v>57.728806477592684</c:v>
                </c:pt>
                <c:pt idx="12">
                  <c:v>57.619403426112186</c:v>
                </c:pt>
                <c:pt idx="13">
                  <c:v>57.529237538811273</c:v>
                </c:pt>
                <c:pt idx="14">
                  <c:v>57.453405907538425</c:v>
                </c:pt>
                <c:pt idx="15">
                  <c:v>57.388524690859334</c:v>
                </c:pt>
                <c:pt idx="16">
                  <c:v>57.332183099860593</c:v>
                </c:pt>
                <c:pt idx="17">
                  <c:v>57.282617097943046</c:v>
                </c:pt>
                <c:pt idx="18">
                  <c:v>57.238506151101639</c:v>
                </c:pt>
                <c:pt idx="19">
                  <c:v>57.19884209330462</c:v>
                </c:pt>
                <c:pt idx="20">
                  <c:v>57.162841922210916</c:v>
                </c:pt>
                <c:pt idx="21">
                  <c:v>57.129888263754772</c:v>
                </c:pt>
                <c:pt idx="22">
                  <c:v>57.099487777914256</c:v>
                </c:pt>
                <c:pt idx="23">
                  <c:v>57.071241499620996</c:v>
                </c:pt>
                <c:pt idx="24">
                  <c:v>57.044823301711318</c:v>
                </c:pt>
                <c:pt idx="25">
                  <c:v>57.019963998303112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9-475F-B2D2-CDDB4E1B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80736"/>
        <c:axId val="268981312"/>
      </c:scatterChart>
      <c:valAx>
        <c:axId val="26898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1312"/>
        <c:crosses val="autoZero"/>
        <c:crossBetween val="midCat"/>
      </c:valAx>
      <c:valAx>
        <c:axId val="2689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2'!$F$26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2'!$C$27:$C$52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2'!$F$27:$F$52</c:f>
              <c:numCache>
                <c:formatCode>0.00</c:formatCode>
                <c:ptCount val="26"/>
                <c:pt idx="0">
                  <c:v>0.99039750150286576</c:v>
                </c:pt>
                <c:pt idx="1">
                  <c:v>0.95307201204010428</c:v>
                </c:pt>
                <c:pt idx="2">
                  <c:v>0.90852236549019161</c:v>
                </c:pt>
                <c:pt idx="3">
                  <c:v>0.82541659423923996</c:v>
                </c:pt>
                <c:pt idx="4">
                  <c:v>0.67910479878913532</c:v>
                </c:pt>
                <c:pt idx="5">
                  <c:v>0.55431955501945562</c:v>
                </c:pt>
                <c:pt idx="6">
                  <c:v>0.44665705326104288</c:v>
                </c:pt>
                <c:pt idx="7">
                  <c:v>0.35266923243548826</c:v>
                </c:pt>
                <c:pt idx="8">
                  <c:v>0.26957537181522956</c:v>
                </c:pt>
                <c:pt idx="9">
                  <c:v>0.19512054961207939</c:v>
                </c:pt>
                <c:pt idx="10">
                  <c:v>0.12746507433155538</c:v>
                </c:pt>
                <c:pt idx="11">
                  <c:v>6.5087547443042959E-2</c:v>
                </c:pt>
                <c:pt idx="12">
                  <c:v>6.6991097541798618E-3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B-4097-8CB7-6E87645D5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83040"/>
        <c:axId val="268983616"/>
      </c:scatterChart>
      <c:valAx>
        <c:axId val="2689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3616"/>
        <c:crosses val="autoZero"/>
        <c:crossBetween val="midCat"/>
      </c:valAx>
      <c:valAx>
        <c:axId val="268983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2'!$G$26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2'!$C$27:$C$52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2'!$G$27:$G$52</c:f>
              <c:numCache>
                <c:formatCode>0.00</c:formatCode>
                <c:ptCount val="26"/>
                <c:pt idx="0">
                  <c:v>2.3674543428037403E-2</c:v>
                </c:pt>
                <c:pt idx="1">
                  <c:v>0.11129109373942278</c:v>
                </c:pt>
                <c:pt idx="2">
                  <c:v>0.20524117386846791</c:v>
                </c:pt>
                <c:pt idx="3">
                  <c:v>0.34967394989631778</c:v>
                </c:pt>
                <c:pt idx="4">
                  <c:v>0.52220077197635517</c:v>
                </c:pt>
                <c:pt idx="5">
                  <c:v>0.60895944262934731</c:v>
                </c:pt>
                <c:pt idx="6">
                  <c:v>0.65276404823389078</c:v>
                </c:pt>
                <c:pt idx="7">
                  <c:v>0.6738658369980669</c:v>
                </c:pt>
                <c:pt idx="8">
                  <c:v>0.6825359408548034</c:v>
                </c:pt>
                <c:pt idx="9">
                  <c:v>0.68431832292498951</c:v>
                </c:pt>
                <c:pt idx="10">
                  <c:v>0.68235976466916093</c:v>
                </c:pt>
                <c:pt idx="11">
                  <c:v>0.67852384407074773</c:v>
                </c:pt>
                <c:pt idx="12">
                  <c:v>0.67396097104945618</c:v>
                </c:pt>
                <c:pt idx="13">
                  <c:v>0.69014325927321707</c:v>
                </c:pt>
                <c:pt idx="14">
                  <c:v>0.70971075413157869</c:v>
                </c:pt>
                <c:pt idx="15">
                  <c:v>0.73077016189829946</c:v>
                </c:pt>
                <c:pt idx="16">
                  <c:v>0.75319420374755874</c:v>
                </c:pt>
                <c:pt idx="17">
                  <c:v>0.77686770684419537</c:v>
                </c:pt>
                <c:pt idx="18">
                  <c:v>0.80168409819403508</c:v>
                </c:pt>
                <c:pt idx="19">
                  <c:v>0.82754304161115555</c:v>
                </c:pt>
                <c:pt idx="20">
                  <c:v>0.8543489427097708</c:v>
                </c:pt>
                <c:pt idx="21">
                  <c:v>0.88201012202481133</c:v>
                </c:pt>
                <c:pt idx="22">
                  <c:v>0.91043848568489238</c:v>
                </c:pt>
                <c:pt idx="23">
                  <c:v>0.93954952102713085</c:v>
                </c:pt>
                <c:pt idx="24">
                  <c:v>0.96926242575083466</c:v>
                </c:pt>
                <c:pt idx="25">
                  <c:v>0.9995001628072171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1-45B0-B5FF-FD83C362A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83040"/>
        <c:axId val="268983616"/>
      </c:scatterChart>
      <c:valAx>
        <c:axId val="2689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3616"/>
        <c:crosses val="autoZero"/>
        <c:crossBetween val="midCat"/>
      </c:valAx>
      <c:valAx>
        <c:axId val="268983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52</xdr:row>
      <xdr:rowOff>61894</xdr:rowOff>
    </xdr:from>
    <xdr:to>
      <xdr:col>4</xdr:col>
      <xdr:colOff>552061</xdr:colOff>
      <xdr:row>79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FECB26-41C3-4C03-BBA5-31D7FB062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52</xdr:row>
      <xdr:rowOff>69881</xdr:rowOff>
    </xdr:from>
    <xdr:to>
      <xdr:col>10</xdr:col>
      <xdr:colOff>471877</xdr:colOff>
      <xdr:row>79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FCAEC9-E3EA-4743-BA68-C6C3F965E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3</xdr:row>
      <xdr:rowOff>39782</xdr:rowOff>
    </xdr:from>
    <xdr:to>
      <xdr:col>16</xdr:col>
      <xdr:colOff>571500</xdr:colOff>
      <xdr:row>15</xdr:row>
      <xdr:rowOff>87085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C5C4D52-020B-4FC7-AFF2-C1CEFB40510D}"/>
            </a:ext>
          </a:extLst>
        </xdr:cNvPr>
        <xdr:cNvSpPr txBox="1"/>
      </xdr:nvSpPr>
      <xdr:spPr>
        <a:xfrm>
          <a:off x="6213798" y="518753"/>
          <a:ext cx="6658559" cy="273970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 от давления и температуры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506186</xdr:colOff>
      <xdr:row>52</xdr:row>
      <xdr:rowOff>59872</xdr:rowOff>
    </xdr:from>
    <xdr:to>
      <xdr:col>17</xdr:col>
      <xdr:colOff>479036</xdr:colOff>
      <xdr:row>79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4F3E9F0-B10E-405C-89EB-9B70EF8B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81</xdr:row>
      <xdr:rowOff>136285</xdr:rowOff>
    </xdr:from>
    <xdr:to>
      <xdr:col>17</xdr:col>
      <xdr:colOff>433745</xdr:colOff>
      <xdr:row>91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109B335-5863-42DF-A738-DA903EBBFBA5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52</xdr:row>
      <xdr:rowOff>61894</xdr:rowOff>
    </xdr:from>
    <xdr:to>
      <xdr:col>4</xdr:col>
      <xdr:colOff>552061</xdr:colOff>
      <xdr:row>79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638AFD-1311-4D14-9C74-96012CA83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52</xdr:row>
      <xdr:rowOff>69881</xdr:rowOff>
    </xdr:from>
    <xdr:to>
      <xdr:col>10</xdr:col>
      <xdr:colOff>471877</xdr:colOff>
      <xdr:row>79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23D44AF-F7B8-49C5-9DE7-62BC1F3CE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3</xdr:row>
      <xdr:rowOff>39782</xdr:rowOff>
    </xdr:from>
    <xdr:to>
      <xdr:col>16</xdr:col>
      <xdr:colOff>571500</xdr:colOff>
      <xdr:row>15</xdr:row>
      <xdr:rowOff>87085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CEB2A26-943B-4EF1-997A-2BBEF0F98FFD}"/>
            </a:ext>
          </a:extLst>
        </xdr:cNvPr>
        <xdr:cNvSpPr txBox="1"/>
      </xdr:nvSpPr>
      <xdr:spPr>
        <a:xfrm>
          <a:off x="6213798" y="518753"/>
          <a:ext cx="6658559" cy="273970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 от давления и температуры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506186</xdr:colOff>
      <xdr:row>52</xdr:row>
      <xdr:rowOff>59872</xdr:rowOff>
    </xdr:from>
    <xdr:to>
      <xdr:col>17</xdr:col>
      <xdr:colOff>479036</xdr:colOff>
      <xdr:row>79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682D15-DB52-4A4E-B2A8-223E62499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81</xdr:row>
      <xdr:rowOff>136285</xdr:rowOff>
    </xdr:from>
    <xdr:to>
      <xdr:col>17</xdr:col>
      <xdr:colOff>433745</xdr:colOff>
      <xdr:row>91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011ABD6-CCF4-4547-88CD-89B2E2E080B7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F7_&#1082;&#1072;&#1083;&#1100;&#1082;&#1091;&#1083;&#1103;&#1090;&#1086;&#1088;_&#1092;&#1086;&#1085;&#1090;&#1072;&#1085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нифлок"/>
      <sheetName val="PVT"/>
      <sheetName val="Конструкция фонтан"/>
      <sheetName val="Фонтан_расчет"/>
    </sheetNames>
    <sheetDataSet>
      <sheetData sheetId="0"/>
      <sheetData sheetId="1">
        <row r="32">
          <cell r="Z32" t="str">
            <v>Pb</v>
          </cell>
          <cell r="AA32">
            <v>0.46925466942242361</v>
          </cell>
          <cell r="AB32">
            <v>0.46925466942242361</v>
          </cell>
        </row>
        <row r="33">
          <cell r="Z33" t="str">
            <v>Bob</v>
          </cell>
          <cell r="AA33">
            <v>0</v>
          </cell>
          <cell r="AB33">
            <v>0</v>
          </cell>
          <cell r="AD33" t="str">
            <v>γg = 0.70,  γo = 0.86</v>
          </cell>
        </row>
        <row r="34">
          <cell r="Z34" t="str">
            <v>μob</v>
          </cell>
          <cell r="AA34">
            <v>0</v>
          </cell>
          <cell r="AB34">
            <v>0</v>
          </cell>
          <cell r="AD34" t="str">
            <v>γg new  = 0.70,  γo new  = 0.86</v>
          </cell>
        </row>
        <row r="35">
          <cell r="Z35" t="str">
            <v>γo</v>
          </cell>
          <cell r="AA35">
            <v>0</v>
          </cell>
          <cell r="AB35">
            <v>0</v>
          </cell>
        </row>
        <row r="36">
          <cell r="Z36" t="str">
            <v>γg</v>
          </cell>
          <cell r="AA36">
            <v>0</v>
          </cell>
          <cell r="AB36">
            <v>0</v>
          </cell>
        </row>
        <row r="58">
          <cell r="D58" t="str">
            <v>Rs</v>
          </cell>
          <cell r="E58" t="str">
            <v xml:space="preserve">Rs sep </v>
          </cell>
          <cell r="F58" t="str">
            <v xml:space="preserve">Rs corr </v>
          </cell>
          <cell r="G58" t="str">
            <v>Bo</v>
          </cell>
          <cell r="H58" t="str">
            <v>Bo sep</v>
          </cell>
          <cell r="I58" t="str">
            <v>Bo corr</v>
          </cell>
          <cell r="J58" t="str">
            <v>ρo</v>
          </cell>
          <cell r="K58" t="str">
            <v>ρo sep</v>
          </cell>
          <cell r="L58" t="str">
            <v>ρo corr</v>
          </cell>
          <cell r="M58" t="str">
            <v>μo</v>
          </cell>
          <cell r="N58" t="str">
            <v>μo sep</v>
          </cell>
          <cell r="O58" t="str">
            <v>μo corr</v>
          </cell>
          <cell r="P58" t="str">
            <v>βg</v>
          </cell>
          <cell r="Q58" t="str">
            <v>βg sep</v>
          </cell>
          <cell r="R58" t="str">
            <v>βg corr</v>
          </cell>
        </row>
        <row r="59">
          <cell r="C59">
            <v>1</v>
          </cell>
          <cell r="D59">
            <v>2.870269071828853</v>
          </cell>
          <cell r="E59">
            <v>2.870269071828853</v>
          </cell>
          <cell r="F59">
            <v>7.3073359279448066E-2</v>
          </cell>
          <cell r="G59">
            <v>1.0284661798992814</v>
          </cell>
          <cell r="H59">
            <v>1.0284661798992814</v>
          </cell>
          <cell r="I59">
            <v>1.0222526485976851</v>
          </cell>
          <cell r="J59">
            <v>838.58336060403883</v>
          </cell>
          <cell r="K59">
            <v>838.58336060403883</v>
          </cell>
          <cell r="L59">
            <v>841.34043847765668</v>
          </cell>
          <cell r="M59">
            <v>5.6578645150739844</v>
          </cell>
          <cell r="N59">
            <v>5.6578645150739844</v>
          </cell>
          <cell r="O59">
            <v>6.0213429641748046</v>
          </cell>
          <cell r="P59">
            <v>0.99365634659680135</v>
          </cell>
          <cell r="Q59">
            <v>0.99365634659680135</v>
          </cell>
          <cell r="R59">
            <v>0.99365634659680135</v>
          </cell>
        </row>
        <row r="60">
          <cell r="C60">
            <v>5.1333129408491152</v>
          </cell>
          <cell r="D60">
            <v>12.759697733962112</v>
          </cell>
          <cell r="E60">
            <v>12.759697733962112</v>
          </cell>
          <cell r="F60">
            <v>7.8498650232280047</v>
          </cell>
          <cell r="G60">
            <v>1.0501854333142775</v>
          </cell>
          <cell r="H60">
            <v>1.0501854333142775</v>
          </cell>
          <cell r="I60">
            <v>1.0394355719825954</v>
          </cell>
          <cell r="J60">
            <v>829.29351167688378</v>
          </cell>
          <cell r="K60">
            <v>829.29351167688378</v>
          </cell>
          <cell r="L60">
            <v>833.83054171993149</v>
          </cell>
          <cell r="M60">
            <v>4.6332027452079467</v>
          </cell>
          <cell r="N60">
            <v>4.6332027452079467</v>
          </cell>
          <cell r="O60">
            <v>5.0978688361695239</v>
          </cell>
          <cell r="P60">
            <v>0.92822393325618791</v>
          </cell>
          <cell r="Q60">
            <v>0.92822393325618791</v>
          </cell>
          <cell r="R60">
            <v>0.92822393325618791</v>
          </cell>
        </row>
        <row r="61">
          <cell r="C61">
            <v>9.2666258816982303</v>
          </cell>
          <cell r="D61">
            <v>19.483214075380882</v>
          </cell>
          <cell r="E61">
            <v>19.483214075380882</v>
          </cell>
          <cell r="F61">
            <v>12.364501307691741</v>
          </cell>
          <cell r="G61">
            <v>1.0648323830419844</v>
          </cell>
          <cell r="H61">
            <v>1.0648323830419844</v>
          </cell>
          <cell r="I61">
            <v>1.0493220653165771</v>
          </cell>
          <cell r="J61">
            <v>823.28624092056737</v>
          </cell>
          <cell r="K61">
            <v>823.28624092056737</v>
          </cell>
          <cell r="L61">
            <v>829.65376088863195</v>
          </cell>
          <cell r="M61">
            <v>4.1043926461827214</v>
          </cell>
          <cell r="N61">
            <v>4.1043926461827214</v>
          </cell>
          <cell r="O61">
            <v>4.6678734584135624</v>
          </cell>
          <cell r="P61">
            <v>0.86617840151612313</v>
          </cell>
          <cell r="Q61">
            <v>0.86617840151612313</v>
          </cell>
          <cell r="R61">
            <v>0.86617840151612313</v>
          </cell>
        </row>
        <row r="62">
          <cell r="C62">
            <v>13.399938822547345</v>
          </cell>
          <cell r="D62">
            <v>25.238144963591264</v>
          </cell>
          <cell r="E62">
            <v>25.238144963591264</v>
          </cell>
          <cell r="F62">
            <v>16.150377720837035</v>
          </cell>
          <cell r="G62">
            <v>1.0773175075694756</v>
          </cell>
          <cell r="H62">
            <v>1.0773175075694756</v>
          </cell>
          <cell r="I62">
            <v>1.0575811668104491</v>
          </cell>
          <cell r="J62">
            <v>818.31345262395701</v>
          </cell>
          <cell r="K62">
            <v>818.31345262395701</v>
          </cell>
          <cell r="L62">
            <v>826.23600811501251</v>
          </cell>
          <cell r="M62">
            <v>3.7277090200970142</v>
          </cell>
          <cell r="N62">
            <v>3.7277090200970142</v>
          </cell>
          <cell r="O62">
            <v>4.3529322646057587</v>
          </cell>
          <cell r="P62">
            <v>0.80780617913436636</v>
          </cell>
          <cell r="Q62">
            <v>0.80780617913436636</v>
          </cell>
          <cell r="R62">
            <v>0.80780617913436636</v>
          </cell>
        </row>
        <row r="63">
          <cell r="C63">
            <v>17.533251763396461</v>
          </cell>
          <cell r="D63">
            <v>30.471191957275128</v>
          </cell>
          <cell r="E63">
            <v>30.471191957275128</v>
          </cell>
          <cell r="F63">
            <v>19.541060770860231</v>
          </cell>
          <cell r="G63">
            <v>1.0886381358340553</v>
          </cell>
          <cell r="H63">
            <v>1.0886381358340553</v>
          </cell>
          <cell r="I63">
            <v>1.0649580943529677</v>
          </cell>
          <cell r="J63">
            <v>813.91477065158313</v>
          </cell>
          <cell r="K63">
            <v>813.91477065158313</v>
          </cell>
          <cell r="L63">
            <v>823.23550983787004</v>
          </cell>
          <cell r="M63">
            <v>3.4326245875518011</v>
          </cell>
          <cell r="N63">
            <v>3.4326245875518011</v>
          </cell>
          <cell r="O63">
            <v>4.1002917679434185</v>
          </cell>
          <cell r="P63">
            <v>0.75327403531906711</v>
          </cell>
          <cell r="Q63">
            <v>0.75327403531906711</v>
          </cell>
          <cell r="R63">
            <v>0.75327403531906711</v>
          </cell>
        </row>
        <row r="64">
          <cell r="C64">
            <v>21.666564704245577</v>
          </cell>
          <cell r="D64">
            <v>35.374484404416215</v>
          </cell>
          <cell r="E64">
            <v>35.374484404416215</v>
          </cell>
          <cell r="F64">
            <v>22.67421942967724</v>
          </cell>
          <cell r="G64">
            <v>1.0992232508508828</v>
          </cell>
          <cell r="H64">
            <v>1.0992232508508828</v>
          </cell>
          <cell r="I64">
            <v>1.0717602658076764</v>
          </cell>
          <cell r="J64">
            <v>809.89180735459308</v>
          </cell>
          <cell r="K64">
            <v>809.89180735459308</v>
          </cell>
          <cell r="L64">
            <v>820.51069979848387</v>
          </cell>
          <cell r="M64">
            <v>3.1895276939001946</v>
          </cell>
          <cell r="N64">
            <v>3.1895276939001946</v>
          </cell>
          <cell r="O64">
            <v>3.8880552315347865</v>
          </cell>
          <cell r="P64">
            <v>0.70253759355470535</v>
          </cell>
          <cell r="Q64">
            <v>0.70253759355470535</v>
          </cell>
          <cell r="R64">
            <v>0.70253759355470535</v>
          </cell>
        </row>
        <row r="65">
          <cell r="C65">
            <v>25.799877645094693</v>
          </cell>
          <cell r="D65">
            <v>40.052888260284789</v>
          </cell>
          <cell r="E65">
            <v>40.052888260284789</v>
          </cell>
          <cell r="F65">
            <v>25.623541336797413</v>
          </cell>
          <cell r="G65">
            <v>1.109307098589577</v>
          </cell>
          <cell r="H65">
            <v>1.109307098589577</v>
          </cell>
          <cell r="I65">
            <v>1.0781521931526206</v>
          </cell>
          <cell r="J65">
            <v>806.13639870177178</v>
          </cell>
          <cell r="K65">
            <v>806.13639870177178</v>
          </cell>
          <cell r="L65">
            <v>817.98562570003912</v>
          </cell>
          <cell r="M65">
            <v>2.9827742110725635</v>
          </cell>
          <cell r="N65">
            <v>2.9827742110725635</v>
          </cell>
          <cell r="O65">
            <v>3.7045606083564451</v>
          </cell>
          <cell r="P65">
            <v>0.65533044724470579</v>
          </cell>
          <cell r="Q65">
            <v>0.65533044724470579</v>
          </cell>
          <cell r="R65">
            <v>0.65533044724470579</v>
          </cell>
        </row>
        <row r="66">
          <cell r="C66">
            <v>29.933190585943809</v>
          </cell>
          <cell r="D66">
            <v>44.571532055403182</v>
          </cell>
          <cell r="E66">
            <v>44.571532055403182</v>
          </cell>
          <cell r="F66">
            <v>28.434258508759868</v>
          </cell>
          <cell r="G66">
            <v>1.1190352571119691</v>
          </cell>
          <cell r="H66">
            <v>1.1190352571119691</v>
          </cell>
          <cell r="I66">
            <v>1.0842348560073236</v>
          </cell>
          <cell r="J66">
            <v>802.58161911389709</v>
          </cell>
          <cell r="K66">
            <v>802.58161911389709</v>
          </cell>
          <cell r="L66">
            <v>815.61359942862146</v>
          </cell>
          <cell r="M66">
            <v>2.8029912759455518</v>
          </cell>
          <cell r="N66">
            <v>2.8029912759455518</v>
          </cell>
          <cell r="O66">
            <v>3.5427251167176572</v>
          </cell>
          <cell r="P66">
            <v>0.61117371972981938</v>
          </cell>
          <cell r="Q66">
            <v>0.61117371972981938</v>
          </cell>
          <cell r="R66">
            <v>0.61117371972981938</v>
          </cell>
        </row>
        <row r="67">
          <cell r="C67">
            <v>34.066503526792921</v>
          </cell>
          <cell r="D67">
            <v>48.974345089004089</v>
          </cell>
          <cell r="E67">
            <v>48.974345089004089</v>
          </cell>
          <cell r="F67">
            <v>31.136640453495396</v>
          </cell>
          <cell r="G67">
            <v>1.1285059958634507</v>
          </cell>
          <cell r="H67">
            <v>1.1285059958634507</v>
          </cell>
          <cell r="I67">
            <v>1.0900758367640202</v>
          </cell>
          <cell r="J67">
            <v>799.18261266003344</v>
          </cell>
          <cell r="K67">
            <v>799.18261266003344</v>
          </cell>
          <cell r="L67">
            <v>813.36335844435564</v>
          </cell>
          <cell r="M67">
            <v>2.6440875665875674</v>
          </cell>
          <cell r="N67">
            <v>2.6440875665875674</v>
          </cell>
          <cell r="O67">
            <v>3.3978751247133236</v>
          </cell>
          <cell r="P67">
            <v>0.56940191489666614</v>
          </cell>
          <cell r="Q67">
            <v>0.56940191489666614</v>
          </cell>
          <cell r="R67">
            <v>0.56940191489666614</v>
          </cell>
        </row>
        <row r="68">
          <cell r="C68">
            <v>38.199816467642037</v>
          </cell>
          <cell r="D68">
            <v>53.292717487793936</v>
          </cell>
          <cell r="E68">
            <v>53.292717487793936</v>
          </cell>
          <cell r="F68">
            <v>33.752193643695144</v>
          </cell>
          <cell r="G68">
            <v>1.1377895920995427</v>
          </cell>
          <cell r="H68">
            <v>1.1377895920995427</v>
          </cell>
          <cell r="I68">
            <v>1.0957231618556211</v>
          </cell>
          <cell r="J68">
            <v>795.90761363649358</v>
          </cell>
          <cell r="K68">
            <v>795.90761363649358</v>
          </cell>
          <cell r="L68">
            <v>811.21269443355402</v>
          </cell>
          <cell r="M68">
            <v>2.5018697770753873</v>
          </cell>
          <cell r="N68">
            <v>2.5018697770753873</v>
          </cell>
          <cell r="O68">
            <v>3.2667435333569461</v>
          </cell>
          <cell r="P68">
            <v>0.52921618930122938</v>
          </cell>
          <cell r="Q68">
            <v>0.52921618930122938</v>
          </cell>
          <cell r="R68">
            <v>0.52921618930122938</v>
          </cell>
        </row>
        <row r="69">
          <cell r="C69">
            <v>42.333129408491153</v>
          </cell>
          <cell r="D69">
            <v>57.550058755974867</v>
          </cell>
          <cell r="E69">
            <v>57.550058755974867</v>
          </cell>
          <cell r="F69">
            <v>36.296887505293427</v>
          </cell>
          <cell r="G69">
            <v>1.1469384977452866</v>
          </cell>
          <cell r="H69">
            <v>1.1469384977452866</v>
          </cell>
          <cell r="I69">
            <v>1.1012125023985289</v>
          </cell>
          <cell r="J69">
            <v>792.73320804464083</v>
          </cell>
          <cell r="K69">
            <v>792.73320804464083</v>
          </cell>
          <cell r="L69">
            <v>809.14513164797336</v>
          </cell>
          <cell r="M69">
            <v>2.3733236344723148</v>
          </cell>
          <cell r="N69">
            <v>2.3733236344723148</v>
          </cell>
          <cell r="O69">
            <v>3.1469468665314451</v>
          </cell>
          <cell r="P69">
            <v>0.48979006512275197</v>
          </cell>
          <cell r="Q69">
            <v>0.48979006512275197</v>
          </cell>
          <cell r="R69">
            <v>0.48979006512275197</v>
          </cell>
        </row>
        <row r="70">
          <cell r="C70">
            <v>46.466442349340269</v>
          </cell>
          <cell r="D70">
            <v>61.764412255320103</v>
          </cell>
          <cell r="E70">
            <v>61.764412255320103</v>
          </cell>
          <cell r="F70">
            <v>38.782988958646548</v>
          </cell>
          <cell r="G70">
            <v>1.1559931694914984</v>
          </cell>
          <cell r="H70">
            <v>1.1559931694914984</v>
          </cell>
          <cell r="I70">
            <v>1.1065712681455278</v>
          </cell>
          <cell r="J70">
            <v>789.64161018197126</v>
          </cell>
          <cell r="K70">
            <v>789.64161018197126</v>
          </cell>
          <cell r="L70">
            <v>807.14803468951311</v>
          </cell>
          <cell r="M70">
            <v>2.2562077321094072</v>
          </cell>
          <cell r="N70">
            <v>2.2562077321094072</v>
          </cell>
          <cell r="O70">
            <v>3.0366879623804053</v>
          </cell>
          <cell r="P70">
            <v>0.45046392616810066</v>
          </cell>
          <cell r="Q70">
            <v>0.45046392616810066</v>
          </cell>
          <cell r="R70">
            <v>0.45046392616810066</v>
          </cell>
        </row>
        <row r="71">
          <cell r="C71">
            <v>50.599755290189385</v>
          </cell>
          <cell r="D71">
            <v>65.950055317721166</v>
          </cell>
          <cell r="E71">
            <v>65.950055317721166</v>
          </cell>
          <cell r="F71">
            <v>41.220177842720339</v>
          </cell>
          <cell r="G71">
            <v>1.1649856372563565</v>
          </cell>
          <cell r="H71">
            <v>1.1649856372563565</v>
          </cell>
          <cell r="I71">
            <v>1.1118210962224648</v>
          </cell>
          <cell r="J71">
            <v>786.61899211509945</v>
          </cell>
          <cell r="K71">
            <v>786.61899211509945</v>
          </cell>
          <cell r="L71">
            <v>805.21145616954971</v>
          </cell>
          <cell r="M71">
            <v>2.1488090744253334</v>
          </cell>
          <cell r="N71">
            <v>2.1488090744253334</v>
          </cell>
          <cell r="O71">
            <v>2.9345755861968539</v>
          </cell>
          <cell r="P71">
            <v>0.411052572424978</v>
          </cell>
          <cell r="Q71">
            <v>0.411052572424978</v>
          </cell>
          <cell r="R71">
            <v>0.411052572424978</v>
          </cell>
        </row>
        <row r="72">
          <cell r="C72">
            <v>54.733068231038501</v>
          </cell>
          <cell r="D72">
            <v>70.118529822505295</v>
          </cell>
          <cell r="E72">
            <v>70.118529822505295</v>
          </cell>
          <cell r="F72">
            <v>43.616261568204592</v>
          </cell>
          <cell r="G72">
            <v>1.1739418023123269</v>
          </cell>
          <cell r="H72">
            <v>1.1739418023123269</v>
          </cell>
          <cell r="I72">
            <v>1.116979445434888</v>
          </cell>
          <cell r="J72">
            <v>783.65440578642233</v>
          </cell>
          <cell r="K72">
            <v>783.65440578642233</v>
          </cell>
          <cell r="L72">
            <v>803.32739729257537</v>
          </cell>
          <cell r="M72">
            <v>2.0497884232094128</v>
          </cell>
          <cell r="N72">
            <v>2.0497884232094128</v>
          </cell>
          <cell r="O72">
            <v>2.8395092746628738</v>
          </cell>
          <cell r="P72">
            <v>0.3722088725726303</v>
          </cell>
          <cell r="Q72">
            <v>0.3722088725726303</v>
          </cell>
          <cell r="R72">
            <v>0.3722088725726303</v>
          </cell>
        </row>
        <row r="73">
          <cell r="C73">
            <v>58.866381171887618</v>
          </cell>
          <cell r="D73">
            <v>74.279333899938706</v>
          </cell>
          <cell r="E73">
            <v>74.279333899938706</v>
          </cell>
          <cell r="F73">
            <v>45.977652729515846</v>
          </cell>
          <cell r="G73">
            <v>1.1828829797788563</v>
          </cell>
          <cell r="H73">
            <v>1.1828829797788563</v>
          </cell>
          <cell r="I73">
            <v>1.1220606616411368</v>
          </cell>
          <cell r="J73">
            <v>780.73905817001787</v>
          </cell>
          <cell r="K73">
            <v>780.73905817001787</v>
          </cell>
          <cell r="L73">
            <v>801.48931299525373</v>
          </cell>
          <cell r="M73">
            <v>1.9580784227169492</v>
          </cell>
          <cell r="N73">
            <v>1.9580784227169492</v>
          </cell>
          <cell r="O73">
            <v>2.7506027485000617</v>
          </cell>
          <cell r="P73">
            <v>0.33559997624763432</v>
          </cell>
          <cell r="Q73">
            <v>0.33559997624763432</v>
          </cell>
          <cell r="R73">
            <v>0.33559997624763432</v>
          </cell>
        </row>
        <row r="74">
          <cell r="C74">
            <v>62.999694112736734</v>
          </cell>
          <cell r="D74">
            <v>78.440402271586834</v>
          </cell>
          <cell r="E74">
            <v>78.440402271586834</v>
          </cell>
          <cell r="F74">
            <v>48.309699591654223</v>
          </cell>
          <cell r="G74">
            <v>1.1918269697661616</v>
          </cell>
          <cell r="H74">
            <v>1.1918269697661616</v>
          </cell>
          <cell r="I74">
            <v>1.127076714877574</v>
          </cell>
          <cell r="J74">
            <v>777.86580698080127</v>
          </cell>
          <cell r="K74">
            <v>777.86580698080127</v>
          </cell>
          <cell r="L74">
            <v>799.69176906621647</v>
          </cell>
          <cell r="M74">
            <v>1.8728142105837864</v>
          </cell>
          <cell r="N74">
            <v>1.8728142105837864</v>
          </cell>
          <cell r="O74">
            <v>2.6671312268979261</v>
          </cell>
          <cell r="P74">
            <v>0.30348419090129947</v>
          </cell>
          <cell r="Q74">
            <v>0.30348419090129947</v>
          </cell>
          <cell r="R74">
            <v>0.30348419090129947</v>
          </cell>
        </row>
        <row r="75">
          <cell r="C75">
            <v>67.133007053585843</v>
          </cell>
          <cell r="D75">
            <v>82.608449498452316</v>
          </cell>
          <cell r="E75">
            <v>82.608449498452316</v>
          </cell>
          <cell r="F75">
            <v>50.616921540940915</v>
          </cell>
          <cell r="G75">
            <v>1.2007888227783161</v>
          </cell>
          <cell r="H75">
            <v>1.2007888227783161</v>
          </cell>
          <cell r="I75">
            <v>1.1320377244181339</v>
          </cell>
          <cell r="J75">
            <v>775.0287996296521</v>
          </cell>
          <cell r="K75">
            <v>775.0287996296521</v>
          </cell>
          <cell r="L75">
            <v>797.9301975973334</v>
          </cell>
          <cell r="M75">
            <v>1.7932848067751939</v>
          </cell>
          <cell r="N75">
            <v>1.7932848067751939</v>
          </cell>
          <cell r="O75">
            <v>2.5884941424956134</v>
          </cell>
          <cell r="P75">
            <v>0.27754601698039399</v>
          </cell>
          <cell r="Q75">
            <v>0.27754601698039399</v>
          </cell>
          <cell r="R75">
            <v>0.27754601698039399</v>
          </cell>
        </row>
        <row r="76">
          <cell r="C76">
            <v>71.266319994434951</v>
          </cell>
          <cell r="D76">
            <v>86.789221323931272</v>
          </cell>
          <cell r="E76">
            <v>86.789221323931272</v>
          </cell>
          <cell r="F76">
            <v>52.903181046423512</v>
          </cell>
          <cell r="G76">
            <v>1.2097814001329776</v>
          </cell>
          <cell r="H76">
            <v>1.2097814001329776</v>
          </cell>
          <cell r="I76">
            <v>1.1369523424914105</v>
          </cell>
          <cell r="J76">
            <v>772.22320832616901</v>
          </cell>
          <cell r="K76">
            <v>772.22320832616901</v>
          </cell>
          <cell r="L76">
            <v>796.20071797858122</v>
          </cell>
          <cell r="M76">
            <v>1.7188982309231766</v>
          </cell>
          <cell r="N76">
            <v>1.7188982309231766</v>
          </cell>
          <cell r="O76">
            <v>2.5141881102323409</v>
          </cell>
          <cell r="P76">
            <v>0.25774483164078632</v>
          </cell>
          <cell r="Q76">
            <v>0.25774483164078632</v>
          </cell>
          <cell r="R76">
            <v>0.25774483164078632</v>
          </cell>
        </row>
        <row r="77">
          <cell r="C77">
            <v>75.39963293528406</v>
          </cell>
          <cell r="D77">
            <v>90.987682637764451</v>
          </cell>
          <cell r="E77">
            <v>90.987682637764451</v>
          </cell>
          <cell r="F77">
            <v>55.171811969591133</v>
          </cell>
          <cell r="G77">
            <v>1.2188157928735559</v>
          </cell>
          <cell r="H77">
            <v>1.2188157928735559</v>
          </cell>
          <cell r="I77">
            <v>1.1418280401179879</v>
          </cell>
          <cell r="J77">
            <v>769.44503164333514</v>
          </cell>
          <cell r="K77">
            <v>769.44503164333514</v>
          </cell>
          <cell r="L77">
            <v>794.50000350712469</v>
          </cell>
          <cell r="M77">
            <v>1.6491559463740972</v>
          </cell>
          <cell r="N77">
            <v>1.6491559463740972</v>
          </cell>
          <cell r="O77">
            <v>2.4437869174805269</v>
          </cell>
          <cell r="P77">
            <v>0.24238212454847693</v>
          </cell>
          <cell r="Q77">
            <v>0.24238212454847693</v>
          </cell>
          <cell r="R77">
            <v>0.24238212454847693</v>
          </cell>
        </row>
        <row r="78">
          <cell r="C78">
            <v>79.532945876133169</v>
          </cell>
          <cell r="D78">
            <v>95.208160649541654</v>
          </cell>
          <cell r="E78">
            <v>95.208160649541654</v>
          </cell>
          <cell r="F78">
            <v>57.425717105722477</v>
          </cell>
          <cell r="G78">
            <v>1.2279016413818555</v>
          </cell>
          <cell r="H78">
            <v>1.2279016413818555</v>
          </cell>
          <cell r="I78">
            <v>1.1466713248190645</v>
          </cell>
          <cell r="J78">
            <v>766.69094264457976</v>
          </cell>
          <cell r="K78">
            <v>766.69094264457976</v>
          </cell>
          <cell r="L78">
            <v>792.82517957366122</v>
          </cell>
          <cell r="M78">
            <v>1.5836337954630948</v>
          </cell>
          <cell r="N78">
            <v>1.5836337954630948</v>
          </cell>
          <cell r="O78">
            <v>2.3769264400394707</v>
          </cell>
          <cell r="P78">
            <v>0.22938584901705888</v>
          </cell>
          <cell r="Q78">
            <v>0.22938584901705888</v>
          </cell>
          <cell r="R78">
            <v>0.22938584901705888</v>
          </cell>
        </row>
        <row r="79">
          <cell r="C79">
            <v>83.666258816982307</v>
          </cell>
          <cell r="D79">
            <v>99.45445572300568</v>
          </cell>
          <cell r="E79">
            <v>99.45445572300568</v>
          </cell>
          <cell r="F79">
            <v>59.66744356118442</v>
          </cell>
          <cell r="G79">
            <v>1.2383330749167678</v>
          </cell>
          <cell r="H79">
            <v>1.2383330749167678</v>
          </cell>
          <cell r="I79">
            <v>1.1514879086630763</v>
          </cell>
          <cell r="J79">
            <v>763.16499585806275</v>
          </cell>
          <cell r="K79">
            <v>763.16499585806275</v>
          </cell>
          <cell r="L79">
            <v>791.17374503465544</v>
          </cell>
          <cell r="M79">
            <v>1.521967549138763</v>
          </cell>
          <cell r="N79">
            <v>1.521967549138763</v>
          </cell>
          <cell r="O79">
            <v>2.3132930880136202</v>
          </cell>
          <cell r="P79">
            <v>0.21741280605664562</v>
          </cell>
          <cell r="Q79">
            <v>0.21741280605664562</v>
          </cell>
          <cell r="R79">
            <v>0.21741280605664562</v>
          </cell>
        </row>
        <row r="80">
          <cell r="C80">
            <v>94.482945876133186</v>
          </cell>
          <cell r="D80">
            <v>100</v>
          </cell>
          <cell r="E80">
            <v>100</v>
          </cell>
          <cell r="F80">
            <v>65.491969681483809</v>
          </cell>
          <cell r="G80">
            <v>1.2344741934623329</v>
          </cell>
          <cell r="H80">
            <v>1.2344741934623329</v>
          </cell>
          <cell r="I80">
            <v>1.1640014722311862</v>
          </cell>
          <cell r="J80">
            <v>765.9285264992867</v>
          </cell>
          <cell r="K80">
            <v>765.9285264992867</v>
          </cell>
          <cell r="L80">
            <v>786.94752489967357</v>
          </cell>
          <cell r="M80">
            <v>1.5426582106744255</v>
          </cell>
          <cell r="N80">
            <v>1.5426582106744255</v>
          </cell>
          <cell r="O80">
            <v>2.1601587186361466</v>
          </cell>
          <cell r="P80">
            <v>0.21266235482341828</v>
          </cell>
          <cell r="Q80">
            <v>0.21266235482341828</v>
          </cell>
          <cell r="R80">
            <v>0.21266235482341828</v>
          </cell>
        </row>
        <row r="81">
          <cell r="C81">
            <v>105.29963293528407</v>
          </cell>
          <cell r="D81">
            <v>100</v>
          </cell>
          <cell r="E81">
            <v>100</v>
          </cell>
          <cell r="F81">
            <v>71.280832799048497</v>
          </cell>
          <cell r="G81">
            <v>1.2314166781275693</v>
          </cell>
          <cell r="H81">
            <v>1.2314166781275693</v>
          </cell>
          <cell r="I81">
            <v>1.1764392970858519</v>
          </cell>
          <cell r="J81">
            <v>767.83026963522127</v>
          </cell>
          <cell r="K81">
            <v>767.83026963522127</v>
          </cell>
          <cell r="L81">
            <v>782.8356785451806</v>
          </cell>
          <cell r="M81">
            <v>1.5709801148347229</v>
          </cell>
          <cell r="N81">
            <v>1.5709801148347229</v>
          </cell>
          <cell r="O81">
            <v>2.0234832450984848</v>
          </cell>
          <cell r="P81">
            <v>0.20797751468139458</v>
          </cell>
          <cell r="Q81">
            <v>0.20797751468139458</v>
          </cell>
          <cell r="R81">
            <v>0.20797751468139458</v>
          </cell>
        </row>
        <row r="82">
          <cell r="C82">
            <v>116.11631999443495</v>
          </cell>
          <cell r="D82">
            <v>100</v>
          </cell>
          <cell r="E82">
            <v>100</v>
          </cell>
          <cell r="F82">
            <v>77.059227922144487</v>
          </cell>
          <cell r="G82">
            <v>1.2289343904608365</v>
          </cell>
          <cell r="H82">
            <v>1.2289343904608365</v>
          </cell>
          <cell r="I82">
            <v>1.1888579214153203</v>
          </cell>
          <cell r="J82">
            <v>769.38118693662807</v>
          </cell>
          <cell r="K82">
            <v>769.38118693662807</v>
          </cell>
          <cell r="L82">
            <v>778.81491509470379</v>
          </cell>
          <cell r="M82">
            <v>1.5993020189950202</v>
          </cell>
          <cell r="N82">
            <v>1.5993020189950202</v>
          </cell>
          <cell r="O82">
            <v>1.9004382379750209</v>
          </cell>
          <cell r="P82">
            <v>0.20335122608945377</v>
          </cell>
          <cell r="Q82">
            <v>0.20335122608945377</v>
          </cell>
          <cell r="R82">
            <v>0.20335122608945377</v>
          </cell>
        </row>
        <row r="83">
          <cell r="C83">
            <v>126.93300705358583</v>
          </cell>
          <cell r="D83">
            <v>100</v>
          </cell>
          <cell r="E83">
            <v>100</v>
          </cell>
          <cell r="F83">
            <v>82.846861015682933</v>
          </cell>
          <cell r="G83">
            <v>1.2268789603286467</v>
          </cell>
          <cell r="H83">
            <v>1.2268789603286467</v>
          </cell>
          <cell r="I83">
            <v>1.2013015363275723</v>
          </cell>
          <cell r="J83">
            <v>770.67015620409836</v>
          </cell>
          <cell r="K83">
            <v>770.67015620409836</v>
          </cell>
          <cell r="L83">
            <v>774.86774046560163</v>
          </cell>
          <cell r="M83">
            <v>1.6276239231553176</v>
          </cell>
          <cell r="N83">
            <v>1.6276239231553176</v>
          </cell>
          <cell r="O83">
            <v>1.7889024964813409</v>
          </cell>
          <cell r="P83">
            <v>0.19877912939800127</v>
          </cell>
          <cell r="Q83">
            <v>0.19877912939800127</v>
          </cell>
          <cell r="R83">
            <v>0.19877912939800127</v>
          </cell>
        </row>
        <row r="84">
          <cell r="C84">
            <v>137.74969411273671</v>
          </cell>
          <cell r="D84">
            <v>100</v>
          </cell>
          <cell r="E84">
            <v>100</v>
          </cell>
          <cell r="F84">
            <v>88.659511554812383</v>
          </cell>
          <cell r="G84">
            <v>1.2251490028392711</v>
          </cell>
          <cell r="H84">
            <v>1.2251490028392711</v>
          </cell>
          <cell r="I84">
            <v>1.213805469937439</v>
          </cell>
          <cell r="J84">
            <v>771.75837209087933</v>
          </cell>
          <cell r="K84">
            <v>771.75837209087933</v>
          </cell>
          <cell r="L84">
            <v>770.98081271193587</v>
          </cell>
          <cell r="M84">
            <v>1.6559458273156149</v>
          </cell>
          <cell r="N84">
            <v>1.6559458273156149</v>
          </cell>
          <cell r="O84">
            <v>1.6872423202942501</v>
          </cell>
          <cell r="P84">
            <v>0.19425810064477733</v>
          </cell>
          <cell r="Q84">
            <v>0.19425810064477733</v>
          </cell>
          <cell r="R84">
            <v>0.19425810064477733</v>
          </cell>
        </row>
        <row r="85">
          <cell r="C85">
            <v>148.5663811718876</v>
          </cell>
          <cell r="D85">
            <v>100</v>
          </cell>
          <cell r="E85">
            <v>100</v>
          </cell>
          <cell r="F85">
            <v>94.510062173653239</v>
          </cell>
          <cell r="G85">
            <v>1.2236728842340554</v>
          </cell>
          <cell r="H85">
            <v>1.2236728842340554</v>
          </cell>
          <cell r="I85">
            <v>1.2263984833081103</v>
          </cell>
          <cell r="J85">
            <v>772.68934547964363</v>
          </cell>
          <cell r="K85">
            <v>772.68934547964363</v>
          </cell>
          <cell r="L85">
            <v>767.14385485253536</v>
          </cell>
          <cell r="M85">
            <v>1.6842677314759122</v>
          </cell>
          <cell r="N85">
            <v>1.6842677314759122</v>
          </cell>
          <cell r="O85">
            <v>1.5941707956275797</v>
          </cell>
          <cell r="P85">
            <v>0.18978557072058924</v>
          </cell>
          <cell r="Q85">
            <v>0.18978557072058924</v>
          </cell>
          <cell r="R85">
            <v>0.18978557072058924</v>
          </cell>
        </row>
        <row r="86">
          <cell r="C86">
            <v>159.38306823103849</v>
          </cell>
          <cell r="D86">
            <v>100</v>
          </cell>
          <cell r="E86">
            <v>100</v>
          </cell>
          <cell r="F86">
            <v>100</v>
          </cell>
          <cell r="G86">
            <v>1.22239855494178</v>
          </cell>
          <cell r="H86">
            <v>1.22239855494178</v>
          </cell>
          <cell r="I86">
            <v>1.2379637489967621</v>
          </cell>
          <cell r="J86">
            <v>773.4948607208006</v>
          </cell>
          <cell r="K86">
            <v>773.4948607208006</v>
          </cell>
          <cell r="L86">
            <v>763.76953748948029</v>
          </cell>
          <cell r="M86">
            <v>1.7125896356362094</v>
          </cell>
          <cell r="N86">
            <v>1.7125896356362094</v>
          </cell>
          <cell r="O86">
            <v>1.5167597503430845</v>
          </cell>
          <cell r="P86">
            <v>0.1853592492459086</v>
          </cell>
          <cell r="Q86">
            <v>0.1853592492459086</v>
          </cell>
          <cell r="R86">
            <v>0.1853592492459086</v>
          </cell>
        </row>
        <row r="87">
          <cell r="C87">
            <v>170.19975529018939</v>
          </cell>
          <cell r="D87">
            <v>100</v>
          </cell>
          <cell r="E87">
            <v>100</v>
          </cell>
          <cell r="F87">
            <v>100</v>
          </cell>
          <cell r="G87">
            <v>1.2212872851100083</v>
          </cell>
          <cell r="H87">
            <v>1.2212872851100083</v>
          </cell>
          <cell r="I87">
            <v>1.2358441492175039</v>
          </cell>
          <cell r="J87">
            <v>774.19867669778591</v>
          </cell>
          <cell r="K87">
            <v>774.19867669778591</v>
          </cell>
          <cell r="L87">
            <v>765.07948077326068</v>
          </cell>
          <cell r="M87">
            <v>1.7409115397965069</v>
          </cell>
          <cell r="N87">
            <v>1.7409115397965069</v>
          </cell>
          <cell r="O87">
            <v>1.531791468729228</v>
          </cell>
          <cell r="P87">
            <v>0.18097702393248435</v>
          </cell>
          <cell r="Q87">
            <v>0.18097702393248435</v>
          </cell>
          <cell r="R87">
            <v>0.18097702393248435</v>
          </cell>
        </row>
        <row r="88">
          <cell r="C88">
            <v>181.01644234934028</v>
          </cell>
          <cell r="D88">
            <v>100</v>
          </cell>
          <cell r="E88">
            <v>100</v>
          </cell>
          <cell r="F88">
            <v>100</v>
          </cell>
          <cell r="G88">
            <v>1.2203096601306749</v>
          </cell>
          <cell r="H88">
            <v>1.2203096601306749</v>
          </cell>
          <cell r="I88">
            <v>1.2339808686224301</v>
          </cell>
          <cell r="J88">
            <v>774.81890940595406</v>
          </cell>
          <cell r="K88">
            <v>774.81890940595406</v>
          </cell>
          <cell r="L88">
            <v>766.23473186868932</v>
          </cell>
          <cell r="M88">
            <v>1.7692334439568043</v>
          </cell>
          <cell r="N88">
            <v>1.7692334439568043</v>
          </cell>
          <cell r="O88">
            <v>1.5468231871153715</v>
          </cell>
          <cell r="P88">
            <v>0.1766369242556555</v>
          </cell>
          <cell r="Q88">
            <v>0.1766369242556555</v>
          </cell>
          <cell r="R88">
            <v>0.1766369242556555</v>
          </cell>
        </row>
        <row r="89">
          <cell r="C89">
            <v>191.83312940849117</v>
          </cell>
          <cell r="D89">
            <v>100</v>
          </cell>
          <cell r="E89">
            <v>100</v>
          </cell>
          <cell r="F89">
            <v>100</v>
          </cell>
          <cell r="G89">
            <v>1.2194429389081696</v>
          </cell>
          <cell r="H89">
            <v>1.2194429389081696</v>
          </cell>
          <cell r="I89">
            <v>1.2323300656535405</v>
          </cell>
          <cell r="J89">
            <v>775.36961331423356</v>
          </cell>
          <cell r="K89">
            <v>775.36961331423356</v>
          </cell>
          <cell r="L89">
            <v>767.26116350862844</v>
          </cell>
          <cell r="M89">
            <v>1.7975553481171016</v>
          </cell>
          <cell r="N89">
            <v>1.7975553481171016</v>
          </cell>
          <cell r="O89">
            <v>1.561854905501515</v>
          </cell>
          <cell r="P89">
            <v>0.17233710532507002</v>
          </cell>
          <cell r="Q89">
            <v>0.17233710532507002</v>
          </cell>
          <cell r="R89">
            <v>0.17233710532507002</v>
          </cell>
        </row>
        <row r="90">
          <cell r="C90">
            <v>202.64981646764207</v>
          </cell>
          <cell r="D90">
            <v>100</v>
          </cell>
          <cell r="E90">
            <v>100</v>
          </cell>
          <cell r="F90">
            <v>100</v>
          </cell>
          <cell r="G90">
            <v>1.2186692628750737</v>
          </cell>
          <cell r="H90">
            <v>1.2186692628750737</v>
          </cell>
          <cell r="I90">
            <v>1.2308573574879496</v>
          </cell>
          <cell r="J90">
            <v>775.86185916377337</v>
          </cell>
          <cell r="K90">
            <v>775.86185916377337</v>
          </cell>
          <cell r="L90">
            <v>768.17918359744374</v>
          </cell>
          <cell r="M90">
            <v>1.8258772522773989</v>
          </cell>
          <cell r="N90">
            <v>1.8258772522773989</v>
          </cell>
          <cell r="O90">
            <v>1.5768866238876584</v>
          </cell>
          <cell r="P90">
            <v>0.1680758375079901</v>
          </cell>
          <cell r="Q90">
            <v>0.1680758375079901</v>
          </cell>
          <cell r="R90">
            <v>0.1680758375079901</v>
          </cell>
        </row>
        <row r="91">
          <cell r="C91">
            <v>213.46650352679296</v>
          </cell>
          <cell r="D91">
            <v>100</v>
          </cell>
          <cell r="E91">
            <v>100</v>
          </cell>
          <cell r="F91">
            <v>100</v>
          </cell>
          <cell r="G91">
            <v>1.217974412401708</v>
          </cell>
          <cell r="H91">
            <v>1.217974412401708</v>
          </cell>
          <cell r="I91">
            <v>1.2295353997806511</v>
          </cell>
          <cell r="J91">
            <v>776.30448585167176</v>
          </cell>
          <cell r="K91">
            <v>776.30448585167176</v>
          </cell>
          <cell r="L91">
            <v>769.00510564289607</v>
          </cell>
          <cell r="M91">
            <v>1.8541991564376963</v>
          </cell>
          <cell r="N91">
            <v>1.8541991564376963</v>
          </cell>
          <cell r="O91">
            <v>1.5919183422738019</v>
          </cell>
          <cell r="P91">
            <v>0.16385149786690129</v>
          </cell>
          <cell r="Q91">
            <v>0.16385149786690129</v>
          </cell>
          <cell r="R91">
            <v>0.16385149786690129</v>
          </cell>
        </row>
        <row r="92">
          <cell r="C92">
            <v>224.28319058594386</v>
          </cell>
          <cell r="D92">
            <v>100</v>
          </cell>
          <cell r="E92">
            <v>100</v>
          </cell>
          <cell r="F92">
            <v>100</v>
          </cell>
          <cell r="G92">
            <v>1.2173469248732085</v>
          </cell>
          <cell r="H92">
            <v>1.2173469248732085</v>
          </cell>
          <cell r="I92">
            <v>1.228342173349082</v>
          </cell>
          <cell r="J92">
            <v>776.70463586087385</v>
          </cell>
          <cell r="K92">
            <v>776.70463586087385</v>
          </cell>
          <cell r="L92">
            <v>769.75212649585819</v>
          </cell>
          <cell r="M92">
            <v>1.8825210605979936</v>
          </cell>
          <cell r="N92">
            <v>1.8825210605979936</v>
          </cell>
          <cell r="O92">
            <v>1.6069500606599454</v>
          </cell>
          <cell r="P92">
            <v>0.15966256248560404</v>
          </cell>
          <cell r="Q92">
            <v>0.15966256248560404</v>
          </cell>
          <cell r="R92">
            <v>0.15966256248560404</v>
          </cell>
        </row>
        <row r="93">
          <cell r="C93">
            <v>235.09987764509475</v>
          </cell>
          <cell r="D93">
            <v>100</v>
          </cell>
          <cell r="E93">
            <v>100</v>
          </cell>
          <cell r="F93">
            <v>100</v>
          </cell>
          <cell r="G93">
            <v>1.2167774573956183</v>
          </cell>
          <cell r="H93">
            <v>1.2167774573956183</v>
          </cell>
          <cell r="I93">
            <v>1.2272597480802436</v>
          </cell>
          <cell r="J93">
            <v>777.06814360596559</v>
          </cell>
          <cell r="K93">
            <v>777.06814360596559</v>
          </cell>
          <cell r="L93">
            <v>770.43103668888341</v>
          </cell>
          <cell r="M93">
            <v>1.9108429647582912</v>
          </cell>
          <cell r="N93">
            <v>1.9108429647582912</v>
          </cell>
          <cell r="O93">
            <v>1.6219817790460889</v>
          </cell>
          <cell r="P93">
            <v>0.15550759946200757</v>
          </cell>
          <cell r="Q93">
            <v>0.15550759946200757</v>
          </cell>
          <cell r="R93">
            <v>0.15550759946200757</v>
          </cell>
        </row>
        <row r="94">
          <cell r="C94">
            <v>245.91656470424564</v>
          </cell>
          <cell r="D94">
            <v>100</v>
          </cell>
          <cell r="E94">
            <v>100</v>
          </cell>
          <cell r="F94">
            <v>100</v>
          </cell>
          <cell r="G94">
            <v>1.2162583184648139</v>
          </cell>
          <cell r="H94">
            <v>1.2162583184648139</v>
          </cell>
          <cell r="I94">
            <v>1.2262733758653033</v>
          </cell>
          <cell r="J94">
            <v>777.39982176932062</v>
          </cell>
          <cell r="K94">
            <v>777.39982176932062</v>
          </cell>
          <cell r="L94">
            <v>771.05074497177861</v>
          </cell>
          <cell r="M94">
            <v>1.9391648689185883</v>
          </cell>
          <cell r="N94">
            <v>1.9391648689185883</v>
          </cell>
          <cell r="O94">
            <v>1.6370134974322323</v>
          </cell>
          <cell r="P94">
            <v>0.15138526248353421</v>
          </cell>
          <cell r="Q94">
            <v>0.15138526248353421</v>
          </cell>
          <cell r="R94">
            <v>0.15138526248353421</v>
          </cell>
        </row>
        <row r="95">
          <cell r="C95">
            <v>256.73325176339654</v>
          </cell>
          <cell r="D95">
            <v>100</v>
          </cell>
          <cell r="E95">
            <v>100</v>
          </cell>
          <cell r="F95">
            <v>100</v>
          </cell>
          <cell r="G95">
            <v>1.2157831185478021</v>
          </cell>
          <cell r="H95">
            <v>1.2157831185478021</v>
          </cell>
          <cell r="I95">
            <v>1.2253708147256817</v>
          </cell>
          <cell r="J95">
            <v>777.7036755777458</v>
          </cell>
          <cell r="K95">
            <v>777.7036755777458</v>
          </cell>
          <cell r="L95">
            <v>771.61867137472927</v>
          </cell>
          <cell r="M95">
            <v>1.9674867730788859</v>
          </cell>
          <cell r="N95">
            <v>1.9674867730788859</v>
          </cell>
          <cell r="O95">
            <v>1.6520452158183758</v>
          </cell>
          <cell r="P95">
            <v>0.14729428492731003</v>
          </cell>
          <cell r="Q95">
            <v>0.14729428492731003</v>
          </cell>
          <cell r="R95">
            <v>0.14729428492731003</v>
          </cell>
        </row>
        <row r="96">
          <cell r="C96">
            <v>267.5499388225474</v>
          </cell>
          <cell r="D96">
            <v>100</v>
          </cell>
          <cell r="E96">
            <v>100</v>
          </cell>
          <cell r="F96">
            <v>100</v>
          </cell>
          <cell r="G96">
            <v>1.215346505781949</v>
          </cell>
          <cell r="H96">
            <v>1.215346505781949</v>
          </cell>
          <cell r="I96">
            <v>1.2245418181866103</v>
          </cell>
          <cell r="J96">
            <v>777.98306532477898</v>
          </cell>
          <cell r="K96">
            <v>777.98306532477898</v>
          </cell>
          <cell r="L96">
            <v>772.14104570164261</v>
          </cell>
          <cell r="M96">
            <v>1.9958086772391832</v>
          </cell>
          <cell r="N96">
            <v>1.9958086772391832</v>
          </cell>
          <cell r="O96">
            <v>1.6670769342045191</v>
          </cell>
          <cell r="P96">
            <v>0.14323347443559648</v>
          </cell>
          <cell r="Q96">
            <v>0.14323347443559648</v>
          </cell>
          <cell r="R96">
            <v>0.14323347443559648</v>
          </cell>
        </row>
        <row r="97">
          <cell r="C97">
            <v>278.36662588169827</v>
          </cell>
          <cell r="D97">
            <v>100</v>
          </cell>
          <cell r="E97">
            <v>100</v>
          </cell>
          <cell r="F97">
            <v>100</v>
          </cell>
          <cell r="G97">
            <v>1.2149439635456947</v>
          </cell>
          <cell r="H97">
            <v>1.2149439635456947</v>
          </cell>
          <cell r="I97">
            <v>1.2237777446087554</v>
          </cell>
          <cell r="J97">
            <v>778.24083115783844</v>
          </cell>
          <cell r="K97">
            <v>778.24083115783844</v>
          </cell>
          <cell r="L97">
            <v>772.62313697515765</v>
          </cell>
          <cell r="M97">
            <v>2.0241305813994801</v>
          </cell>
          <cell r="N97">
            <v>2.0241305813994801</v>
          </cell>
          <cell r="O97">
            <v>1.6821086525906626</v>
          </cell>
          <cell r="P97">
            <v>0.13920170792236849</v>
          </cell>
          <cell r="Q97">
            <v>0.13920170792236849</v>
          </cell>
          <cell r="R97">
            <v>0.13920170792236849</v>
          </cell>
        </row>
        <row r="98">
          <cell r="C98">
            <v>289.18331294084913</v>
          </cell>
          <cell r="D98">
            <v>100</v>
          </cell>
          <cell r="E98">
            <v>100</v>
          </cell>
          <cell r="F98">
            <v>100</v>
          </cell>
          <cell r="G98">
            <v>1.2145716536375799</v>
          </cell>
          <cell r="H98">
            <v>1.2145716536375799</v>
          </cell>
          <cell r="I98">
            <v>1.22307125483948</v>
          </cell>
          <cell r="J98">
            <v>778.47938997112192</v>
          </cell>
          <cell r="K98">
            <v>778.47938997112192</v>
          </cell>
          <cell r="L98">
            <v>773.06943177574158</v>
          </cell>
          <cell r="M98">
            <v>2.0524524855597779</v>
          </cell>
          <cell r="N98">
            <v>2.0524524855597779</v>
          </cell>
          <cell r="O98">
            <v>1.697140370976806</v>
          </cell>
          <cell r="P98">
            <v>0.13519792697157657</v>
          </cell>
          <cell r="Q98">
            <v>0.13519792697157657</v>
          </cell>
          <cell r="R98">
            <v>0.13519792697157657</v>
          </cell>
        </row>
        <row r="99">
          <cell r="C99">
            <v>300</v>
          </cell>
          <cell r="D99">
            <v>100</v>
          </cell>
          <cell r="E99">
            <v>100</v>
          </cell>
          <cell r="F99">
            <v>100</v>
          </cell>
          <cell r="G99">
            <v>1.214226293509121</v>
          </cell>
          <cell r="H99">
            <v>1.214226293509121</v>
          </cell>
          <cell r="I99">
            <v>1.222416075735463</v>
          </cell>
          <cell r="J99">
            <v>778.70081141748676</v>
          </cell>
          <cell r="K99">
            <v>778.70081141748676</v>
          </cell>
          <cell r="L99">
            <v>773.48377427966273</v>
          </cell>
          <cell r="M99">
            <v>2.0807743897200748</v>
          </cell>
          <cell r="N99">
            <v>2.0807743897200748</v>
          </cell>
          <cell r="O99">
            <v>1.7121720893629493</v>
          </cell>
          <cell r="P99">
            <v>0.1312211335917105</v>
          </cell>
          <cell r="Q99">
            <v>0.1312211335917105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MF_GasFraction_d"/>
      <definedName name="MF_Mumix_cP"/>
      <definedName name="MF_Qmix_m3day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796875" defaultRowHeight="14.5" x14ac:dyDescent="0.35"/>
  <cols>
    <col min="1" max="1" width="9.1796875" style="1"/>
    <col min="2" max="2" width="5" style="1" bestFit="1" customWidth="1"/>
    <col min="3" max="3" width="19" style="1" bestFit="1" customWidth="1"/>
    <col min="4" max="4" width="28.81640625" style="1" bestFit="1" customWidth="1"/>
    <col min="5" max="5" width="14.81640625" style="1" bestFit="1" customWidth="1"/>
    <col min="6" max="6" width="12" style="1" bestFit="1" customWidth="1"/>
    <col min="7" max="7" width="14.1796875" style="1" bestFit="1" customWidth="1"/>
    <col min="8" max="8" width="15.1796875" style="1" bestFit="1" customWidth="1"/>
    <col min="9" max="9" width="23.453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796875" style="1" customWidth="1"/>
    <col min="18" max="18" width="12.453125" style="1" customWidth="1"/>
    <col min="19" max="19" width="15.1796875" style="1" customWidth="1"/>
    <col min="20" max="21" width="9.1796875" style="1"/>
    <col min="22" max="22" width="14.1796875" style="1" customWidth="1"/>
    <col min="23" max="23" width="15.1796875" style="1" customWidth="1"/>
    <col min="24" max="24" width="19.54296875" style="1" customWidth="1"/>
    <col min="25" max="25" width="17.81640625" style="1" customWidth="1"/>
    <col min="26" max="16384" width="9.1796875" style="1"/>
  </cols>
  <sheetData>
    <row r="2" spans="2:25" x14ac:dyDescent="0.35">
      <c r="B2" s="17" t="s">
        <v>2</v>
      </c>
      <c r="C2" s="17"/>
      <c r="D2" s="17"/>
      <c r="E2" s="17"/>
      <c r="F2" s="17"/>
      <c r="G2" s="17"/>
      <c r="H2" s="17"/>
      <c r="I2" s="17"/>
      <c r="J2" s="17"/>
      <c r="K2" s="17"/>
      <c r="L2" s="17" t="s">
        <v>3</v>
      </c>
      <c r="M2" s="17"/>
      <c r="N2" s="17"/>
      <c r="O2" s="17"/>
      <c r="V2" s="18" t="s">
        <v>4</v>
      </c>
      <c r="W2" s="18"/>
      <c r="X2" s="18"/>
    </row>
    <row r="3" spans="2:25" s="4" customFormat="1" ht="43.5" x14ac:dyDescent="0.35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23</v>
      </c>
      <c r="U3" s="3" t="s">
        <v>24</v>
      </c>
      <c r="V3" s="3" t="s">
        <v>25</v>
      </c>
      <c r="W3" s="3" t="s">
        <v>26</v>
      </c>
      <c r="X3" s="3" t="s">
        <v>27</v>
      </c>
      <c r="Y3" s="3" t="s">
        <v>28</v>
      </c>
    </row>
    <row r="4" spans="2:25" x14ac:dyDescent="0.35">
      <c r="B4" s="1">
        <v>736</v>
      </c>
      <c r="C4" s="1" t="s">
        <v>29</v>
      </c>
      <c r="D4" s="1" t="s">
        <v>30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35">
      <c r="B5" s="1">
        <v>736</v>
      </c>
      <c r="C5" s="1" t="s">
        <v>29</v>
      </c>
      <c r="D5" s="1" t="s">
        <v>30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35">
      <c r="B6" s="1">
        <v>736</v>
      </c>
      <c r="C6" s="1" t="s">
        <v>29</v>
      </c>
      <c r="D6" s="1" t="s">
        <v>30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35">
      <c r="B7" s="1">
        <v>736</v>
      </c>
      <c r="C7" s="1" t="s">
        <v>29</v>
      </c>
      <c r="D7" s="1" t="s">
        <v>30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35">
      <c r="B8" s="1">
        <v>736</v>
      </c>
      <c r="C8" s="1" t="s">
        <v>29</v>
      </c>
      <c r="D8" s="1" t="s">
        <v>30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35">
      <c r="B9" s="1">
        <v>736</v>
      </c>
      <c r="C9" s="1" t="s">
        <v>29</v>
      </c>
      <c r="D9" s="1" t="s">
        <v>30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35">
      <c r="B10" s="1">
        <v>736</v>
      </c>
      <c r="C10" s="1" t="s">
        <v>29</v>
      </c>
      <c r="D10" s="1" t="s">
        <v>30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35">
      <c r="B11" s="1">
        <v>736</v>
      </c>
      <c r="C11" s="1" t="s">
        <v>29</v>
      </c>
      <c r="D11" s="1" t="s">
        <v>30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35">
      <c r="B12" s="1">
        <v>736</v>
      </c>
      <c r="C12" s="1" t="s">
        <v>29</v>
      </c>
      <c r="D12" s="1" t="s">
        <v>30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35">
      <c r="B13" s="1">
        <v>736</v>
      </c>
      <c r="C13" s="1" t="s">
        <v>29</v>
      </c>
      <c r="D13" s="1" t="s">
        <v>30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35">
      <c r="B14" s="1">
        <v>736</v>
      </c>
      <c r="C14" s="1" t="s">
        <v>29</v>
      </c>
      <c r="D14" s="1" t="s">
        <v>30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35">
      <c r="B15" s="1">
        <v>736</v>
      </c>
      <c r="C15" s="1" t="s">
        <v>29</v>
      </c>
      <c r="D15" s="1" t="s">
        <v>30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35">
      <c r="B16" s="1">
        <v>736</v>
      </c>
      <c r="C16" s="1" t="s">
        <v>29</v>
      </c>
      <c r="D16" s="1" t="s">
        <v>30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35">
      <c r="B17" s="1">
        <v>736</v>
      </c>
      <c r="C17" s="1" t="s">
        <v>29</v>
      </c>
      <c r="D17" s="1" t="s">
        <v>30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35">
      <c r="B18" s="1">
        <v>737</v>
      </c>
      <c r="C18" s="1" t="s">
        <v>29</v>
      </c>
      <c r="D18" s="1" t="s">
        <v>31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35">
      <c r="B19" s="1">
        <v>737</v>
      </c>
      <c r="C19" s="1" t="s">
        <v>29</v>
      </c>
      <c r="D19" s="1" t="s">
        <v>31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35">
      <c r="B20" s="1">
        <v>737</v>
      </c>
      <c r="C20" s="1" t="s">
        <v>29</v>
      </c>
      <c r="D20" s="1" t="s">
        <v>31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35">
      <c r="B21" s="1">
        <v>737</v>
      </c>
      <c r="C21" s="1" t="s">
        <v>29</v>
      </c>
      <c r="D21" s="1" t="s">
        <v>31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35">
      <c r="B22" s="1">
        <v>737</v>
      </c>
      <c r="C22" s="1" t="s">
        <v>29</v>
      </c>
      <c r="D22" s="1" t="s">
        <v>31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35">
      <c r="B23" s="1">
        <v>737</v>
      </c>
      <c r="C23" s="1" t="s">
        <v>29</v>
      </c>
      <c r="D23" s="1" t="s">
        <v>31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35">
      <c r="B24" s="1">
        <v>737</v>
      </c>
      <c r="C24" s="1" t="s">
        <v>29</v>
      </c>
      <c r="D24" s="1" t="s">
        <v>31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35">
      <c r="B25" s="1">
        <v>737</v>
      </c>
      <c r="C25" s="1" t="s">
        <v>29</v>
      </c>
      <c r="D25" s="1" t="s">
        <v>31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35">
      <c r="B26" s="1">
        <v>737</v>
      </c>
      <c r="C26" s="1" t="s">
        <v>29</v>
      </c>
      <c r="D26" s="1" t="s">
        <v>31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35">
      <c r="B27" s="1">
        <v>737</v>
      </c>
      <c r="C27" s="1" t="s">
        <v>29</v>
      </c>
      <c r="D27" s="1" t="s">
        <v>31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35">
      <c r="B28" s="1">
        <v>737</v>
      </c>
      <c r="C28" s="1" t="s">
        <v>29</v>
      </c>
      <c r="D28" s="1" t="s">
        <v>31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35">
      <c r="B29" s="1">
        <v>737</v>
      </c>
      <c r="C29" s="1" t="s">
        <v>29</v>
      </c>
      <c r="D29" s="1" t="s">
        <v>31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35">
      <c r="B30" s="1">
        <v>737</v>
      </c>
      <c r="C30" s="1" t="s">
        <v>29</v>
      </c>
      <c r="D30" s="1" t="s">
        <v>31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35">
      <c r="B31" s="1">
        <v>737</v>
      </c>
      <c r="C31" s="1" t="s">
        <v>29</v>
      </c>
      <c r="D31" s="1" t="s">
        <v>31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35">
      <c r="B32" s="1">
        <v>738</v>
      </c>
      <c r="C32" s="1" t="s">
        <v>29</v>
      </c>
      <c r="D32" s="1" t="s">
        <v>32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35">
      <c r="B33" s="1">
        <v>738</v>
      </c>
      <c r="C33" s="1" t="s">
        <v>29</v>
      </c>
      <c r="D33" s="1" t="s">
        <v>32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35">
      <c r="B34" s="1">
        <v>738</v>
      </c>
      <c r="C34" s="1" t="s">
        <v>29</v>
      </c>
      <c r="D34" s="1" t="s">
        <v>32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35">
      <c r="B35" s="1">
        <v>738</v>
      </c>
      <c r="C35" s="1" t="s">
        <v>29</v>
      </c>
      <c r="D35" s="1" t="s">
        <v>32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35">
      <c r="B36" s="1">
        <v>738</v>
      </c>
      <c r="C36" s="1" t="s">
        <v>29</v>
      </c>
      <c r="D36" s="1" t="s">
        <v>32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35">
      <c r="B37" s="1">
        <v>738</v>
      </c>
      <c r="C37" s="1" t="s">
        <v>29</v>
      </c>
      <c r="D37" s="1" t="s">
        <v>32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35">
      <c r="B38" s="1">
        <v>738</v>
      </c>
      <c r="C38" s="1" t="s">
        <v>29</v>
      </c>
      <c r="D38" s="1" t="s">
        <v>32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35">
      <c r="B39" s="1">
        <v>739</v>
      </c>
      <c r="C39" s="1" t="s">
        <v>29</v>
      </c>
      <c r="D39" s="1" t="s">
        <v>33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35">
      <c r="B40" s="1">
        <v>739</v>
      </c>
      <c r="C40" s="1" t="s">
        <v>29</v>
      </c>
      <c r="D40" s="1" t="s">
        <v>33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35">
      <c r="B41" s="1">
        <v>739</v>
      </c>
      <c r="C41" s="1" t="s">
        <v>29</v>
      </c>
      <c r="D41" s="1" t="s">
        <v>33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35">
      <c r="B42" s="1">
        <v>739</v>
      </c>
      <c r="C42" s="1" t="s">
        <v>29</v>
      </c>
      <c r="D42" s="1" t="s">
        <v>33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35">
      <c r="B43" s="1">
        <v>739</v>
      </c>
      <c r="C43" s="1" t="s">
        <v>29</v>
      </c>
      <c r="D43" s="1" t="s">
        <v>33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35">
      <c r="B44" s="1">
        <v>739</v>
      </c>
      <c r="C44" s="1" t="s">
        <v>29</v>
      </c>
      <c r="D44" s="1" t="s">
        <v>33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35">
      <c r="B45" s="1">
        <v>739</v>
      </c>
      <c r="C45" s="1" t="s">
        <v>29</v>
      </c>
      <c r="D45" s="1" t="s">
        <v>33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35">
      <c r="B46" s="1">
        <v>739</v>
      </c>
      <c r="C46" s="1" t="s">
        <v>29</v>
      </c>
      <c r="D46" s="1" t="s">
        <v>33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35">
      <c r="B47" s="1">
        <v>739</v>
      </c>
      <c r="C47" s="1" t="s">
        <v>29</v>
      </c>
      <c r="D47" s="1" t="s">
        <v>33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35">
      <c r="B48" s="1">
        <v>739</v>
      </c>
      <c r="C48" s="1" t="s">
        <v>29</v>
      </c>
      <c r="D48" s="1" t="s">
        <v>33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35">
      <c r="B49" s="1">
        <v>739</v>
      </c>
      <c r="C49" s="1" t="s">
        <v>29</v>
      </c>
      <c r="D49" s="1" t="s">
        <v>33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35">
      <c r="B50" s="1">
        <v>739</v>
      </c>
      <c r="C50" s="1" t="s">
        <v>29</v>
      </c>
      <c r="D50" s="1" t="s">
        <v>33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35">
      <c r="B51" s="1">
        <v>739</v>
      </c>
      <c r="C51" s="1" t="s">
        <v>29</v>
      </c>
      <c r="D51" s="1" t="s">
        <v>33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35">
      <c r="B52" s="1">
        <v>740</v>
      </c>
      <c r="C52" s="1" t="s">
        <v>29</v>
      </c>
      <c r="D52" s="1" t="s">
        <v>34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35">
      <c r="B53" s="1">
        <v>740</v>
      </c>
      <c r="C53" s="1" t="s">
        <v>29</v>
      </c>
      <c r="D53" s="1" t="s">
        <v>34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35">
      <c r="B54" s="1">
        <v>740</v>
      </c>
      <c r="C54" s="1" t="s">
        <v>29</v>
      </c>
      <c r="D54" s="1" t="s">
        <v>34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35">
      <c r="B55" s="1">
        <v>740</v>
      </c>
      <c r="C55" s="1" t="s">
        <v>29</v>
      </c>
      <c r="D55" s="1" t="s">
        <v>34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35">
      <c r="B56" s="1">
        <v>740</v>
      </c>
      <c r="C56" s="1" t="s">
        <v>29</v>
      </c>
      <c r="D56" s="1" t="s">
        <v>34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35">
      <c r="B57" s="1">
        <v>740</v>
      </c>
      <c r="C57" s="1" t="s">
        <v>29</v>
      </c>
      <c r="D57" s="1" t="s">
        <v>34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35">
      <c r="B58" s="1">
        <v>740</v>
      </c>
      <c r="C58" s="1" t="s">
        <v>29</v>
      </c>
      <c r="D58" s="1" t="s">
        <v>34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35">
      <c r="B59" s="1">
        <v>741</v>
      </c>
      <c r="C59" s="1" t="s">
        <v>29</v>
      </c>
      <c r="D59" s="1" t="s">
        <v>35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35">
      <c r="B60" s="1">
        <v>741</v>
      </c>
      <c r="C60" s="1" t="s">
        <v>29</v>
      </c>
      <c r="D60" s="1" t="s">
        <v>35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35">
      <c r="B61" s="1">
        <v>741</v>
      </c>
      <c r="C61" s="1" t="s">
        <v>29</v>
      </c>
      <c r="D61" s="1" t="s">
        <v>35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35">
      <c r="B62" s="1">
        <v>741</v>
      </c>
      <c r="C62" s="1" t="s">
        <v>29</v>
      </c>
      <c r="D62" s="1" t="s">
        <v>35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35">
      <c r="B63" s="1">
        <v>741</v>
      </c>
      <c r="C63" s="1" t="s">
        <v>29</v>
      </c>
      <c r="D63" s="1" t="s">
        <v>35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35">
      <c r="B64" s="1">
        <v>741</v>
      </c>
      <c r="C64" s="1" t="s">
        <v>29</v>
      </c>
      <c r="D64" s="1" t="s">
        <v>35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35">
      <c r="B65" s="1">
        <v>741</v>
      </c>
      <c r="C65" s="1" t="s">
        <v>29</v>
      </c>
      <c r="D65" s="1" t="s">
        <v>35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35">
      <c r="B66" s="1">
        <v>742</v>
      </c>
      <c r="C66" s="1" t="s">
        <v>29</v>
      </c>
      <c r="D66" s="1" t="s">
        <v>36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35">
      <c r="B67" s="1">
        <v>742</v>
      </c>
      <c r="C67" s="1" t="s">
        <v>29</v>
      </c>
      <c r="D67" s="1" t="s">
        <v>36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35">
      <c r="B68" s="1">
        <v>742</v>
      </c>
      <c r="C68" s="1" t="s">
        <v>29</v>
      </c>
      <c r="D68" s="1" t="s">
        <v>36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35">
      <c r="B69" s="1">
        <v>742</v>
      </c>
      <c r="C69" s="1" t="s">
        <v>29</v>
      </c>
      <c r="D69" s="1" t="s">
        <v>36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35">
      <c r="B70" s="1">
        <v>742</v>
      </c>
      <c r="C70" s="1" t="s">
        <v>29</v>
      </c>
      <c r="D70" s="1" t="s">
        <v>36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35">
      <c r="B71" s="1">
        <v>742</v>
      </c>
      <c r="C71" s="1" t="s">
        <v>29</v>
      </c>
      <c r="D71" s="1" t="s">
        <v>36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35">
      <c r="B72" s="1">
        <v>742</v>
      </c>
      <c r="C72" s="1" t="s">
        <v>29</v>
      </c>
      <c r="D72" s="1" t="s">
        <v>36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35">
      <c r="B73" s="1">
        <v>742</v>
      </c>
      <c r="C73" s="1" t="s">
        <v>29</v>
      </c>
      <c r="D73" s="1" t="s">
        <v>36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35">
      <c r="B74" s="1">
        <v>742</v>
      </c>
      <c r="C74" s="1" t="s">
        <v>29</v>
      </c>
      <c r="D74" s="1" t="s">
        <v>36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35">
      <c r="B75" s="1">
        <v>742</v>
      </c>
      <c r="C75" s="1" t="s">
        <v>29</v>
      </c>
      <c r="D75" s="1" t="s">
        <v>36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35">
      <c r="B76" s="1">
        <v>743</v>
      </c>
      <c r="C76" s="1" t="s">
        <v>29</v>
      </c>
      <c r="D76" s="1" t="s">
        <v>37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35">
      <c r="B77" s="1">
        <v>743</v>
      </c>
      <c r="C77" s="1" t="s">
        <v>29</v>
      </c>
      <c r="D77" s="1" t="s">
        <v>37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35">
      <c r="B78" s="1">
        <v>743</v>
      </c>
      <c r="C78" s="1" t="s">
        <v>29</v>
      </c>
      <c r="D78" s="1" t="s">
        <v>37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35">
      <c r="B79" s="1">
        <v>743</v>
      </c>
      <c r="C79" s="1" t="s">
        <v>29</v>
      </c>
      <c r="D79" s="1" t="s">
        <v>37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35">
      <c r="B80" s="1">
        <v>743</v>
      </c>
      <c r="C80" s="1" t="s">
        <v>29</v>
      </c>
      <c r="D80" s="1" t="s">
        <v>37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35">
      <c r="B81" s="1">
        <v>743</v>
      </c>
      <c r="C81" s="1" t="s">
        <v>29</v>
      </c>
      <c r="D81" s="1" t="s">
        <v>37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35">
      <c r="B82" s="1">
        <v>743</v>
      </c>
      <c r="C82" s="1" t="s">
        <v>29</v>
      </c>
      <c r="D82" s="1" t="s">
        <v>37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35">
      <c r="B83" s="1">
        <v>743</v>
      </c>
      <c r="C83" s="1" t="s">
        <v>29</v>
      </c>
      <c r="D83" s="1" t="s">
        <v>37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35">
      <c r="B84" s="1">
        <v>743</v>
      </c>
      <c r="C84" s="1" t="s">
        <v>29</v>
      </c>
      <c r="D84" s="1" t="s">
        <v>37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35">
      <c r="B85" s="1">
        <v>743</v>
      </c>
      <c r="C85" s="1" t="s">
        <v>29</v>
      </c>
      <c r="D85" s="1" t="s">
        <v>37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35">
      <c r="B86" s="1">
        <v>743</v>
      </c>
      <c r="C86" s="1" t="s">
        <v>29</v>
      </c>
      <c r="D86" s="1" t="s">
        <v>37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35">
      <c r="B87" s="1">
        <v>743</v>
      </c>
      <c r="C87" s="1" t="s">
        <v>29</v>
      </c>
      <c r="D87" s="1" t="s">
        <v>37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35">
      <c r="B88" s="1">
        <v>743</v>
      </c>
      <c r="C88" s="1" t="s">
        <v>29</v>
      </c>
      <c r="D88" s="1" t="s">
        <v>37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35">
      <c r="B89" s="1">
        <v>743</v>
      </c>
      <c r="C89" s="1" t="s">
        <v>29</v>
      </c>
      <c r="D89" s="1" t="s">
        <v>37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35">
      <c r="B90" s="1">
        <v>743</v>
      </c>
      <c r="C90" s="1" t="s">
        <v>29</v>
      </c>
      <c r="D90" s="1" t="s">
        <v>37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35">
      <c r="B91" s="1">
        <v>744</v>
      </c>
      <c r="C91" s="1" t="s">
        <v>29</v>
      </c>
      <c r="D91" s="1" t="s">
        <v>38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35">
      <c r="B92" s="1">
        <v>744</v>
      </c>
      <c r="C92" s="1" t="s">
        <v>29</v>
      </c>
      <c r="D92" s="1" t="s">
        <v>38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35">
      <c r="B93" s="1">
        <v>744</v>
      </c>
      <c r="C93" s="1" t="s">
        <v>29</v>
      </c>
      <c r="D93" s="1" t="s">
        <v>38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35">
      <c r="B94" s="1">
        <v>744</v>
      </c>
      <c r="C94" s="1" t="s">
        <v>29</v>
      </c>
      <c r="D94" s="1" t="s">
        <v>38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35">
      <c r="B95" s="1">
        <v>744</v>
      </c>
      <c r="C95" s="1" t="s">
        <v>29</v>
      </c>
      <c r="D95" s="1" t="s">
        <v>38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35">
      <c r="B96" s="1">
        <v>744</v>
      </c>
      <c r="C96" s="1" t="s">
        <v>29</v>
      </c>
      <c r="D96" s="1" t="s">
        <v>38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35">
      <c r="B97" s="1">
        <v>744</v>
      </c>
      <c r="C97" s="1" t="s">
        <v>29</v>
      </c>
      <c r="D97" s="1" t="s">
        <v>38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35">
      <c r="B98" s="1">
        <v>744</v>
      </c>
      <c r="C98" s="1" t="s">
        <v>29</v>
      </c>
      <c r="D98" s="1" t="s">
        <v>38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35">
      <c r="B99" s="1">
        <v>744</v>
      </c>
      <c r="C99" s="1" t="s">
        <v>29</v>
      </c>
      <c r="D99" s="1" t="s">
        <v>38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35">
      <c r="B100" s="1">
        <v>744</v>
      </c>
      <c r="C100" s="1" t="s">
        <v>29</v>
      </c>
      <c r="D100" s="1" t="s">
        <v>38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35">
      <c r="B101" s="1">
        <v>744</v>
      </c>
      <c r="C101" s="1" t="s">
        <v>29</v>
      </c>
      <c r="D101" s="1" t="s">
        <v>38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35">
      <c r="B102" s="1">
        <v>744</v>
      </c>
      <c r="C102" s="1" t="s">
        <v>29</v>
      </c>
      <c r="D102" s="1" t="s">
        <v>38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35">
      <c r="B103" s="1">
        <v>744</v>
      </c>
      <c r="C103" s="1" t="s">
        <v>29</v>
      </c>
      <c r="D103" s="1" t="s">
        <v>38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35">
      <c r="B104" s="1">
        <v>744</v>
      </c>
      <c r="C104" s="1" t="s">
        <v>29</v>
      </c>
      <c r="D104" s="1" t="s">
        <v>38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35">
      <c r="B105" s="1">
        <v>744</v>
      </c>
      <c r="C105" s="1" t="s">
        <v>29</v>
      </c>
      <c r="D105" s="1" t="s">
        <v>38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35">
      <c r="B106" s="1">
        <v>744</v>
      </c>
      <c r="C106" s="1" t="s">
        <v>29</v>
      </c>
      <c r="D106" s="1" t="s">
        <v>38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35">
      <c r="B107" s="1">
        <v>744</v>
      </c>
      <c r="C107" s="1" t="s">
        <v>29</v>
      </c>
      <c r="D107" s="1" t="s">
        <v>38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35">
      <c r="B108" s="1">
        <v>744</v>
      </c>
      <c r="C108" s="1" t="s">
        <v>29</v>
      </c>
      <c r="D108" s="1" t="s">
        <v>38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35">
      <c r="B109" s="1">
        <v>744</v>
      </c>
      <c r="C109" s="1" t="s">
        <v>29</v>
      </c>
      <c r="D109" s="1" t="s">
        <v>38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35">
      <c r="B110" s="1">
        <v>744</v>
      </c>
      <c r="C110" s="1" t="s">
        <v>29</v>
      </c>
      <c r="D110" s="1" t="s">
        <v>38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35">
      <c r="B111" s="1">
        <v>744</v>
      </c>
      <c r="C111" s="1" t="s">
        <v>29</v>
      </c>
      <c r="D111" s="1" t="s">
        <v>38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35">
      <c r="B112" s="1">
        <v>745</v>
      </c>
      <c r="C112" s="1" t="s">
        <v>29</v>
      </c>
      <c r="D112" s="1" t="s">
        <v>39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35">
      <c r="B113" s="1">
        <v>745</v>
      </c>
      <c r="C113" s="1" t="s">
        <v>29</v>
      </c>
      <c r="D113" s="1" t="s">
        <v>39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35">
      <c r="B114" s="1">
        <v>745</v>
      </c>
      <c r="C114" s="1" t="s">
        <v>29</v>
      </c>
      <c r="D114" s="1" t="s">
        <v>39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35">
      <c r="B115" s="1">
        <v>745</v>
      </c>
      <c r="C115" s="1" t="s">
        <v>29</v>
      </c>
      <c r="D115" s="1" t="s">
        <v>39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35">
      <c r="B116" s="1">
        <v>745</v>
      </c>
      <c r="C116" s="1" t="s">
        <v>29</v>
      </c>
      <c r="D116" s="1" t="s">
        <v>39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35">
      <c r="B117" s="1">
        <v>745</v>
      </c>
      <c r="C117" s="1" t="s">
        <v>29</v>
      </c>
      <c r="D117" s="1" t="s">
        <v>39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35">
      <c r="B118" s="1">
        <v>745</v>
      </c>
      <c r="C118" s="1" t="s">
        <v>29</v>
      </c>
      <c r="D118" s="1" t="s">
        <v>39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35">
      <c r="B119" s="1">
        <v>745</v>
      </c>
      <c r="C119" s="1" t="s">
        <v>29</v>
      </c>
      <c r="D119" s="1" t="s">
        <v>39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35">
      <c r="B120" s="1">
        <v>745</v>
      </c>
      <c r="C120" s="1" t="s">
        <v>29</v>
      </c>
      <c r="D120" s="1" t="s">
        <v>39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35">
      <c r="B121" s="1">
        <v>745</v>
      </c>
      <c r="C121" s="1" t="s">
        <v>29</v>
      </c>
      <c r="D121" s="1" t="s">
        <v>39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35">
      <c r="B122" s="1">
        <v>745</v>
      </c>
      <c r="C122" s="1" t="s">
        <v>29</v>
      </c>
      <c r="D122" s="1" t="s">
        <v>39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35">
      <c r="B123" s="1">
        <v>746</v>
      </c>
      <c r="C123" s="1" t="s">
        <v>29</v>
      </c>
      <c r="D123" s="1" t="s">
        <v>40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35">
      <c r="B124" s="1">
        <v>746</v>
      </c>
      <c r="C124" s="1" t="s">
        <v>29</v>
      </c>
      <c r="D124" s="1" t="s">
        <v>40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35">
      <c r="B125" s="1">
        <v>746</v>
      </c>
      <c r="C125" s="1" t="s">
        <v>29</v>
      </c>
      <c r="D125" s="1" t="s">
        <v>40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35">
      <c r="B126" s="1">
        <v>746</v>
      </c>
      <c r="C126" s="1" t="s">
        <v>29</v>
      </c>
      <c r="D126" s="1" t="s">
        <v>40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35">
      <c r="B127" s="1">
        <v>746</v>
      </c>
      <c r="C127" s="1" t="s">
        <v>29</v>
      </c>
      <c r="D127" s="1" t="s">
        <v>40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35">
      <c r="B128" s="1">
        <v>746</v>
      </c>
      <c r="C128" s="1" t="s">
        <v>29</v>
      </c>
      <c r="D128" s="1" t="s">
        <v>40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35">
      <c r="B129" s="1">
        <v>746</v>
      </c>
      <c r="C129" s="1" t="s">
        <v>29</v>
      </c>
      <c r="D129" s="1" t="s">
        <v>40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35">
      <c r="B130" s="1">
        <v>746</v>
      </c>
      <c r="C130" s="1" t="s">
        <v>29</v>
      </c>
      <c r="D130" s="1" t="s">
        <v>40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35">
      <c r="B131" s="1">
        <v>746</v>
      </c>
      <c r="C131" s="1" t="s">
        <v>29</v>
      </c>
      <c r="D131" s="1" t="s">
        <v>40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35">
      <c r="B132" s="1">
        <v>746</v>
      </c>
      <c r="C132" s="1" t="s">
        <v>29</v>
      </c>
      <c r="D132" s="1" t="s">
        <v>40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35">
      <c r="B133" s="1">
        <v>746</v>
      </c>
      <c r="C133" s="1" t="s">
        <v>29</v>
      </c>
      <c r="D133" s="1" t="s">
        <v>40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35">
      <c r="B134" s="1">
        <v>746</v>
      </c>
      <c r="C134" s="1" t="s">
        <v>29</v>
      </c>
      <c r="D134" s="1" t="s">
        <v>40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35">
      <c r="B135" s="1">
        <v>746</v>
      </c>
      <c r="C135" s="1" t="s">
        <v>29</v>
      </c>
      <c r="D135" s="1" t="s">
        <v>40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35">
      <c r="B136" s="1">
        <v>746</v>
      </c>
      <c r="C136" s="1" t="s">
        <v>29</v>
      </c>
      <c r="D136" s="1" t="s">
        <v>40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35">
      <c r="B137" s="1">
        <v>746</v>
      </c>
      <c r="C137" s="1" t="s">
        <v>29</v>
      </c>
      <c r="D137" s="1" t="s">
        <v>40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35">
      <c r="B138" s="1">
        <v>747</v>
      </c>
      <c r="C138" s="1" t="s">
        <v>29</v>
      </c>
      <c r="D138" s="1" t="s">
        <v>41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35">
      <c r="B139" s="1">
        <v>747</v>
      </c>
      <c r="C139" s="1" t="s">
        <v>29</v>
      </c>
      <c r="D139" s="1" t="s">
        <v>41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35">
      <c r="B140" s="1">
        <v>747</v>
      </c>
      <c r="C140" s="1" t="s">
        <v>29</v>
      </c>
      <c r="D140" s="1" t="s">
        <v>41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35">
      <c r="B141" s="1">
        <v>747</v>
      </c>
      <c r="C141" s="1" t="s">
        <v>29</v>
      </c>
      <c r="D141" s="1" t="s">
        <v>41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35">
      <c r="B142" s="1">
        <v>747</v>
      </c>
      <c r="C142" s="1" t="s">
        <v>29</v>
      </c>
      <c r="D142" s="1" t="s">
        <v>41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35">
      <c r="B143" s="1">
        <v>747</v>
      </c>
      <c r="C143" s="1" t="s">
        <v>29</v>
      </c>
      <c r="D143" s="1" t="s">
        <v>41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35">
      <c r="B144" s="1">
        <v>747</v>
      </c>
      <c r="C144" s="1" t="s">
        <v>29</v>
      </c>
      <c r="D144" s="1" t="s">
        <v>41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35">
      <c r="B145" s="1">
        <v>747</v>
      </c>
      <c r="C145" s="1" t="s">
        <v>29</v>
      </c>
      <c r="D145" s="1" t="s">
        <v>41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35">
      <c r="B146" s="1">
        <v>747</v>
      </c>
      <c r="C146" s="1" t="s">
        <v>29</v>
      </c>
      <c r="D146" s="1" t="s">
        <v>41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35">
      <c r="B147" s="1">
        <v>747</v>
      </c>
      <c r="C147" s="1" t="s">
        <v>29</v>
      </c>
      <c r="D147" s="1" t="s">
        <v>41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35">
      <c r="B148" s="1">
        <v>747</v>
      </c>
      <c r="C148" s="1" t="s">
        <v>29</v>
      </c>
      <c r="D148" s="1" t="s">
        <v>41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35">
      <c r="B149" s="1">
        <v>747</v>
      </c>
      <c r="C149" s="1" t="s">
        <v>29</v>
      </c>
      <c r="D149" s="1" t="s">
        <v>41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35">
      <c r="B150" s="1">
        <v>747</v>
      </c>
      <c r="C150" s="1" t="s">
        <v>29</v>
      </c>
      <c r="D150" s="1" t="s">
        <v>41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35">
      <c r="B151" s="1">
        <v>747</v>
      </c>
      <c r="C151" s="1" t="s">
        <v>29</v>
      </c>
      <c r="D151" s="1" t="s">
        <v>41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35">
      <c r="B152" s="1">
        <v>747</v>
      </c>
      <c r="C152" s="1" t="s">
        <v>29</v>
      </c>
      <c r="D152" s="1" t="s">
        <v>41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35">
      <c r="B153" s="1">
        <v>748</v>
      </c>
      <c r="C153" s="1" t="s">
        <v>29</v>
      </c>
      <c r="D153" s="1" t="s">
        <v>42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35">
      <c r="B154" s="1">
        <v>748</v>
      </c>
      <c r="C154" s="1" t="s">
        <v>29</v>
      </c>
      <c r="D154" s="1" t="s">
        <v>42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35">
      <c r="B155" s="1">
        <v>748</v>
      </c>
      <c r="C155" s="1" t="s">
        <v>29</v>
      </c>
      <c r="D155" s="1" t="s">
        <v>42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35">
      <c r="B156" s="1">
        <v>748</v>
      </c>
      <c r="C156" s="1" t="s">
        <v>29</v>
      </c>
      <c r="D156" s="1" t="s">
        <v>42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35">
      <c r="B157" s="1">
        <v>748</v>
      </c>
      <c r="C157" s="1" t="s">
        <v>29</v>
      </c>
      <c r="D157" s="1" t="s">
        <v>42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35">
      <c r="B158" s="1">
        <v>748</v>
      </c>
      <c r="C158" s="1" t="s">
        <v>29</v>
      </c>
      <c r="D158" s="1" t="s">
        <v>42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35">
      <c r="B159" s="1">
        <v>748</v>
      </c>
      <c r="C159" s="1" t="s">
        <v>29</v>
      </c>
      <c r="D159" s="1" t="s">
        <v>42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35">
      <c r="B160" s="1">
        <v>748</v>
      </c>
      <c r="C160" s="1" t="s">
        <v>29</v>
      </c>
      <c r="D160" s="1" t="s">
        <v>42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35">
      <c r="B161" s="1">
        <v>748</v>
      </c>
      <c r="C161" s="1" t="s">
        <v>29</v>
      </c>
      <c r="D161" s="1" t="s">
        <v>42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35">
      <c r="B162" s="1">
        <v>748</v>
      </c>
      <c r="C162" s="1" t="s">
        <v>29</v>
      </c>
      <c r="D162" s="1" t="s">
        <v>42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35">
      <c r="B163" s="1">
        <v>748</v>
      </c>
      <c r="C163" s="1" t="s">
        <v>29</v>
      </c>
      <c r="D163" s="1" t="s">
        <v>42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35">
      <c r="B164" s="1">
        <v>748</v>
      </c>
      <c r="C164" s="1" t="s">
        <v>29</v>
      </c>
      <c r="D164" s="1" t="s">
        <v>42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35">
      <c r="B165" s="1">
        <v>748</v>
      </c>
      <c r="C165" s="1" t="s">
        <v>29</v>
      </c>
      <c r="D165" s="1" t="s">
        <v>42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35">
      <c r="B166" s="1">
        <v>748</v>
      </c>
      <c r="C166" s="1" t="s">
        <v>29</v>
      </c>
      <c r="D166" s="1" t="s">
        <v>42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35">
      <c r="B167" s="1">
        <v>749</v>
      </c>
      <c r="C167" s="1" t="s">
        <v>29</v>
      </c>
      <c r="D167" s="1" t="s">
        <v>43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35">
      <c r="B168" s="1">
        <v>749</v>
      </c>
      <c r="C168" s="1" t="s">
        <v>29</v>
      </c>
      <c r="D168" s="1" t="s">
        <v>43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35">
      <c r="B169" s="1">
        <v>749</v>
      </c>
      <c r="C169" s="1" t="s">
        <v>29</v>
      </c>
      <c r="D169" s="1" t="s">
        <v>43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35">
      <c r="B170" s="1">
        <v>749</v>
      </c>
      <c r="C170" s="1" t="s">
        <v>29</v>
      </c>
      <c r="D170" s="1" t="s">
        <v>43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35">
      <c r="B171" s="1">
        <v>749</v>
      </c>
      <c r="C171" s="1" t="s">
        <v>29</v>
      </c>
      <c r="D171" s="1" t="s">
        <v>43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35">
      <c r="B172" s="1">
        <v>749</v>
      </c>
      <c r="C172" s="1" t="s">
        <v>29</v>
      </c>
      <c r="D172" s="1" t="s">
        <v>43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35">
      <c r="B173" s="1">
        <v>749</v>
      </c>
      <c r="C173" s="1" t="s">
        <v>29</v>
      </c>
      <c r="D173" s="1" t="s">
        <v>43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35">
      <c r="B174" s="1">
        <v>749</v>
      </c>
      <c r="C174" s="1" t="s">
        <v>29</v>
      </c>
      <c r="D174" s="1" t="s">
        <v>43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35">
      <c r="B175" s="1">
        <v>749</v>
      </c>
      <c r="C175" s="1" t="s">
        <v>29</v>
      </c>
      <c r="D175" s="1" t="s">
        <v>43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35">
      <c r="B176" s="1">
        <v>749</v>
      </c>
      <c r="C176" s="1" t="s">
        <v>29</v>
      </c>
      <c r="D176" s="1" t="s">
        <v>43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35">
      <c r="B177" s="1">
        <v>749</v>
      </c>
      <c r="C177" s="1" t="s">
        <v>29</v>
      </c>
      <c r="D177" s="1" t="s">
        <v>43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35">
      <c r="B178" s="1">
        <v>749</v>
      </c>
      <c r="C178" s="1" t="s">
        <v>29</v>
      </c>
      <c r="D178" s="1" t="s">
        <v>43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35">
      <c r="B179" s="1">
        <v>750</v>
      </c>
      <c r="C179" s="1" t="s">
        <v>29</v>
      </c>
      <c r="D179" s="1" t="s">
        <v>44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35">
      <c r="B180" s="1">
        <v>750</v>
      </c>
      <c r="C180" s="1" t="s">
        <v>29</v>
      </c>
      <c r="D180" s="1" t="s">
        <v>44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35">
      <c r="B181" s="1">
        <v>750</v>
      </c>
      <c r="C181" s="1" t="s">
        <v>29</v>
      </c>
      <c r="D181" s="1" t="s">
        <v>44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35">
      <c r="B182" s="1">
        <v>750</v>
      </c>
      <c r="C182" s="1" t="s">
        <v>29</v>
      </c>
      <c r="D182" s="1" t="s">
        <v>44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35">
      <c r="B183" s="1">
        <v>750</v>
      </c>
      <c r="C183" s="1" t="s">
        <v>29</v>
      </c>
      <c r="D183" s="1" t="s">
        <v>44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35">
      <c r="B184" s="1">
        <v>750</v>
      </c>
      <c r="C184" s="1" t="s">
        <v>29</v>
      </c>
      <c r="D184" s="1" t="s">
        <v>44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35">
      <c r="B185" s="1">
        <v>750</v>
      </c>
      <c r="C185" s="1" t="s">
        <v>29</v>
      </c>
      <c r="D185" s="1" t="s">
        <v>44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35">
      <c r="B186" s="1">
        <v>750</v>
      </c>
      <c r="C186" s="1" t="s">
        <v>29</v>
      </c>
      <c r="D186" s="1" t="s">
        <v>44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35">
      <c r="B187" s="1">
        <v>750</v>
      </c>
      <c r="C187" s="1" t="s">
        <v>29</v>
      </c>
      <c r="D187" s="1" t="s">
        <v>44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35">
      <c r="B188" s="1">
        <v>750</v>
      </c>
      <c r="C188" s="1" t="s">
        <v>29</v>
      </c>
      <c r="D188" s="1" t="s">
        <v>44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35">
      <c r="B189" s="1">
        <v>750</v>
      </c>
      <c r="C189" s="1" t="s">
        <v>29</v>
      </c>
      <c r="D189" s="1" t="s">
        <v>44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35">
      <c r="B190" s="1">
        <v>750</v>
      </c>
      <c r="C190" s="1" t="s">
        <v>29</v>
      </c>
      <c r="D190" s="1" t="s">
        <v>44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35">
      <c r="B191" s="1">
        <v>750</v>
      </c>
      <c r="C191" s="1" t="s">
        <v>29</v>
      </c>
      <c r="D191" s="1" t="s">
        <v>44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35">
      <c r="B192" s="1">
        <v>750</v>
      </c>
      <c r="C192" s="1" t="s">
        <v>29</v>
      </c>
      <c r="D192" s="1" t="s">
        <v>44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35">
      <c r="B193" s="1">
        <v>750</v>
      </c>
      <c r="C193" s="1" t="s">
        <v>29</v>
      </c>
      <c r="D193" s="1" t="s">
        <v>44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35">
      <c r="B194" s="1">
        <v>750</v>
      </c>
      <c r="C194" s="1" t="s">
        <v>29</v>
      </c>
      <c r="D194" s="1" t="s">
        <v>44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35">
      <c r="B195" s="1">
        <v>751</v>
      </c>
      <c r="C195" s="1" t="s">
        <v>29</v>
      </c>
      <c r="D195" s="1" t="s">
        <v>45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35">
      <c r="B196" s="1">
        <v>751</v>
      </c>
      <c r="C196" s="1" t="s">
        <v>29</v>
      </c>
      <c r="D196" s="1" t="s">
        <v>45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35">
      <c r="B197" s="1">
        <v>751</v>
      </c>
      <c r="C197" s="1" t="s">
        <v>29</v>
      </c>
      <c r="D197" s="1" t="s">
        <v>45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35">
      <c r="B198" s="1">
        <v>751</v>
      </c>
      <c r="C198" s="1" t="s">
        <v>29</v>
      </c>
      <c r="D198" s="1" t="s">
        <v>45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35">
      <c r="B199" s="1">
        <v>751</v>
      </c>
      <c r="C199" s="1" t="s">
        <v>29</v>
      </c>
      <c r="D199" s="1" t="s">
        <v>45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35">
      <c r="B200" s="1">
        <v>751</v>
      </c>
      <c r="C200" s="1" t="s">
        <v>29</v>
      </c>
      <c r="D200" s="1" t="s">
        <v>45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35">
      <c r="B201" s="1">
        <v>751</v>
      </c>
      <c r="C201" s="1" t="s">
        <v>29</v>
      </c>
      <c r="D201" s="1" t="s">
        <v>45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35">
      <c r="B202" s="1">
        <v>751</v>
      </c>
      <c r="C202" s="1" t="s">
        <v>29</v>
      </c>
      <c r="D202" s="1" t="s">
        <v>45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35">
      <c r="B203" s="1">
        <v>751</v>
      </c>
      <c r="C203" s="1" t="s">
        <v>29</v>
      </c>
      <c r="D203" s="1" t="s">
        <v>45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35">
      <c r="B204" s="1">
        <v>751</v>
      </c>
      <c r="C204" s="1" t="s">
        <v>29</v>
      </c>
      <c r="D204" s="1" t="s">
        <v>45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35">
      <c r="B205" s="1">
        <v>751</v>
      </c>
      <c r="C205" s="1" t="s">
        <v>29</v>
      </c>
      <c r="D205" s="1" t="s">
        <v>45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35">
      <c r="B206" s="1">
        <v>752</v>
      </c>
      <c r="C206" s="1" t="s">
        <v>29</v>
      </c>
      <c r="D206" s="1" t="s">
        <v>46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35">
      <c r="B207" s="1">
        <v>752</v>
      </c>
      <c r="C207" s="1" t="s">
        <v>29</v>
      </c>
      <c r="D207" s="1" t="s">
        <v>46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35">
      <c r="B208" s="1">
        <v>752</v>
      </c>
      <c r="C208" s="1" t="s">
        <v>29</v>
      </c>
      <c r="D208" s="1" t="s">
        <v>46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35">
      <c r="B209" s="1">
        <v>752</v>
      </c>
      <c r="C209" s="1" t="s">
        <v>29</v>
      </c>
      <c r="D209" s="1" t="s">
        <v>46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35">
      <c r="B210" s="1">
        <v>752</v>
      </c>
      <c r="C210" s="1" t="s">
        <v>29</v>
      </c>
      <c r="D210" s="1" t="s">
        <v>46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35">
      <c r="B211" s="1">
        <v>752</v>
      </c>
      <c r="C211" s="1" t="s">
        <v>29</v>
      </c>
      <c r="D211" s="1" t="s">
        <v>46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35">
      <c r="B212" s="1">
        <v>752</v>
      </c>
      <c r="C212" s="1" t="s">
        <v>29</v>
      </c>
      <c r="D212" s="1" t="s">
        <v>46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35">
      <c r="B213" s="1">
        <v>752</v>
      </c>
      <c r="C213" s="1" t="s">
        <v>29</v>
      </c>
      <c r="D213" s="1" t="s">
        <v>46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35">
      <c r="B214" s="1">
        <v>752</v>
      </c>
      <c r="C214" s="1" t="s">
        <v>29</v>
      </c>
      <c r="D214" s="1" t="s">
        <v>46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35">
      <c r="B215" s="1">
        <v>752</v>
      </c>
      <c r="C215" s="1" t="s">
        <v>29</v>
      </c>
      <c r="D215" s="1" t="s">
        <v>46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35">
      <c r="B216" s="1">
        <v>752</v>
      </c>
      <c r="C216" s="1" t="s">
        <v>29</v>
      </c>
      <c r="D216" s="1" t="s">
        <v>46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35">
      <c r="B217" s="1">
        <v>752</v>
      </c>
      <c r="C217" s="1" t="s">
        <v>29</v>
      </c>
      <c r="D217" s="1" t="s">
        <v>46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35">
      <c r="B218" s="1">
        <v>753</v>
      </c>
      <c r="C218" s="1" t="s">
        <v>29</v>
      </c>
      <c r="D218" s="1" t="s">
        <v>47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35">
      <c r="B219" s="1">
        <v>753</v>
      </c>
      <c r="C219" s="1" t="s">
        <v>29</v>
      </c>
      <c r="D219" s="1" t="s">
        <v>47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35">
      <c r="B220" s="1">
        <v>753</v>
      </c>
      <c r="C220" s="1" t="s">
        <v>29</v>
      </c>
      <c r="D220" s="1" t="s">
        <v>47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35">
      <c r="B221" s="1">
        <v>753</v>
      </c>
      <c r="C221" s="1" t="s">
        <v>29</v>
      </c>
      <c r="D221" s="1" t="s">
        <v>47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35">
      <c r="B222" s="1">
        <v>753</v>
      </c>
      <c r="C222" s="1" t="s">
        <v>29</v>
      </c>
      <c r="D222" s="1" t="s">
        <v>47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35">
      <c r="B223" s="1">
        <v>753</v>
      </c>
      <c r="C223" s="1" t="s">
        <v>29</v>
      </c>
      <c r="D223" s="1" t="s">
        <v>47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35">
      <c r="B224" s="1">
        <v>753</v>
      </c>
      <c r="C224" s="1" t="s">
        <v>29</v>
      </c>
      <c r="D224" s="5" t="s">
        <v>47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35">
      <c r="B225" s="1">
        <v>753</v>
      </c>
      <c r="C225" s="1" t="s">
        <v>29</v>
      </c>
      <c r="D225" s="1" t="s">
        <v>47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35">
      <c r="B226" s="1">
        <v>753</v>
      </c>
      <c r="C226" s="1" t="s">
        <v>29</v>
      </c>
      <c r="D226" s="1" t="s">
        <v>47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35">
      <c r="B227" s="1">
        <v>753</v>
      </c>
      <c r="C227" s="1" t="s">
        <v>29</v>
      </c>
      <c r="D227" s="1" t="s">
        <v>47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35">
      <c r="B228" s="1">
        <v>753</v>
      </c>
      <c r="C228" s="1" t="s">
        <v>29</v>
      </c>
      <c r="D228" s="1" t="s">
        <v>47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35">
      <c r="B229" s="1">
        <v>753</v>
      </c>
      <c r="C229" s="1" t="s">
        <v>29</v>
      </c>
      <c r="D229" s="1" t="s">
        <v>47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35">
      <c r="B230" s="1">
        <v>753</v>
      </c>
      <c r="C230" s="1" t="s">
        <v>29</v>
      </c>
      <c r="D230" s="1" t="s">
        <v>47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35">
      <c r="B231" s="1">
        <v>753</v>
      </c>
      <c r="C231" s="1" t="s">
        <v>29</v>
      </c>
      <c r="D231" s="1" t="s">
        <v>47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35">
      <c r="B232" s="1">
        <v>753</v>
      </c>
      <c r="C232" s="1" t="s">
        <v>29</v>
      </c>
      <c r="D232" s="1" t="s">
        <v>47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35">
      <c r="B233" s="1">
        <v>753</v>
      </c>
      <c r="C233" s="1" t="s">
        <v>29</v>
      </c>
      <c r="D233" s="1" t="s">
        <v>47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35">
      <c r="B234" s="1">
        <v>753</v>
      </c>
      <c r="C234" s="1" t="s">
        <v>29</v>
      </c>
      <c r="D234" s="1" t="s">
        <v>47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35">
      <c r="B235" s="1">
        <v>754</v>
      </c>
      <c r="C235" s="1" t="s">
        <v>29</v>
      </c>
      <c r="D235" s="1" t="s">
        <v>48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35">
      <c r="B236" s="1">
        <v>754</v>
      </c>
      <c r="C236" s="1" t="s">
        <v>29</v>
      </c>
      <c r="D236" s="1" t="s">
        <v>48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35">
      <c r="B237" s="1">
        <v>754</v>
      </c>
      <c r="C237" s="1" t="s">
        <v>29</v>
      </c>
      <c r="D237" s="1" t="s">
        <v>48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35">
      <c r="B238" s="1">
        <v>754</v>
      </c>
      <c r="C238" s="1" t="s">
        <v>29</v>
      </c>
      <c r="D238" s="1" t="s">
        <v>48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35">
      <c r="B239" s="1">
        <v>754</v>
      </c>
      <c r="C239" s="1" t="s">
        <v>29</v>
      </c>
      <c r="D239" s="1" t="s">
        <v>48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35">
      <c r="B240" s="1">
        <v>754</v>
      </c>
      <c r="C240" s="1" t="s">
        <v>29</v>
      </c>
      <c r="D240" s="1" t="s">
        <v>48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35">
      <c r="B241" s="1">
        <v>754</v>
      </c>
      <c r="C241" s="1" t="s">
        <v>29</v>
      </c>
      <c r="D241" s="1" t="s">
        <v>48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35">
      <c r="B242" s="1">
        <v>754</v>
      </c>
      <c r="C242" s="1" t="s">
        <v>29</v>
      </c>
      <c r="D242" s="1" t="s">
        <v>48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35">
      <c r="B243" s="1">
        <v>754</v>
      </c>
      <c r="C243" s="1" t="s">
        <v>29</v>
      </c>
      <c r="D243" s="1" t="s">
        <v>48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35">
      <c r="B244" s="1">
        <v>754</v>
      </c>
      <c r="C244" s="1" t="s">
        <v>29</v>
      </c>
      <c r="D244" s="1" t="s">
        <v>48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35">
      <c r="B245" s="1">
        <v>754</v>
      </c>
      <c r="C245" s="1" t="s">
        <v>29</v>
      </c>
      <c r="D245" s="1" t="s">
        <v>48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35">
      <c r="B246" s="1">
        <v>754</v>
      </c>
      <c r="C246" s="1" t="s">
        <v>29</v>
      </c>
      <c r="D246" s="1" t="s">
        <v>48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35">
      <c r="B247" s="1">
        <v>754</v>
      </c>
      <c r="C247" s="1" t="s">
        <v>29</v>
      </c>
      <c r="D247" s="1" t="s">
        <v>48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35">
      <c r="B248" s="1">
        <v>754</v>
      </c>
      <c r="C248" s="1" t="s">
        <v>29</v>
      </c>
      <c r="D248" s="1" t="s">
        <v>48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35">
      <c r="B249" s="1">
        <v>755</v>
      </c>
      <c r="C249" s="1" t="s">
        <v>29</v>
      </c>
      <c r="D249" s="1" t="s">
        <v>49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35">
      <c r="B250" s="1">
        <v>755</v>
      </c>
      <c r="C250" s="1" t="s">
        <v>29</v>
      </c>
      <c r="D250" s="1" t="s">
        <v>49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35">
      <c r="B251" s="1">
        <v>755</v>
      </c>
      <c r="C251" s="1" t="s">
        <v>29</v>
      </c>
      <c r="D251" s="1" t="s">
        <v>49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35">
      <c r="B252" s="1">
        <v>755</v>
      </c>
      <c r="C252" s="1" t="s">
        <v>29</v>
      </c>
      <c r="D252" s="1" t="s">
        <v>49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35">
      <c r="B253" s="1">
        <v>755</v>
      </c>
      <c r="C253" s="1" t="s">
        <v>29</v>
      </c>
      <c r="D253" s="1" t="s">
        <v>49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35">
      <c r="B254" s="1">
        <v>755</v>
      </c>
      <c r="C254" s="1" t="s">
        <v>29</v>
      </c>
      <c r="D254" s="1" t="s">
        <v>49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35">
      <c r="B255" s="1">
        <v>755</v>
      </c>
      <c r="C255" s="1" t="s">
        <v>29</v>
      </c>
      <c r="D255" s="1" t="s">
        <v>49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35">
      <c r="B256" s="1">
        <v>755</v>
      </c>
      <c r="C256" s="1" t="s">
        <v>29</v>
      </c>
      <c r="D256" s="1" t="s">
        <v>49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35">
      <c r="B257" s="1">
        <v>755</v>
      </c>
      <c r="C257" s="1" t="s">
        <v>29</v>
      </c>
      <c r="D257" s="1" t="s">
        <v>49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35">
      <c r="B258" s="1">
        <v>755</v>
      </c>
      <c r="C258" s="1" t="s">
        <v>29</v>
      </c>
      <c r="D258" s="1" t="s">
        <v>49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35">
      <c r="B259" s="1">
        <v>755</v>
      </c>
      <c r="C259" s="1" t="s">
        <v>29</v>
      </c>
      <c r="D259" s="1" t="s">
        <v>49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35">
      <c r="B260" s="1">
        <v>755</v>
      </c>
      <c r="C260" s="1" t="s">
        <v>29</v>
      </c>
      <c r="D260" s="1" t="s">
        <v>49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35">
      <c r="B261" s="1">
        <v>755</v>
      </c>
      <c r="C261" s="1" t="s">
        <v>29</v>
      </c>
      <c r="D261" s="1" t="s">
        <v>49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35">
      <c r="B262" s="1">
        <v>755</v>
      </c>
      <c r="C262" s="1" t="s">
        <v>29</v>
      </c>
      <c r="D262" s="1" t="s">
        <v>49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35">
      <c r="B263" s="1">
        <v>755</v>
      </c>
      <c r="C263" s="1" t="s">
        <v>29</v>
      </c>
      <c r="D263" s="1" t="s">
        <v>49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35">
      <c r="B264" s="1">
        <v>755</v>
      </c>
      <c r="C264" s="1" t="s">
        <v>29</v>
      </c>
      <c r="D264" s="1" t="s">
        <v>49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35">
      <c r="B265" s="1">
        <v>755</v>
      </c>
      <c r="C265" s="1" t="s">
        <v>29</v>
      </c>
      <c r="D265" s="1" t="s">
        <v>49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35">
      <c r="B266" s="1">
        <v>756</v>
      </c>
      <c r="C266" s="1" t="s">
        <v>29</v>
      </c>
      <c r="D266" s="1" t="s">
        <v>50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35">
      <c r="B267" s="1">
        <v>756</v>
      </c>
      <c r="C267" s="1" t="s">
        <v>29</v>
      </c>
      <c r="D267" s="1" t="s">
        <v>50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35">
      <c r="B268" s="1">
        <v>756</v>
      </c>
      <c r="C268" s="1" t="s">
        <v>29</v>
      </c>
      <c r="D268" s="1" t="s">
        <v>50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35">
      <c r="B269" s="1">
        <v>756</v>
      </c>
      <c r="C269" s="1" t="s">
        <v>29</v>
      </c>
      <c r="D269" s="1" t="s">
        <v>50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35">
      <c r="B270" s="1">
        <v>756</v>
      </c>
      <c r="C270" s="1" t="s">
        <v>29</v>
      </c>
      <c r="D270" s="1" t="s">
        <v>50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35">
      <c r="B271" s="1">
        <v>756</v>
      </c>
      <c r="C271" s="1" t="s">
        <v>29</v>
      </c>
      <c r="D271" s="1" t="s">
        <v>50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35">
      <c r="B272" s="1">
        <v>756</v>
      </c>
      <c r="C272" s="1" t="s">
        <v>29</v>
      </c>
      <c r="D272" s="1" t="s">
        <v>50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35">
      <c r="B273" s="1">
        <v>756</v>
      </c>
      <c r="C273" s="1" t="s">
        <v>29</v>
      </c>
      <c r="D273" s="1" t="s">
        <v>50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35">
      <c r="B274" s="1">
        <v>756</v>
      </c>
      <c r="C274" s="1" t="s">
        <v>29</v>
      </c>
      <c r="D274" s="1" t="s">
        <v>50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35">
      <c r="B275" s="1">
        <v>756</v>
      </c>
      <c r="C275" s="1" t="s">
        <v>29</v>
      </c>
      <c r="D275" s="1" t="s">
        <v>50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35">
      <c r="B276" s="1">
        <v>756</v>
      </c>
      <c r="C276" s="1" t="s">
        <v>29</v>
      </c>
      <c r="D276" s="1" t="s">
        <v>50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35">
      <c r="B277" s="1">
        <v>756</v>
      </c>
      <c r="C277" s="1" t="s">
        <v>29</v>
      </c>
      <c r="D277" s="1" t="s">
        <v>50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35">
      <c r="B278" s="1">
        <v>756</v>
      </c>
      <c r="C278" s="1" t="s">
        <v>29</v>
      </c>
      <c r="D278" s="1" t="s">
        <v>50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35">
      <c r="B279" s="1">
        <v>756</v>
      </c>
      <c r="C279" s="1" t="s">
        <v>29</v>
      </c>
      <c r="D279" s="1" t="s">
        <v>50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35">
      <c r="B280" s="1">
        <v>756</v>
      </c>
      <c r="C280" s="1" t="s">
        <v>29</v>
      </c>
      <c r="D280" s="1" t="s">
        <v>50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35">
      <c r="B281" s="1">
        <v>756</v>
      </c>
      <c r="C281" s="1" t="s">
        <v>29</v>
      </c>
      <c r="D281" s="1" t="s">
        <v>50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35">
      <c r="B282" s="1">
        <v>757</v>
      </c>
      <c r="C282" s="1" t="s">
        <v>29</v>
      </c>
      <c r="D282" s="1" t="s">
        <v>51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35">
      <c r="B283" s="1">
        <v>757</v>
      </c>
      <c r="C283" s="1" t="s">
        <v>29</v>
      </c>
      <c r="D283" s="1" t="s">
        <v>51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35">
      <c r="B284" s="1">
        <v>757</v>
      </c>
      <c r="C284" s="1" t="s">
        <v>29</v>
      </c>
      <c r="D284" s="1" t="s">
        <v>51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35">
      <c r="B285" s="1">
        <v>757</v>
      </c>
      <c r="C285" s="1" t="s">
        <v>29</v>
      </c>
      <c r="D285" s="1" t="s">
        <v>51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35">
      <c r="B286" s="1">
        <v>757</v>
      </c>
      <c r="C286" s="1" t="s">
        <v>29</v>
      </c>
      <c r="D286" s="1" t="s">
        <v>51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35">
      <c r="B287" s="1">
        <v>757</v>
      </c>
      <c r="C287" s="1" t="s">
        <v>29</v>
      </c>
      <c r="D287" s="1" t="s">
        <v>51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35">
      <c r="B288" s="1">
        <v>757</v>
      </c>
      <c r="C288" s="1" t="s">
        <v>29</v>
      </c>
      <c r="D288" s="1" t="s">
        <v>51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35">
      <c r="B289" s="1">
        <v>757</v>
      </c>
      <c r="C289" s="1" t="s">
        <v>29</v>
      </c>
      <c r="D289" s="1" t="s">
        <v>51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35">
      <c r="B290" s="1">
        <v>757</v>
      </c>
      <c r="C290" s="1" t="s">
        <v>29</v>
      </c>
      <c r="D290" s="1" t="s">
        <v>51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35">
      <c r="B291" s="1">
        <v>757</v>
      </c>
      <c r="C291" s="1" t="s">
        <v>29</v>
      </c>
      <c r="D291" s="1" t="s">
        <v>51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35">
      <c r="B292" s="1">
        <v>757</v>
      </c>
      <c r="C292" s="1" t="s">
        <v>29</v>
      </c>
      <c r="D292" s="1" t="s">
        <v>51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35">
      <c r="B293" s="1">
        <v>758</v>
      </c>
      <c r="C293" s="1" t="s">
        <v>29</v>
      </c>
      <c r="D293" s="1" t="s">
        <v>52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35">
      <c r="B294" s="1">
        <v>758</v>
      </c>
      <c r="C294" s="1" t="s">
        <v>29</v>
      </c>
      <c r="D294" s="1" t="s">
        <v>52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35">
      <c r="B295" s="1">
        <v>758</v>
      </c>
      <c r="C295" s="1" t="s">
        <v>29</v>
      </c>
      <c r="D295" s="1" t="s">
        <v>52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35">
      <c r="B296" s="1">
        <v>758</v>
      </c>
      <c r="C296" s="1" t="s">
        <v>29</v>
      </c>
      <c r="D296" s="1" t="s">
        <v>52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35">
      <c r="B297" s="1">
        <v>758</v>
      </c>
      <c r="C297" s="1" t="s">
        <v>29</v>
      </c>
      <c r="D297" s="1" t="s">
        <v>52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35">
      <c r="B298" s="1">
        <v>758</v>
      </c>
      <c r="C298" s="1" t="s">
        <v>29</v>
      </c>
      <c r="D298" s="1" t="s">
        <v>52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35">
      <c r="B299" s="1">
        <v>758</v>
      </c>
      <c r="C299" s="1" t="s">
        <v>29</v>
      </c>
      <c r="D299" s="1" t="s">
        <v>52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35">
      <c r="B300" s="1">
        <v>758</v>
      </c>
      <c r="C300" s="1" t="s">
        <v>29</v>
      </c>
      <c r="D300" s="1" t="s">
        <v>52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35">
      <c r="B301" s="1">
        <v>758</v>
      </c>
      <c r="C301" s="1" t="s">
        <v>29</v>
      </c>
      <c r="D301" s="1" t="s">
        <v>52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35">
      <c r="B302" s="1">
        <v>758</v>
      </c>
      <c r="C302" s="1" t="s">
        <v>29</v>
      </c>
      <c r="D302" s="1" t="s">
        <v>52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35">
      <c r="B303" s="1">
        <v>759</v>
      </c>
      <c r="C303" s="1" t="s">
        <v>29</v>
      </c>
      <c r="D303" s="1" t="s">
        <v>53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35">
      <c r="B304" s="1">
        <v>759</v>
      </c>
      <c r="C304" s="1" t="s">
        <v>29</v>
      </c>
      <c r="D304" s="1" t="s">
        <v>53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35">
      <c r="B305" s="1">
        <v>759</v>
      </c>
      <c r="C305" s="1" t="s">
        <v>29</v>
      </c>
      <c r="D305" s="1" t="s">
        <v>53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35">
      <c r="B306" s="1">
        <v>759</v>
      </c>
      <c r="C306" s="1" t="s">
        <v>29</v>
      </c>
      <c r="D306" s="1" t="s">
        <v>53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35">
      <c r="B307" s="1">
        <v>759</v>
      </c>
      <c r="C307" s="1" t="s">
        <v>29</v>
      </c>
      <c r="D307" s="1" t="s">
        <v>53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35">
      <c r="B308" s="1">
        <v>759</v>
      </c>
      <c r="C308" s="1" t="s">
        <v>29</v>
      </c>
      <c r="D308" s="1" t="s">
        <v>53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35">
      <c r="B309" s="1">
        <v>759</v>
      </c>
      <c r="C309" s="1" t="s">
        <v>29</v>
      </c>
      <c r="D309" s="1" t="s">
        <v>53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35">
      <c r="B310" s="1">
        <v>759</v>
      </c>
      <c r="C310" s="1" t="s">
        <v>29</v>
      </c>
      <c r="D310" s="1" t="s">
        <v>53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35">
      <c r="B311" s="1">
        <v>760</v>
      </c>
      <c r="C311" s="1" t="s">
        <v>29</v>
      </c>
      <c r="D311" s="1" t="s">
        <v>54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35">
      <c r="B312" s="1">
        <v>760</v>
      </c>
      <c r="C312" s="1" t="s">
        <v>29</v>
      </c>
      <c r="D312" s="1" t="s">
        <v>54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35">
      <c r="B313" s="1">
        <v>760</v>
      </c>
      <c r="C313" s="1" t="s">
        <v>29</v>
      </c>
      <c r="D313" s="1" t="s">
        <v>54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35">
      <c r="B314" s="1">
        <v>760</v>
      </c>
      <c r="C314" s="1" t="s">
        <v>29</v>
      </c>
      <c r="D314" s="1" t="s">
        <v>54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35">
      <c r="B315" s="1">
        <v>760</v>
      </c>
      <c r="C315" s="1" t="s">
        <v>29</v>
      </c>
      <c r="D315" s="1" t="s">
        <v>54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35">
      <c r="B316" s="1">
        <v>760</v>
      </c>
      <c r="C316" s="1" t="s">
        <v>29</v>
      </c>
      <c r="D316" s="1" t="s">
        <v>54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35">
      <c r="B317" s="1">
        <v>760</v>
      </c>
      <c r="C317" s="1" t="s">
        <v>29</v>
      </c>
      <c r="D317" s="1" t="s">
        <v>54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35">
      <c r="B318" s="1">
        <v>760</v>
      </c>
      <c r="C318" s="1" t="s">
        <v>29</v>
      </c>
      <c r="D318" s="1" t="s">
        <v>54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35">
      <c r="B319" s="1">
        <v>760</v>
      </c>
      <c r="C319" s="1" t="s">
        <v>29</v>
      </c>
      <c r="D319" s="1" t="s">
        <v>54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35">
      <c r="B320" s="1">
        <v>760</v>
      </c>
      <c r="C320" s="1" t="s">
        <v>29</v>
      </c>
      <c r="D320" s="1" t="s">
        <v>54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35">
      <c r="B321" s="1">
        <v>760</v>
      </c>
      <c r="C321" s="1" t="s">
        <v>29</v>
      </c>
      <c r="D321" s="1" t="s">
        <v>54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35">
      <c r="B322" s="1">
        <v>760</v>
      </c>
      <c r="C322" s="1" t="s">
        <v>29</v>
      </c>
      <c r="D322" s="1" t="s">
        <v>54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35">
      <c r="B323" s="1">
        <v>760</v>
      </c>
      <c r="C323" s="1" t="s">
        <v>29</v>
      </c>
      <c r="D323" s="1" t="s">
        <v>54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35">
      <c r="B324" s="1">
        <v>760</v>
      </c>
      <c r="C324" s="1" t="s">
        <v>29</v>
      </c>
      <c r="D324" s="1" t="s">
        <v>54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35">
      <c r="B325" s="1">
        <v>760</v>
      </c>
      <c r="C325" s="1" t="s">
        <v>29</v>
      </c>
      <c r="D325" s="1" t="s">
        <v>54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35">
      <c r="B326" s="1">
        <v>760</v>
      </c>
      <c r="C326" s="1" t="s">
        <v>29</v>
      </c>
      <c r="D326" s="1" t="s">
        <v>54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35">
      <c r="B327" s="1">
        <v>760</v>
      </c>
      <c r="C327" s="1" t="s">
        <v>29</v>
      </c>
      <c r="D327" s="1" t="s">
        <v>54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35">
      <c r="B328" s="1">
        <v>761</v>
      </c>
      <c r="C328" s="1" t="s">
        <v>29</v>
      </c>
      <c r="D328" s="1" t="s">
        <v>55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35">
      <c r="B329" s="1">
        <v>761</v>
      </c>
      <c r="C329" s="1" t="s">
        <v>29</v>
      </c>
      <c r="D329" s="1" t="s">
        <v>55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35">
      <c r="B330" s="1">
        <v>761</v>
      </c>
      <c r="C330" s="1" t="s">
        <v>29</v>
      </c>
      <c r="D330" s="1" t="s">
        <v>55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35">
      <c r="B331" s="1">
        <v>761</v>
      </c>
      <c r="C331" s="1" t="s">
        <v>29</v>
      </c>
      <c r="D331" s="1" t="s">
        <v>55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35">
      <c r="B332" s="1">
        <v>761</v>
      </c>
      <c r="C332" s="1" t="s">
        <v>29</v>
      </c>
      <c r="D332" s="1" t="s">
        <v>55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35">
      <c r="B333" s="1">
        <v>761</v>
      </c>
      <c r="C333" s="1" t="s">
        <v>29</v>
      </c>
      <c r="D333" s="1" t="s">
        <v>55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35">
      <c r="B334" s="1">
        <v>761</v>
      </c>
      <c r="C334" s="1" t="s">
        <v>29</v>
      </c>
      <c r="D334" s="1" t="s">
        <v>55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35">
      <c r="B335" s="1">
        <v>761</v>
      </c>
      <c r="C335" s="1" t="s">
        <v>29</v>
      </c>
      <c r="D335" s="1" t="s">
        <v>55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35">
      <c r="B336" s="1">
        <v>761</v>
      </c>
      <c r="C336" s="1" t="s">
        <v>29</v>
      </c>
      <c r="D336" s="1" t="s">
        <v>55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35">
      <c r="B337" s="1">
        <v>761</v>
      </c>
      <c r="C337" s="1" t="s">
        <v>29</v>
      </c>
      <c r="D337" s="1" t="s">
        <v>55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35">
      <c r="B338" s="1">
        <v>761</v>
      </c>
      <c r="C338" s="1" t="s">
        <v>29</v>
      </c>
      <c r="D338" s="1" t="s">
        <v>55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35">
      <c r="B339" s="1">
        <v>761</v>
      </c>
      <c r="C339" s="1" t="s">
        <v>29</v>
      </c>
      <c r="D339" s="1" t="s">
        <v>55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35">
      <c r="B340" s="1">
        <v>761</v>
      </c>
      <c r="C340" s="1" t="s">
        <v>29</v>
      </c>
      <c r="D340" s="1" t="s">
        <v>55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35">
      <c r="B341" s="1">
        <v>762</v>
      </c>
      <c r="C341" s="1" t="s">
        <v>29</v>
      </c>
      <c r="D341" s="1" t="s">
        <v>56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35">
      <c r="B342" s="1">
        <v>762</v>
      </c>
      <c r="C342" s="1" t="s">
        <v>29</v>
      </c>
      <c r="D342" s="1" t="s">
        <v>56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35">
      <c r="B343" s="1">
        <v>762</v>
      </c>
      <c r="C343" s="1" t="s">
        <v>29</v>
      </c>
      <c r="D343" s="1" t="s">
        <v>56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35">
      <c r="B344" s="1">
        <v>762</v>
      </c>
      <c r="C344" s="1" t="s">
        <v>29</v>
      </c>
      <c r="D344" s="1" t="s">
        <v>56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35">
      <c r="B345" s="1">
        <v>762</v>
      </c>
      <c r="C345" s="1" t="s">
        <v>29</v>
      </c>
      <c r="D345" s="1" t="s">
        <v>56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35">
      <c r="B346" s="1">
        <v>762</v>
      </c>
      <c r="C346" s="1" t="s">
        <v>29</v>
      </c>
      <c r="D346" s="1" t="s">
        <v>56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35">
      <c r="B347" s="1">
        <v>762</v>
      </c>
      <c r="C347" s="1" t="s">
        <v>29</v>
      </c>
      <c r="D347" s="1" t="s">
        <v>56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35">
      <c r="B348" s="1">
        <v>762</v>
      </c>
      <c r="C348" s="1" t="s">
        <v>29</v>
      </c>
      <c r="D348" s="1" t="s">
        <v>56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35">
      <c r="B349" s="1">
        <v>762</v>
      </c>
      <c r="C349" s="1" t="s">
        <v>29</v>
      </c>
      <c r="D349" s="1" t="s">
        <v>56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35">
      <c r="B350" s="1">
        <v>762</v>
      </c>
      <c r="C350" s="1" t="s">
        <v>29</v>
      </c>
      <c r="D350" s="1" t="s">
        <v>56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35">
      <c r="B351" s="1">
        <v>762</v>
      </c>
      <c r="C351" s="1" t="s">
        <v>29</v>
      </c>
      <c r="D351" s="1" t="s">
        <v>56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35">
      <c r="B352" s="1">
        <v>762</v>
      </c>
      <c r="C352" s="1" t="s">
        <v>29</v>
      </c>
      <c r="D352" s="1" t="s">
        <v>56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35">
      <c r="B353" s="1">
        <v>763</v>
      </c>
      <c r="C353" s="1" t="s">
        <v>29</v>
      </c>
      <c r="D353" s="1" t="s">
        <v>57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35">
      <c r="B354" s="1">
        <v>763</v>
      </c>
      <c r="C354" s="1" t="s">
        <v>29</v>
      </c>
      <c r="D354" s="1" t="s">
        <v>57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35">
      <c r="B355" s="1">
        <v>763</v>
      </c>
      <c r="C355" s="1" t="s">
        <v>29</v>
      </c>
      <c r="D355" s="1" t="s">
        <v>57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35">
      <c r="B356" s="1">
        <v>763</v>
      </c>
      <c r="C356" s="1" t="s">
        <v>29</v>
      </c>
      <c r="D356" s="1" t="s">
        <v>57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35">
      <c r="B357" s="1">
        <v>763</v>
      </c>
      <c r="C357" s="1" t="s">
        <v>29</v>
      </c>
      <c r="D357" s="1" t="s">
        <v>57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35">
      <c r="B358" s="1">
        <v>763</v>
      </c>
      <c r="C358" s="1" t="s">
        <v>29</v>
      </c>
      <c r="D358" s="1" t="s">
        <v>57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35">
      <c r="B359" s="1">
        <v>763</v>
      </c>
      <c r="C359" s="1" t="s">
        <v>29</v>
      </c>
      <c r="D359" s="1" t="s">
        <v>57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35">
      <c r="B360" s="1">
        <v>763</v>
      </c>
      <c r="C360" s="1" t="s">
        <v>29</v>
      </c>
      <c r="D360" s="1" t="s">
        <v>57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35">
      <c r="B361" s="1">
        <v>763</v>
      </c>
      <c r="C361" s="1" t="s">
        <v>29</v>
      </c>
      <c r="D361" s="1" t="s">
        <v>57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35">
      <c r="B362" s="1">
        <v>763</v>
      </c>
      <c r="C362" s="1" t="s">
        <v>29</v>
      </c>
      <c r="D362" s="1" t="s">
        <v>57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35">
      <c r="B363" s="1">
        <v>763</v>
      </c>
      <c r="C363" s="1" t="s">
        <v>29</v>
      </c>
      <c r="D363" s="1" t="s">
        <v>57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35">
      <c r="B364" s="1">
        <v>764</v>
      </c>
      <c r="C364" s="1" t="s">
        <v>29</v>
      </c>
      <c r="D364" s="1" t="s">
        <v>58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35">
      <c r="B365" s="1">
        <v>764</v>
      </c>
      <c r="C365" s="1" t="s">
        <v>29</v>
      </c>
      <c r="D365" s="1" t="s">
        <v>58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35">
      <c r="B366" s="1">
        <v>764</v>
      </c>
      <c r="C366" s="1" t="s">
        <v>29</v>
      </c>
      <c r="D366" s="1" t="s">
        <v>58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35">
      <c r="B367" s="1">
        <v>764</v>
      </c>
      <c r="C367" s="1" t="s">
        <v>29</v>
      </c>
      <c r="D367" s="1" t="s">
        <v>58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35">
      <c r="B368" s="1">
        <v>764</v>
      </c>
      <c r="C368" s="1" t="s">
        <v>29</v>
      </c>
      <c r="D368" s="1" t="s">
        <v>58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35">
      <c r="B369" s="1">
        <v>764</v>
      </c>
      <c r="C369" s="1" t="s">
        <v>29</v>
      </c>
      <c r="D369" s="1" t="s">
        <v>58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35">
      <c r="B370" s="1">
        <v>764</v>
      </c>
      <c r="C370" s="1" t="s">
        <v>29</v>
      </c>
      <c r="D370" s="1" t="s">
        <v>58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35">
      <c r="B371" s="1">
        <v>764</v>
      </c>
      <c r="C371" s="1" t="s">
        <v>29</v>
      </c>
      <c r="D371" s="1" t="s">
        <v>58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35">
      <c r="B372" s="1">
        <v>764</v>
      </c>
      <c r="C372" s="1" t="s">
        <v>29</v>
      </c>
      <c r="D372" s="1" t="s">
        <v>58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35">
      <c r="B373" s="1">
        <v>764</v>
      </c>
      <c r="C373" s="1" t="s">
        <v>29</v>
      </c>
      <c r="D373" s="1" t="s">
        <v>58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35">
      <c r="B374" s="1">
        <v>764</v>
      </c>
      <c r="C374" s="1" t="s">
        <v>29</v>
      </c>
      <c r="D374" s="1" t="s">
        <v>58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35">
      <c r="B375" s="1">
        <v>764</v>
      </c>
      <c r="C375" s="1" t="s">
        <v>29</v>
      </c>
      <c r="D375" s="1" t="s">
        <v>58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35">
      <c r="B376" s="1">
        <v>764</v>
      </c>
      <c r="C376" s="1" t="s">
        <v>29</v>
      </c>
      <c r="D376" s="1" t="s">
        <v>58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35">
      <c r="B377" s="1">
        <v>764</v>
      </c>
      <c r="C377" s="1" t="s">
        <v>29</v>
      </c>
      <c r="D377" s="1" t="s">
        <v>58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35">
      <c r="B378" s="1">
        <v>765</v>
      </c>
      <c r="C378" s="1" t="s">
        <v>29</v>
      </c>
      <c r="D378" s="1" t="s">
        <v>59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35">
      <c r="B379" s="1">
        <v>765</v>
      </c>
      <c r="C379" s="1" t="s">
        <v>29</v>
      </c>
      <c r="D379" s="1" t="s">
        <v>59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35">
      <c r="B380" s="1">
        <v>765</v>
      </c>
      <c r="C380" s="1" t="s">
        <v>29</v>
      </c>
      <c r="D380" s="1" t="s">
        <v>59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35">
      <c r="B381" s="1">
        <v>765</v>
      </c>
      <c r="C381" s="1" t="s">
        <v>29</v>
      </c>
      <c r="D381" s="1" t="s">
        <v>59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35">
      <c r="B382" s="1">
        <v>765</v>
      </c>
      <c r="C382" s="1" t="s">
        <v>29</v>
      </c>
      <c r="D382" s="1" t="s">
        <v>59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35">
      <c r="B383" s="1">
        <v>765</v>
      </c>
      <c r="C383" s="1" t="s">
        <v>29</v>
      </c>
      <c r="D383" s="1" t="s">
        <v>59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35">
      <c r="B384" s="1">
        <v>766</v>
      </c>
      <c r="C384" s="1" t="s">
        <v>29</v>
      </c>
      <c r="D384" s="1" t="s">
        <v>60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35">
      <c r="B385" s="1">
        <v>766</v>
      </c>
      <c r="C385" s="1" t="s">
        <v>29</v>
      </c>
      <c r="D385" s="1" t="s">
        <v>60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35">
      <c r="B386" s="1">
        <v>766</v>
      </c>
      <c r="C386" s="1" t="s">
        <v>29</v>
      </c>
      <c r="D386" s="1" t="s">
        <v>60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35">
      <c r="B387" s="1">
        <v>766</v>
      </c>
      <c r="C387" s="1" t="s">
        <v>29</v>
      </c>
      <c r="D387" s="1" t="s">
        <v>60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35">
      <c r="B388" s="1">
        <v>766</v>
      </c>
      <c r="C388" s="1" t="s">
        <v>29</v>
      </c>
      <c r="D388" s="1" t="s">
        <v>60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35">
      <c r="B389" s="1">
        <v>766</v>
      </c>
      <c r="C389" s="1" t="s">
        <v>29</v>
      </c>
      <c r="D389" s="1" t="s">
        <v>60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35">
      <c r="B390" s="1">
        <v>766</v>
      </c>
      <c r="C390" s="1" t="s">
        <v>29</v>
      </c>
      <c r="D390" s="1" t="s">
        <v>60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35">
      <c r="B391" s="1">
        <v>766</v>
      </c>
      <c r="C391" s="1" t="s">
        <v>29</v>
      </c>
      <c r="D391" s="1" t="s">
        <v>60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35">
      <c r="B392" s="1">
        <v>766</v>
      </c>
      <c r="C392" s="1" t="s">
        <v>29</v>
      </c>
      <c r="D392" s="1" t="s">
        <v>60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35">
      <c r="B393" s="1">
        <v>766</v>
      </c>
      <c r="C393" s="1" t="s">
        <v>29</v>
      </c>
      <c r="D393" s="1" t="s">
        <v>60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35">
      <c r="B394" s="1">
        <v>766</v>
      </c>
      <c r="C394" s="1" t="s">
        <v>29</v>
      </c>
      <c r="D394" s="1" t="s">
        <v>60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35">
      <c r="B395" s="1">
        <v>766</v>
      </c>
      <c r="C395" s="1" t="s">
        <v>29</v>
      </c>
      <c r="D395" s="1" t="s">
        <v>60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35">
      <c r="B396" s="1">
        <v>766</v>
      </c>
      <c r="C396" s="1" t="s">
        <v>29</v>
      </c>
      <c r="D396" s="1" t="s">
        <v>60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35">
      <c r="B397" s="1">
        <v>766</v>
      </c>
      <c r="C397" s="1" t="s">
        <v>29</v>
      </c>
      <c r="D397" s="5" t="s">
        <v>60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35">
      <c r="B398" s="1">
        <v>766</v>
      </c>
      <c r="C398" s="1" t="s">
        <v>29</v>
      </c>
      <c r="D398" s="1" t="s">
        <v>60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35">
      <c r="B399" s="1">
        <v>766</v>
      </c>
      <c r="C399" s="1" t="s">
        <v>29</v>
      </c>
      <c r="D399" s="1" t="s">
        <v>60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35">
      <c r="B400" s="1">
        <v>766</v>
      </c>
      <c r="C400" s="1" t="s">
        <v>29</v>
      </c>
      <c r="D400" s="1" t="s">
        <v>60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35">
      <c r="B401" s="1">
        <v>767</v>
      </c>
      <c r="C401" s="1" t="s">
        <v>29</v>
      </c>
      <c r="D401" s="1" t="s">
        <v>61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35">
      <c r="B402" s="1">
        <v>767</v>
      </c>
      <c r="C402" s="1" t="s">
        <v>29</v>
      </c>
      <c r="D402" s="1" t="s">
        <v>61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35">
      <c r="B403" s="1">
        <v>767</v>
      </c>
      <c r="C403" s="1" t="s">
        <v>29</v>
      </c>
      <c r="D403" s="1" t="s">
        <v>61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35">
      <c r="B404" s="1">
        <v>767</v>
      </c>
      <c r="C404" s="1" t="s">
        <v>29</v>
      </c>
      <c r="D404" s="1" t="s">
        <v>61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35">
      <c r="B405" s="1">
        <v>767</v>
      </c>
      <c r="C405" s="1" t="s">
        <v>29</v>
      </c>
      <c r="D405" s="1" t="s">
        <v>61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35">
      <c r="B406" s="1">
        <v>767</v>
      </c>
      <c r="C406" s="1" t="s">
        <v>29</v>
      </c>
      <c r="D406" s="1" t="s">
        <v>61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35">
      <c r="B407" s="1">
        <v>767</v>
      </c>
      <c r="C407" s="1" t="s">
        <v>29</v>
      </c>
      <c r="D407" s="1" t="s">
        <v>61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35">
      <c r="B408" s="1">
        <v>767</v>
      </c>
      <c r="C408" s="1" t="s">
        <v>29</v>
      </c>
      <c r="D408" s="1" t="s">
        <v>61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35">
      <c r="B409" s="1">
        <v>767</v>
      </c>
      <c r="C409" s="1" t="s">
        <v>29</v>
      </c>
      <c r="D409" s="1" t="s">
        <v>61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35">
      <c r="B410" s="1">
        <v>767</v>
      </c>
      <c r="C410" s="1" t="s">
        <v>29</v>
      </c>
      <c r="D410" s="1" t="s">
        <v>61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35">
      <c r="B411" s="1">
        <v>767</v>
      </c>
      <c r="C411" s="1" t="s">
        <v>29</v>
      </c>
      <c r="D411" s="1" t="s">
        <v>61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35">
      <c r="B412" s="1">
        <v>767</v>
      </c>
      <c r="C412" s="1" t="s">
        <v>29</v>
      </c>
      <c r="D412" s="1" t="s">
        <v>61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35">
      <c r="B413" s="1">
        <v>767</v>
      </c>
      <c r="C413" s="1" t="s">
        <v>29</v>
      </c>
      <c r="D413" s="1" t="s">
        <v>61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35">
      <c r="B414" s="1">
        <v>767</v>
      </c>
      <c r="C414" s="1" t="s">
        <v>29</v>
      </c>
      <c r="D414" s="1" t="s">
        <v>61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35">
      <c r="B415" s="1">
        <v>767</v>
      </c>
      <c r="C415" s="1" t="s">
        <v>29</v>
      </c>
      <c r="D415" s="1" t="s">
        <v>61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35">
      <c r="B416" s="1">
        <v>767</v>
      </c>
      <c r="C416" s="1" t="s">
        <v>29</v>
      </c>
      <c r="D416" s="1" t="s">
        <v>61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35">
      <c r="B417" s="1">
        <v>767</v>
      </c>
      <c r="C417" s="1" t="s">
        <v>29</v>
      </c>
      <c r="D417" s="1" t="s">
        <v>61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35">
      <c r="B418" s="1">
        <v>767</v>
      </c>
      <c r="C418" s="1" t="s">
        <v>29</v>
      </c>
      <c r="D418" s="1" t="s">
        <v>61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35">
      <c r="B419" s="1">
        <v>767</v>
      </c>
      <c r="C419" s="1" t="s">
        <v>29</v>
      </c>
      <c r="D419" s="1" t="s">
        <v>61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35">
      <c r="B420" s="1">
        <v>767</v>
      </c>
      <c r="C420" s="1" t="s">
        <v>29</v>
      </c>
      <c r="D420" s="1" t="s">
        <v>61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35">
      <c r="B421" s="1">
        <v>768</v>
      </c>
      <c r="C421" s="1" t="s">
        <v>29</v>
      </c>
      <c r="D421" s="1" t="s">
        <v>62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35">
      <c r="B422" s="1">
        <v>768</v>
      </c>
      <c r="C422" s="1" t="s">
        <v>29</v>
      </c>
      <c r="D422" s="1" t="s">
        <v>62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35">
      <c r="B423" s="1">
        <v>768</v>
      </c>
      <c r="C423" s="1" t="s">
        <v>29</v>
      </c>
      <c r="D423" s="1" t="s">
        <v>62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35">
      <c r="B424" s="1">
        <v>768</v>
      </c>
      <c r="C424" s="1" t="s">
        <v>29</v>
      </c>
      <c r="D424" s="1" t="s">
        <v>62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35">
      <c r="B425" s="1">
        <v>768</v>
      </c>
      <c r="C425" s="1" t="s">
        <v>29</v>
      </c>
      <c r="D425" s="1" t="s">
        <v>62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35">
      <c r="B426" s="1">
        <v>768</v>
      </c>
      <c r="C426" s="1" t="s">
        <v>29</v>
      </c>
      <c r="D426" s="1" t="s">
        <v>62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35">
      <c r="B427" s="1">
        <v>768</v>
      </c>
      <c r="C427" s="1" t="s">
        <v>29</v>
      </c>
      <c r="D427" s="1" t="s">
        <v>62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35">
      <c r="B428" s="1">
        <v>768</v>
      </c>
      <c r="C428" s="1" t="s">
        <v>29</v>
      </c>
      <c r="D428" s="1" t="s">
        <v>62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35">
      <c r="B429" s="1">
        <v>768</v>
      </c>
      <c r="C429" s="1" t="s">
        <v>29</v>
      </c>
      <c r="D429" s="1" t="s">
        <v>62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35">
      <c r="B430" s="1">
        <v>768</v>
      </c>
      <c r="C430" s="1" t="s">
        <v>29</v>
      </c>
      <c r="D430" s="1" t="s">
        <v>62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35">
      <c r="B431" s="1">
        <v>768</v>
      </c>
      <c r="C431" s="1" t="s">
        <v>29</v>
      </c>
      <c r="D431" s="1" t="s">
        <v>62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35">
      <c r="B432" s="1">
        <v>768</v>
      </c>
      <c r="C432" s="1" t="s">
        <v>29</v>
      </c>
      <c r="D432" s="1" t="s">
        <v>62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35">
      <c r="B433" s="1">
        <v>768</v>
      </c>
      <c r="C433" s="1" t="s">
        <v>29</v>
      </c>
      <c r="D433" s="1" t="s">
        <v>62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35">
      <c r="B434" s="1">
        <v>793</v>
      </c>
      <c r="C434" s="1" t="s">
        <v>29</v>
      </c>
      <c r="D434" s="1" t="s">
        <v>63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35">
      <c r="B435" s="1">
        <v>793</v>
      </c>
      <c r="C435" s="1" t="s">
        <v>29</v>
      </c>
      <c r="D435" s="1" t="s">
        <v>63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35">
      <c r="B436" s="1">
        <v>793</v>
      </c>
      <c r="C436" s="1" t="s">
        <v>29</v>
      </c>
      <c r="D436" s="1" t="s">
        <v>63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35">
      <c r="B437" s="1">
        <v>793</v>
      </c>
      <c r="C437" s="1" t="s">
        <v>29</v>
      </c>
      <c r="D437" s="1" t="s">
        <v>63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35">
      <c r="B438" s="1">
        <v>793</v>
      </c>
      <c r="C438" s="1" t="s">
        <v>29</v>
      </c>
      <c r="D438" s="1" t="s">
        <v>63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35">
      <c r="B439" s="1">
        <v>793</v>
      </c>
      <c r="C439" s="1" t="s">
        <v>29</v>
      </c>
      <c r="D439" s="1" t="s">
        <v>63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35">
      <c r="B440" s="1">
        <v>793</v>
      </c>
      <c r="C440" s="1" t="s">
        <v>29</v>
      </c>
      <c r="D440" s="1" t="s">
        <v>63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35">
      <c r="B441" s="1">
        <v>793</v>
      </c>
      <c r="C441" s="1" t="s">
        <v>29</v>
      </c>
      <c r="D441" s="1" t="s">
        <v>63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35">
      <c r="B442" s="1">
        <v>793</v>
      </c>
      <c r="C442" s="1" t="s">
        <v>29</v>
      </c>
      <c r="D442" s="1" t="s">
        <v>63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35">
      <c r="B443" s="1">
        <v>793</v>
      </c>
      <c r="C443" s="1" t="s">
        <v>29</v>
      </c>
      <c r="D443" s="1" t="s">
        <v>63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35">
      <c r="B444" s="1">
        <v>793</v>
      </c>
      <c r="C444" s="1" t="s">
        <v>29</v>
      </c>
      <c r="D444" s="1" t="s">
        <v>63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35">
      <c r="B445" s="1">
        <v>793</v>
      </c>
      <c r="C445" s="1" t="s">
        <v>29</v>
      </c>
      <c r="D445" s="1" t="s">
        <v>63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35">
      <c r="B446" s="1">
        <v>793</v>
      </c>
      <c r="C446" s="1" t="s">
        <v>29</v>
      </c>
      <c r="D446" s="1" t="s">
        <v>63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35">
      <c r="B447" s="1">
        <v>793</v>
      </c>
      <c r="C447" s="1" t="s">
        <v>29</v>
      </c>
      <c r="D447" s="1" t="s">
        <v>63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35">
      <c r="B448" s="1">
        <v>793</v>
      </c>
      <c r="C448" s="1" t="s">
        <v>29</v>
      </c>
      <c r="D448" s="1" t="s">
        <v>63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35">
      <c r="B449" s="1">
        <v>793</v>
      </c>
      <c r="C449" s="1" t="s">
        <v>29</v>
      </c>
      <c r="D449" s="1" t="s">
        <v>63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35">
      <c r="B450" s="1">
        <v>793</v>
      </c>
      <c r="C450" s="1" t="s">
        <v>29</v>
      </c>
      <c r="D450" s="1" t="s">
        <v>63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35">
      <c r="B451" s="1">
        <v>793</v>
      </c>
      <c r="C451" s="1" t="s">
        <v>29</v>
      </c>
      <c r="D451" s="1" t="s">
        <v>63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35">
      <c r="B452" s="1">
        <v>793</v>
      </c>
      <c r="C452" s="1" t="s">
        <v>29</v>
      </c>
      <c r="D452" s="1" t="s">
        <v>63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35">
      <c r="B453" s="1">
        <v>793</v>
      </c>
      <c r="C453" s="1" t="s">
        <v>29</v>
      </c>
      <c r="D453" s="1" t="s">
        <v>63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35">
      <c r="B454" s="1">
        <v>793</v>
      </c>
      <c r="C454" s="1" t="s">
        <v>29</v>
      </c>
      <c r="D454" s="1" t="s">
        <v>63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35">
      <c r="B455" s="1">
        <v>793</v>
      </c>
      <c r="C455" s="1" t="s">
        <v>29</v>
      </c>
      <c r="D455" s="1" t="s">
        <v>63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35">
      <c r="B456" s="1">
        <v>793</v>
      </c>
      <c r="C456" s="1" t="s">
        <v>29</v>
      </c>
      <c r="D456" s="1" t="s">
        <v>63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35">
      <c r="B457" s="1">
        <v>793</v>
      </c>
      <c r="C457" s="1" t="s">
        <v>29</v>
      </c>
      <c r="D457" s="1" t="s">
        <v>63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35">
      <c r="B458" s="1">
        <v>793</v>
      </c>
      <c r="C458" s="1" t="s">
        <v>29</v>
      </c>
      <c r="D458" s="1" t="s">
        <v>63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35">
      <c r="B459" s="1">
        <v>793</v>
      </c>
      <c r="C459" s="1" t="s">
        <v>29</v>
      </c>
      <c r="D459" s="1" t="s">
        <v>63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35">
      <c r="B460" s="1">
        <v>793</v>
      </c>
      <c r="C460" s="1" t="s">
        <v>29</v>
      </c>
      <c r="D460" s="1" t="s">
        <v>63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35">
      <c r="B461" s="1">
        <v>793</v>
      </c>
      <c r="C461" s="1" t="s">
        <v>29</v>
      </c>
      <c r="D461" s="1" t="s">
        <v>63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35">
      <c r="B462" s="1">
        <v>793</v>
      </c>
      <c r="C462" s="1" t="s">
        <v>29</v>
      </c>
      <c r="D462" s="1" t="s">
        <v>63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35">
      <c r="B463" s="1">
        <v>793</v>
      </c>
      <c r="C463" s="1" t="s">
        <v>29</v>
      </c>
      <c r="D463" s="1" t="s">
        <v>63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35">
      <c r="B464" s="1">
        <v>796</v>
      </c>
      <c r="C464" s="1" t="s">
        <v>29</v>
      </c>
      <c r="D464" s="1" t="s">
        <v>64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35">
      <c r="B465" s="1">
        <v>796</v>
      </c>
      <c r="C465" s="1" t="s">
        <v>29</v>
      </c>
      <c r="D465" s="1" t="s">
        <v>64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35">
      <c r="B466" s="1">
        <v>796</v>
      </c>
      <c r="C466" s="1" t="s">
        <v>29</v>
      </c>
      <c r="D466" s="1" t="s">
        <v>64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35">
      <c r="B467" s="1">
        <v>796</v>
      </c>
      <c r="C467" s="1" t="s">
        <v>29</v>
      </c>
      <c r="D467" s="1" t="s">
        <v>64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35">
      <c r="B468" s="1">
        <v>796</v>
      </c>
      <c r="C468" s="1" t="s">
        <v>29</v>
      </c>
      <c r="D468" s="1" t="s">
        <v>64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35">
      <c r="B469" s="1">
        <v>796</v>
      </c>
      <c r="C469" s="1" t="s">
        <v>29</v>
      </c>
      <c r="D469" s="1" t="s">
        <v>64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35">
      <c r="B470" s="1">
        <v>796</v>
      </c>
      <c r="C470" s="1" t="s">
        <v>29</v>
      </c>
      <c r="D470" s="1" t="s">
        <v>64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35">
      <c r="B471" s="1">
        <v>796</v>
      </c>
      <c r="C471" s="1" t="s">
        <v>29</v>
      </c>
      <c r="D471" s="1" t="s">
        <v>64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35">
      <c r="B472" s="1">
        <v>796</v>
      </c>
      <c r="C472" s="1" t="s">
        <v>29</v>
      </c>
      <c r="D472" s="1" t="s">
        <v>64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35">
      <c r="B473" s="1">
        <v>796</v>
      </c>
      <c r="C473" s="1" t="s">
        <v>29</v>
      </c>
      <c r="D473" s="1" t="s">
        <v>64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35">
      <c r="B474" s="1">
        <v>796</v>
      </c>
      <c r="C474" s="1" t="s">
        <v>29</v>
      </c>
      <c r="D474" s="1" t="s">
        <v>64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35">
      <c r="B475" s="1">
        <v>796</v>
      </c>
      <c r="C475" s="1" t="s">
        <v>29</v>
      </c>
      <c r="D475" s="1" t="s">
        <v>64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35">
      <c r="B476" s="1">
        <v>796</v>
      </c>
      <c r="C476" s="1" t="s">
        <v>29</v>
      </c>
      <c r="D476" s="1" t="s">
        <v>64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35">
      <c r="B477" s="1">
        <v>796</v>
      </c>
      <c r="C477" s="1" t="s">
        <v>29</v>
      </c>
      <c r="D477" s="1" t="s">
        <v>64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35">
      <c r="B478" s="1">
        <v>796</v>
      </c>
      <c r="C478" s="1" t="s">
        <v>29</v>
      </c>
      <c r="D478" s="1" t="s">
        <v>64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35">
      <c r="B479" s="1">
        <v>796</v>
      </c>
      <c r="C479" s="1" t="s">
        <v>29</v>
      </c>
      <c r="D479" s="1" t="s">
        <v>64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35">
      <c r="B480" s="1">
        <v>796</v>
      </c>
      <c r="C480" s="1" t="s">
        <v>29</v>
      </c>
      <c r="D480" s="1" t="s">
        <v>64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35">
      <c r="B481" s="1">
        <v>796</v>
      </c>
      <c r="C481" s="1" t="s">
        <v>29</v>
      </c>
      <c r="D481" s="1" t="s">
        <v>64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35">
      <c r="B482" s="1">
        <v>796</v>
      </c>
      <c r="C482" s="1" t="s">
        <v>29</v>
      </c>
      <c r="D482" s="1" t="s">
        <v>64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35">
      <c r="B483" s="1">
        <v>796</v>
      </c>
      <c r="C483" s="1" t="s">
        <v>29</v>
      </c>
      <c r="D483" s="1" t="s">
        <v>64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35">
      <c r="B484" s="1">
        <v>796</v>
      </c>
      <c r="C484" s="1" t="s">
        <v>29</v>
      </c>
      <c r="D484" s="1" t="s">
        <v>64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35">
      <c r="B485" s="1">
        <v>796</v>
      </c>
      <c r="C485" s="1" t="s">
        <v>29</v>
      </c>
      <c r="D485" s="1" t="s">
        <v>64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35">
      <c r="B486" s="1">
        <v>796</v>
      </c>
      <c r="C486" s="1" t="s">
        <v>29</v>
      </c>
      <c r="D486" s="1" t="s">
        <v>64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35">
      <c r="B487" s="1">
        <v>796</v>
      </c>
      <c r="C487" s="1" t="s">
        <v>29</v>
      </c>
      <c r="D487" s="1" t="s">
        <v>64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35">
      <c r="B488" s="1">
        <v>796</v>
      </c>
      <c r="C488" s="1" t="s">
        <v>29</v>
      </c>
      <c r="D488" s="1" t="s">
        <v>64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35">
      <c r="B489" s="1">
        <v>796</v>
      </c>
      <c r="C489" s="1" t="s">
        <v>29</v>
      </c>
      <c r="D489" s="1" t="s">
        <v>64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35">
      <c r="B490" s="1">
        <v>796</v>
      </c>
      <c r="C490" s="1" t="s">
        <v>29</v>
      </c>
      <c r="D490" s="1" t="s">
        <v>64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35">
      <c r="B491" s="1">
        <v>796</v>
      </c>
      <c r="C491" s="1" t="s">
        <v>29</v>
      </c>
      <c r="D491" s="1" t="s">
        <v>64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35">
      <c r="B492" s="1">
        <v>796</v>
      </c>
      <c r="C492" s="1" t="s">
        <v>29</v>
      </c>
      <c r="D492" s="1" t="s">
        <v>64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35">
      <c r="B493" s="1">
        <v>796</v>
      </c>
      <c r="C493" s="1" t="s">
        <v>29</v>
      </c>
      <c r="D493" s="1" t="s">
        <v>64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35">
      <c r="B494" s="1">
        <v>799</v>
      </c>
      <c r="C494" s="1" t="s">
        <v>29</v>
      </c>
      <c r="D494" s="1" t="s">
        <v>31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35">
      <c r="B495" s="1">
        <v>799</v>
      </c>
      <c r="C495" s="1" t="s">
        <v>29</v>
      </c>
      <c r="D495" s="1" t="s">
        <v>31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35">
      <c r="B496" s="1">
        <v>799</v>
      </c>
      <c r="C496" s="1" t="s">
        <v>29</v>
      </c>
      <c r="D496" s="1" t="s">
        <v>31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35">
      <c r="B497" s="1">
        <v>799</v>
      </c>
      <c r="C497" s="1" t="s">
        <v>29</v>
      </c>
      <c r="D497" s="1" t="s">
        <v>31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35">
      <c r="B498" s="1">
        <v>799</v>
      </c>
      <c r="C498" s="1" t="s">
        <v>29</v>
      </c>
      <c r="D498" s="1" t="s">
        <v>31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35">
      <c r="B499" s="1">
        <v>799</v>
      </c>
      <c r="C499" s="1" t="s">
        <v>29</v>
      </c>
      <c r="D499" s="1" t="s">
        <v>31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35">
      <c r="B500" s="1">
        <v>799</v>
      </c>
      <c r="C500" s="1" t="s">
        <v>29</v>
      </c>
      <c r="D500" s="1" t="s">
        <v>31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35">
      <c r="B501" s="1">
        <v>799</v>
      </c>
      <c r="C501" s="1" t="s">
        <v>29</v>
      </c>
      <c r="D501" s="1" t="s">
        <v>31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35">
      <c r="B502" s="1">
        <v>799</v>
      </c>
      <c r="C502" s="1" t="s">
        <v>29</v>
      </c>
      <c r="D502" s="1" t="s">
        <v>31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35">
      <c r="B503" s="1">
        <v>799</v>
      </c>
      <c r="C503" s="1" t="s">
        <v>29</v>
      </c>
      <c r="D503" s="1" t="s">
        <v>31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35">
      <c r="B504" s="1">
        <v>799</v>
      </c>
      <c r="C504" s="1" t="s">
        <v>29</v>
      </c>
      <c r="D504" s="1" t="s">
        <v>31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35">
      <c r="B505" s="1">
        <v>799</v>
      </c>
      <c r="C505" s="1" t="s">
        <v>29</v>
      </c>
      <c r="D505" s="1" t="s">
        <v>31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35">
      <c r="B506" s="1">
        <v>799</v>
      </c>
      <c r="C506" s="1" t="s">
        <v>29</v>
      </c>
      <c r="D506" s="1" t="s">
        <v>31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35">
      <c r="B507" s="1">
        <v>799</v>
      </c>
      <c r="C507" s="1" t="s">
        <v>29</v>
      </c>
      <c r="D507" s="1" t="s">
        <v>31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35">
      <c r="B508" s="1">
        <v>799</v>
      </c>
      <c r="C508" s="1" t="s">
        <v>29</v>
      </c>
      <c r="D508" s="1" t="s">
        <v>31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35">
      <c r="B509" s="1">
        <v>799</v>
      </c>
      <c r="C509" s="1" t="s">
        <v>29</v>
      </c>
      <c r="D509" s="1" t="s">
        <v>31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35">
      <c r="B510" s="1">
        <v>799</v>
      </c>
      <c r="C510" s="1" t="s">
        <v>29</v>
      </c>
      <c r="D510" s="1" t="s">
        <v>31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35">
      <c r="B511" s="1">
        <v>799</v>
      </c>
      <c r="C511" s="1" t="s">
        <v>29</v>
      </c>
      <c r="D511" s="1" t="s">
        <v>31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35">
      <c r="B512" s="1">
        <v>799</v>
      </c>
      <c r="C512" s="1" t="s">
        <v>29</v>
      </c>
      <c r="D512" s="1" t="s">
        <v>31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35">
      <c r="B513" s="1">
        <v>799</v>
      </c>
      <c r="C513" s="1" t="s">
        <v>29</v>
      </c>
      <c r="D513" s="1" t="s">
        <v>31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35">
      <c r="B514" s="1">
        <v>799</v>
      </c>
      <c r="C514" s="1" t="s">
        <v>29</v>
      </c>
      <c r="D514" s="1" t="s">
        <v>31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35">
      <c r="B515" s="1">
        <v>799</v>
      </c>
      <c r="C515" s="1" t="s">
        <v>29</v>
      </c>
      <c r="D515" s="1" t="s">
        <v>31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35">
      <c r="B516" s="1">
        <v>799</v>
      </c>
      <c r="C516" s="1" t="s">
        <v>29</v>
      </c>
      <c r="D516" s="1" t="s">
        <v>31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35">
      <c r="B517" s="1">
        <v>799</v>
      </c>
      <c r="C517" s="1" t="s">
        <v>29</v>
      </c>
      <c r="D517" s="1" t="s">
        <v>31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35">
      <c r="B518" s="1">
        <v>799</v>
      </c>
      <c r="C518" s="1" t="s">
        <v>29</v>
      </c>
      <c r="D518" s="1" t="s">
        <v>31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35">
      <c r="B519" s="1">
        <v>799</v>
      </c>
      <c r="C519" s="1" t="s">
        <v>29</v>
      </c>
      <c r="D519" s="1" t="s">
        <v>31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35">
      <c r="B520" s="1">
        <v>799</v>
      </c>
      <c r="C520" s="1" t="s">
        <v>29</v>
      </c>
      <c r="D520" s="1" t="s">
        <v>31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35">
      <c r="B521" s="1">
        <v>799</v>
      </c>
      <c r="C521" s="1" t="s">
        <v>29</v>
      </c>
      <c r="D521" s="1" t="s">
        <v>31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35">
      <c r="B522" s="1">
        <v>799</v>
      </c>
      <c r="C522" s="1" t="s">
        <v>29</v>
      </c>
      <c r="D522" s="1" t="s">
        <v>31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35">
      <c r="B523" s="1">
        <v>799</v>
      </c>
      <c r="C523" s="1" t="s">
        <v>29</v>
      </c>
      <c r="D523" s="1" t="s">
        <v>31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35">
      <c r="B524" s="1">
        <v>800</v>
      </c>
      <c r="C524" s="1" t="s">
        <v>29</v>
      </c>
      <c r="D524" s="1" t="s">
        <v>65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35">
      <c r="B525" s="1">
        <v>800</v>
      </c>
      <c r="C525" s="1" t="s">
        <v>29</v>
      </c>
      <c r="D525" s="1" t="s">
        <v>65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35">
      <c r="B526" s="1">
        <v>800</v>
      </c>
      <c r="C526" s="1" t="s">
        <v>29</v>
      </c>
      <c r="D526" s="1" t="s">
        <v>65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35">
      <c r="B527" s="1">
        <v>800</v>
      </c>
      <c r="C527" s="1" t="s">
        <v>29</v>
      </c>
      <c r="D527" s="1" t="s">
        <v>65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35">
      <c r="B528" s="1">
        <v>800</v>
      </c>
      <c r="C528" s="1" t="s">
        <v>29</v>
      </c>
      <c r="D528" s="1" t="s">
        <v>65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35">
      <c r="B529" s="1">
        <v>800</v>
      </c>
      <c r="C529" s="1" t="s">
        <v>29</v>
      </c>
      <c r="D529" s="1" t="s">
        <v>65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35">
      <c r="B530" s="1">
        <v>800</v>
      </c>
      <c r="C530" s="1" t="s">
        <v>29</v>
      </c>
      <c r="D530" s="1" t="s">
        <v>65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35">
      <c r="B531" s="1">
        <v>800</v>
      </c>
      <c r="C531" s="1" t="s">
        <v>29</v>
      </c>
      <c r="D531" s="1" t="s">
        <v>65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35">
      <c r="B532" s="1">
        <v>800</v>
      </c>
      <c r="C532" s="1" t="s">
        <v>29</v>
      </c>
      <c r="D532" s="1" t="s">
        <v>65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35">
      <c r="B533" s="1">
        <v>800</v>
      </c>
      <c r="C533" s="1" t="s">
        <v>29</v>
      </c>
      <c r="D533" s="1" t="s">
        <v>65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35">
      <c r="B534" s="1">
        <v>800</v>
      </c>
      <c r="C534" s="1" t="s">
        <v>29</v>
      </c>
      <c r="D534" s="1" t="s">
        <v>65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35">
      <c r="B535" s="1">
        <v>800</v>
      </c>
      <c r="C535" s="1" t="s">
        <v>29</v>
      </c>
      <c r="D535" s="1" t="s">
        <v>65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35">
      <c r="B536" s="1">
        <v>800</v>
      </c>
      <c r="C536" s="1" t="s">
        <v>29</v>
      </c>
      <c r="D536" s="1" t="s">
        <v>65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35">
      <c r="B537" s="1">
        <v>800</v>
      </c>
      <c r="C537" s="1" t="s">
        <v>29</v>
      </c>
      <c r="D537" s="1" t="s">
        <v>65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35">
      <c r="B538" s="1">
        <v>800</v>
      </c>
      <c r="C538" s="1" t="s">
        <v>29</v>
      </c>
      <c r="D538" s="1" t="s">
        <v>65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35">
      <c r="B539" s="1">
        <v>800</v>
      </c>
      <c r="C539" s="1" t="s">
        <v>29</v>
      </c>
      <c r="D539" s="1" t="s">
        <v>65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35">
      <c r="B540" s="1">
        <v>800</v>
      </c>
      <c r="C540" s="1" t="s">
        <v>29</v>
      </c>
      <c r="D540" s="1" t="s">
        <v>65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35">
      <c r="B541" s="1">
        <v>800</v>
      </c>
      <c r="C541" s="1" t="s">
        <v>29</v>
      </c>
      <c r="D541" s="1" t="s">
        <v>65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35">
      <c r="B542" s="1">
        <v>800</v>
      </c>
      <c r="C542" s="1" t="s">
        <v>29</v>
      </c>
      <c r="D542" s="1" t="s">
        <v>65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35">
      <c r="B543" s="1">
        <v>800</v>
      </c>
      <c r="C543" s="1" t="s">
        <v>29</v>
      </c>
      <c r="D543" s="1" t="s">
        <v>65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35">
      <c r="B544" s="1">
        <v>800</v>
      </c>
      <c r="C544" s="1" t="s">
        <v>29</v>
      </c>
      <c r="D544" s="1" t="s">
        <v>65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35">
      <c r="B545" s="1">
        <v>800</v>
      </c>
      <c r="C545" s="1" t="s">
        <v>29</v>
      </c>
      <c r="D545" s="1" t="s">
        <v>65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35">
      <c r="B546" s="1">
        <v>800</v>
      </c>
      <c r="C546" s="1" t="s">
        <v>29</v>
      </c>
      <c r="D546" s="1" t="s">
        <v>65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35">
      <c r="B547" s="1">
        <v>800</v>
      </c>
      <c r="C547" s="1" t="s">
        <v>29</v>
      </c>
      <c r="D547" s="1" t="s">
        <v>65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35">
      <c r="B548" s="1">
        <v>800</v>
      </c>
      <c r="C548" s="1" t="s">
        <v>29</v>
      </c>
      <c r="D548" s="1" t="s">
        <v>65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35">
      <c r="B549" s="1">
        <v>800</v>
      </c>
      <c r="C549" s="1" t="s">
        <v>29</v>
      </c>
      <c r="D549" s="1" t="s">
        <v>65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35">
      <c r="B550" s="1">
        <v>800</v>
      </c>
      <c r="C550" s="1" t="s">
        <v>29</v>
      </c>
      <c r="D550" s="1" t="s">
        <v>65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35">
      <c r="B551" s="1">
        <v>800</v>
      </c>
      <c r="C551" s="1" t="s">
        <v>29</v>
      </c>
      <c r="D551" s="1" t="s">
        <v>65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35">
      <c r="B552" s="1">
        <v>800</v>
      </c>
      <c r="C552" s="1" t="s">
        <v>29</v>
      </c>
      <c r="D552" s="1" t="s">
        <v>65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35">
      <c r="B553" s="1">
        <v>800</v>
      </c>
      <c r="C553" s="1" t="s">
        <v>29</v>
      </c>
      <c r="D553" s="1" t="s">
        <v>65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35">
      <c r="B554" s="1">
        <v>801</v>
      </c>
      <c r="C554" s="1" t="s">
        <v>29</v>
      </c>
      <c r="D554" s="1" t="s">
        <v>66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35">
      <c r="B555" s="1">
        <v>801</v>
      </c>
      <c r="C555" s="1" t="s">
        <v>29</v>
      </c>
      <c r="D555" s="1" t="s">
        <v>66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35">
      <c r="B556" s="1">
        <v>801</v>
      </c>
      <c r="C556" s="1" t="s">
        <v>29</v>
      </c>
      <c r="D556" s="1" t="s">
        <v>66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35">
      <c r="B557" s="1">
        <v>801</v>
      </c>
      <c r="C557" s="1" t="s">
        <v>29</v>
      </c>
      <c r="D557" s="1" t="s">
        <v>66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35">
      <c r="B558" s="1">
        <v>801</v>
      </c>
      <c r="C558" s="1" t="s">
        <v>29</v>
      </c>
      <c r="D558" s="1" t="s">
        <v>66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35">
      <c r="B559" s="1">
        <v>801</v>
      </c>
      <c r="C559" s="1" t="s">
        <v>29</v>
      </c>
      <c r="D559" s="1" t="s">
        <v>66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35">
      <c r="B560" s="1">
        <v>801</v>
      </c>
      <c r="C560" s="1" t="s">
        <v>29</v>
      </c>
      <c r="D560" s="1" t="s">
        <v>66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35">
      <c r="B561" s="1">
        <v>801</v>
      </c>
      <c r="C561" s="1" t="s">
        <v>29</v>
      </c>
      <c r="D561" s="1" t="s">
        <v>66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35">
      <c r="B562" s="1">
        <v>801</v>
      </c>
      <c r="C562" s="1" t="s">
        <v>29</v>
      </c>
      <c r="D562" s="1" t="s">
        <v>66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35">
      <c r="B563" s="1">
        <v>801</v>
      </c>
      <c r="C563" s="1" t="s">
        <v>29</v>
      </c>
      <c r="D563" s="1" t="s">
        <v>66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35">
      <c r="B564" s="1">
        <v>801</v>
      </c>
      <c r="C564" s="1" t="s">
        <v>29</v>
      </c>
      <c r="D564" s="1" t="s">
        <v>66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35">
      <c r="B565" s="1">
        <v>801</v>
      </c>
      <c r="C565" s="1" t="s">
        <v>29</v>
      </c>
      <c r="D565" s="1" t="s">
        <v>66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35">
      <c r="B566" s="1">
        <v>801</v>
      </c>
      <c r="C566" s="1" t="s">
        <v>29</v>
      </c>
      <c r="D566" s="1" t="s">
        <v>66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35">
      <c r="B567" s="1">
        <v>801</v>
      </c>
      <c r="C567" s="1" t="s">
        <v>29</v>
      </c>
      <c r="D567" s="1" t="s">
        <v>66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35">
      <c r="B568" s="1">
        <v>801</v>
      </c>
      <c r="C568" s="1" t="s">
        <v>29</v>
      </c>
      <c r="D568" s="1" t="s">
        <v>66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35">
      <c r="B569" s="1">
        <v>801</v>
      </c>
      <c r="C569" s="1" t="s">
        <v>29</v>
      </c>
      <c r="D569" s="1" t="s">
        <v>66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35">
      <c r="B570" s="1">
        <v>801</v>
      </c>
      <c r="C570" s="1" t="s">
        <v>29</v>
      </c>
      <c r="D570" s="1" t="s">
        <v>66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35">
      <c r="B571" s="1">
        <v>801</v>
      </c>
      <c r="C571" s="1" t="s">
        <v>29</v>
      </c>
      <c r="D571" s="1" t="s">
        <v>66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35">
      <c r="B572" s="1">
        <v>801</v>
      </c>
      <c r="C572" s="1" t="s">
        <v>29</v>
      </c>
      <c r="D572" s="1" t="s">
        <v>66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35">
      <c r="B573" s="1">
        <v>801</v>
      </c>
      <c r="C573" s="1" t="s">
        <v>29</v>
      </c>
      <c r="D573" s="1" t="s">
        <v>66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35">
      <c r="B574" s="1">
        <v>801</v>
      </c>
      <c r="C574" s="1" t="s">
        <v>29</v>
      </c>
      <c r="D574" s="1" t="s">
        <v>66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35">
      <c r="B575" s="1">
        <v>801</v>
      </c>
      <c r="C575" s="1" t="s">
        <v>29</v>
      </c>
      <c r="D575" s="1" t="s">
        <v>66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35">
      <c r="B576" s="1">
        <v>801</v>
      </c>
      <c r="C576" s="1" t="s">
        <v>29</v>
      </c>
      <c r="D576" s="1" t="s">
        <v>66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35">
      <c r="B577" s="1">
        <v>801</v>
      </c>
      <c r="C577" s="1" t="s">
        <v>29</v>
      </c>
      <c r="D577" s="1" t="s">
        <v>66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35">
      <c r="B578" s="1">
        <v>801</v>
      </c>
      <c r="C578" s="1" t="s">
        <v>29</v>
      </c>
      <c r="D578" s="1" t="s">
        <v>66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35">
      <c r="B579" s="1">
        <v>801</v>
      </c>
      <c r="C579" s="1" t="s">
        <v>29</v>
      </c>
      <c r="D579" s="1" t="s">
        <v>66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35">
      <c r="B580" s="1">
        <v>801</v>
      </c>
      <c r="C580" s="1" t="s">
        <v>29</v>
      </c>
      <c r="D580" s="1" t="s">
        <v>66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35">
      <c r="B581" s="1">
        <v>801</v>
      </c>
      <c r="C581" s="1" t="s">
        <v>29</v>
      </c>
      <c r="D581" s="1" t="s">
        <v>66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35">
      <c r="B582" s="1">
        <v>801</v>
      </c>
      <c r="C582" s="1" t="s">
        <v>29</v>
      </c>
      <c r="D582" s="1" t="s">
        <v>66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35">
      <c r="B583" s="1">
        <v>801</v>
      </c>
      <c r="C583" s="1" t="s">
        <v>29</v>
      </c>
      <c r="D583" s="1" t="s">
        <v>66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35">
      <c r="B584" s="1">
        <v>802</v>
      </c>
      <c r="C584" s="1" t="s">
        <v>29</v>
      </c>
      <c r="D584" s="1" t="s">
        <v>67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35">
      <c r="B585" s="1">
        <v>802</v>
      </c>
      <c r="C585" s="1" t="s">
        <v>29</v>
      </c>
      <c r="D585" s="1" t="s">
        <v>67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35">
      <c r="B586" s="1">
        <v>802</v>
      </c>
      <c r="C586" s="1" t="s">
        <v>29</v>
      </c>
      <c r="D586" s="1" t="s">
        <v>67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35">
      <c r="B587" s="1">
        <v>802</v>
      </c>
      <c r="C587" s="1" t="s">
        <v>29</v>
      </c>
      <c r="D587" s="1" t="s">
        <v>67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35">
      <c r="B588" s="1">
        <v>802</v>
      </c>
      <c r="C588" s="1" t="s">
        <v>29</v>
      </c>
      <c r="D588" s="1" t="s">
        <v>67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35">
      <c r="B589" s="1">
        <v>802</v>
      </c>
      <c r="C589" s="1" t="s">
        <v>29</v>
      </c>
      <c r="D589" s="1" t="s">
        <v>67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35">
      <c r="B590" s="1">
        <v>802</v>
      </c>
      <c r="C590" s="1" t="s">
        <v>29</v>
      </c>
      <c r="D590" s="1" t="s">
        <v>67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35">
      <c r="B591" s="1">
        <v>802</v>
      </c>
      <c r="C591" s="1" t="s">
        <v>29</v>
      </c>
      <c r="D591" s="1" t="s">
        <v>67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35">
      <c r="B592" s="1">
        <v>802</v>
      </c>
      <c r="C592" s="1" t="s">
        <v>29</v>
      </c>
      <c r="D592" s="1" t="s">
        <v>67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35">
      <c r="B593" s="1">
        <v>802</v>
      </c>
      <c r="C593" s="1" t="s">
        <v>29</v>
      </c>
      <c r="D593" s="1" t="s">
        <v>67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35">
      <c r="B594" s="1">
        <v>802</v>
      </c>
      <c r="C594" s="1" t="s">
        <v>29</v>
      </c>
      <c r="D594" s="1" t="s">
        <v>67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35">
      <c r="B595" s="1">
        <v>802</v>
      </c>
      <c r="C595" s="1" t="s">
        <v>29</v>
      </c>
      <c r="D595" s="1" t="s">
        <v>67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35">
      <c r="B596" s="1">
        <v>802</v>
      </c>
      <c r="C596" s="1" t="s">
        <v>29</v>
      </c>
      <c r="D596" s="1" t="s">
        <v>67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35">
      <c r="B597" s="1">
        <v>802</v>
      </c>
      <c r="C597" s="1" t="s">
        <v>29</v>
      </c>
      <c r="D597" s="1" t="s">
        <v>67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35">
      <c r="B598" s="1">
        <v>802</v>
      </c>
      <c r="C598" s="1" t="s">
        <v>29</v>
      </c>
      <c r="D598" s="1" t="s">
        <v>67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35">
      <c r="B599" s="1">
        <v>802</v>
      </c>
      <c r="C599" s="1" t="s">
        <v>29</v>
      </c>
      <c r="D599" s="1" t="s">
        <v>67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35">
      <c r="B600" s="1">
        <v>802</v>
      </c>
      <c r="C600" s="1" t="s">
        <v>29</v>
      </c>
      <c r="D600" s="1" t="s">
        <v>67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35">
      <c r="B601" s="1">
        <v>802</v>
      </c>
      <c r="C601" s="1" t="s">
        <v>29</v>
      </c>
      <c r="D601" s="1" t="s">
        <v>67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35">
      <c r="B602" s="1">
        <v>802</v>
      </c>
      <c r="C602" s="1" t="s">
        <v>29</v>
      </c>
      <c r="D602" s="1" t="s">
        <v>67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35">
      <c r="B603" s="1">
        <v>802</v>
      </c>
      <c r="C603" s="1" t="s">
        <v>29</v>
      </c>
      <c r="D603" s="1" t="s">
        <v>67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35">
      <c r="B604" s="1">
        <v>802</v>
      </c>
      <c r="C604" s="1" t="s">
        <v>29</v>
      </c>
      <c r="D604" s="1" t="s">
        <v>67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35">
      <c r="B605" s="1">
        <v>802</v>
      </c>
      <c r="C605" s="1" t="s">
        <v>29</v>
      </c>
      <c r="D605" s="1" t="s">
        <v>67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35">
      <c r="B606" s="1">
        <v>802</v>
      </c>
      <c r="C606" s="1" t="s">
        <v>29</v>
      </c>
      <c r="D606" s="1" t="s">
        <v>67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35">
      <c r="B607" s="1">
        <v>802</v>
      </c>
      <c r="C607" s="1" t="s">
        <v>29</v>
      </c>
      <c r="D607" s="1" t="s">
        <v>67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35">
      <c r="B608" s="1">
        <v>802</v>
      </c>
      <c r="C608" s="1" t="s">
        <v>29</v>
      </c>
      <c r="D608" s="1" t="s">
        <v>67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35">
      <c r="B609" s="1">
        <v>802</v>
      </c>
      <c r="C609" s="1" t="s">
        <v>29</v>
      </c>
      <c r="D609" s="1" t="s">
        <v>67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35">
      <c r="B610" s="1">
        <v>802</v>
      </c>
      <c r="C610" s="1" t="s">
        <v>29</v>
      </c>
      <c r="D610" s="1" t="s">
        <v>67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35">
      <c r="B611" s="1">
        <v>802</v>
      </c>
      <c r="C611" s="1" t="s">
        <v>29</v>
      </c>
      <c r="D611" s="1" t="s">
        <v>67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35">
      <c r="B612" s="1">
        <v>802</v>
      </c>
      <c r="C612" s="1" t="s">
        <v>29</v>
      </c>
      <c r="D612" s="1" t="s">
        <v>67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35">
      <c r="B613" s="1">
        <v>802</v>
      </c>
      <c r="C613" s="1" t="s">
        <v>29</v>
      </c>
      <c r="D613" s="1" t="s">
        <v>67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35">
      <c r="B614" s="1">
        <v>803</v>
      </c>
      <c r="C614" s="1" t="s">
        <v>29</v>
      </c>
      <c r="D614" s="1" t="s">
        <v>68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35">
      <c r="B615" s="1">
        <v>803</v>
      </c>
      <c r="C615" s="1" t="s">
        <v>29</v>
      </c>
      <c r="D615" s="1" t="s">
        <v>68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35">
      <c r="B616" s="1">
        <v>803</v>
      </c>
      <c r="C616" s="1" t="s">
        <v>29</v>
      </c>
      <c r="D616" s="1" t="s">
        <v>68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35">
      <c r="B617" s="1">
        <v>803</v>
      </c>
      <c r="C617" s="1" t="s">
        <v>29</v>
      </c>
      <c r="D617" s="1" t="s">
        <v>68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35">
      <c r="B618" s="1">
        <v>803</v>
      </c>
      <c r="C618" s="1" t="s">
        <v>29</v>
      </c>
      <c r="D618" s="1" t="s">
        <v>68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35">
      <c r="B619" s="1">
        <v>803</v>
      </c>
      <c r="C619" s="1" t="s">
        <v>29</v>
      </c>
      <c r="D619" s="1" t="s">
        <v>68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35">
      <c r="B620" s="1">
        <v>803</v>
      </c>
      <c r="C620" s="1" t="s">
        <v>29</v>
      </c>
      <c r="D620" s="1" t="s">
        <v>68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35">
      <c r="B621" s="1">
        <v>803</v>
      </c>
      <c r="C621" s="1" t="s">
        <v>29</v>
      </c>
      <c r="D621" s="1" t="s">
        <v>68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35">
      <c r="B622" s="1">
        <v>803</v>
      </c>
      <c r="C622" s="1" t="s">
        <v>29</v>
      </c>
      <c r="D622" s="1" t="s">
        <v>68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35">
      <c r="B623" s="1">
        <v>803</v>
      </c>
      <c r="C623" s="1" t="s">
        <v>29</v>
      </c>
      <c r="D623" s="1" t="s">
        <v>68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35">
      <c r="B624" s="1">
        <v>803</v>
      </c>
      <c r="C624" s="1" t="s">
        <v>29</v>
      </c>
      <c r="D624" s="1" t="s">
        <v>68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35">
      <c r="B625" s="1">
        <v>803</v>
      </c>
      <c r="C625" s="1" t="s">
        <v>29</v>
      </c>
      <c r="D625" s="1" t="s">
        <v>68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35">
      <c r="B626" s="1">
        <v>803</v>
      </c>
      <c r="C626" s="1" t="s">
        <v>29</v>
      </c>
      <c r="D626" s="1" t="s">
        <v>68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35">
      <c r="B627" s="1">
        <v>803</v>
      </c>
      <c r="C627" s="1" t="s">
        <v>29</v>
      </c>
      <c r="D627" s="1" t="s">
        <v>68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35">
      <c r="B628" s="1">
        <v>803</v>
      </c>
      <c r="C628" s="1" t="s">
        <v>29</v>
      </c>
      <c r="D628" s="1" t="s">
        <v>68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35">
      <c r="B629" s="1">
        <v>803</v>
      </c>
      <c r="C629" s="1" t="s">
        <v>29</v>
      </c>
      <c r="D629" s="1" t="s">
        <v>68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35">
      <c r="B630" s="1">
        <v>803</v>
      </c>
      <c r="C630" s="1" t="s">
        <v>29</v>
      </c>
      <c r="D630" s="1" t="s">
        <v>68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35">
      <c r="B631" s="1">
        <v>803</v>
      </c>
      <c r="C631" s="1" t="s">
        <v>29</v>
      </c>
      <c r="D631" s="1" t="s">
        <v>68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35">
      <c r="B632" s="1">
        <v>803</v>
      </c>
      <c r="C632" s="1" t="s">
        <v>29</v>
      </c>
      <c r="D632" s="1" t="s">
        <v>68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35">
      <c r="B633" s="1">
        <v>803</v>
      </c>
      <c r="C633" s="1" t="s">
        <v>29</v>
      </c>
      <c r="D633" s="1" t="s">
        <v>68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35">
      <c r="B634" s="1">
        <v>803</v>
      </c>
      <c r="C634" s="1" t="s">
        <v>29</v>
      </c>
      <c r="D634" s="1" t="s">
        <v>68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35">
      <c r="B635" s="1">
        <v>803</v>
      </c>
      <c r="C635" s="1" t="s">
        <v>29</v>
      </c>
      <c r="D635" s="1" t="s">
        <v>68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35">
      <c r="B636" s="1">
        <v>803</v>
      </c>
      <c r="C636" s="1" t="s">
        <v>29</v>
      </c>
      <c r="D636" s="1" t="s">
        <v>68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35">
      <c r="B637" s="1">
        <v>803</v>
      </c>
      <c r="C637" s="1" t="s">
        <v>29</v>
      </c>
      <c r="D637" s="1" t="s">
        <v>68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35">
      <c r="B638" s="1">
        <v>803</v>
      </c>
      <c r="C638" s="1" t="s">
        <v>29</v>
      </c>
      <c r="D638" s="1" t="s">
        <v>68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35">
      <c r="B639" s="1">
        <v>803</v>
      </c>
      <c r="C639" s="1" t="s">
        <v>29</v>
      </c>
      <c r="D639" s="1" t="s">
        <v>68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35">
      <c r="B640" s="1">
        <v>803</v>
      </c>
      <c r="C640" s="1" t="s">
        <v>29</v>
      </c>
      <c r="D640" s="1" t="s">
        <v>68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35">
      <c r="B641" s="1">
        <v>803</v>
      </c>
      <c r="C641" s="1" t="s">
        <v>29</v>
      </c>
      <c r="D641" s="1" t="s">
        <v>68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35">
      <c r="B642" s="1">
        <v>803</v>
      </c>
      <c r="C642" s="1" t="s">
        <v>29</v>
      </c>
      <c r="D642" s="1" t="s">
        <v>68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35">
      <c r="B643" s="1">
        <v>803</v>
      </c>
      <c r="C643" s="1" t="s">
        <v>29</v>
      </c>
      <c r="D643" s="1" t="s">
        <v>68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35">
      <c r="B644" s="1">
        <v>804</v>
      </c>
      <c r="C644" s="1" t="s">
        <v>29</v>
      </c>
      <c r="D644" s="1" t="s">
        <v>69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35">
      <c r="B645" s="1">
        <v>804</v>
      </c>
      <c r="C645" s="1" t="s">
        <v>29</v>
      </c>
      <c r="D645" s="1" t="s">
        <v>69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35">
      <c r="B646" s="1">
        <v>804</v>
      </c>
      <c r="C646" s="1" t="s">
        <v>29</v>
      </c>
      <c r="D646" s="1" t="s">
        <v>69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35">
      <c r="B647" s="1">
        <v>804</v>
      </c>
      <c r="C647" s="1" t="s">
        <v>29</v>
      </c>
      <c r="D647" s="1" t="s">
        <v>69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35">
      <c r="B648" s="1">
        <v>804</v>
      </c>
      <c r="C648" s="1" t="s">
        <v>29</v>
      </c>
      <c r="D648" s="1" t="s">
        <v>69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35">
      <c r="B649" s="1">
        <v>804</v>
      </c>
      <c r="C649" s="1" t="s">
        <v>29</v>
      </c>
      <c r="D649" s="1" t="s">
        <v>69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35">
      <c r="B650" s="1">
        <v>804</v>
      </c>
      <c r="C650" s="1" t="s">
        <v>29</v>
      </c>
      <c r="D650" s="1" t="s">
        <v>69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35">
      <c r="B651" s="1">
        <v>804</v>
      </c>
      <c r="C651" s="1" t="s">
        <v>29</v>
      </c>
      <c r="D651" s="1" t="s">
        <v>69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35">
      <c r="B652" s="1">
        <v>804</v>
      </c>
      <c r="C652" s="1" t="s">
        <v>29</v>
      </c>
      <c r="D652" s="1" t="s">
        <v>69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35">
      <c r="B653" s="1">
        <v>804</v>
      </c>
      <c r="C653" s="1" t="s">
        <v>29</v>
      </c>
      <c r="D653" s="1" t="s">
        <v>69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35">
      <c r="B654" s="1">
        <v>804</v>
      </c>
      <c r="C654" s="1" t="s">
        <v>29</v>
      </c>
      <c r="D654" s="1" t="s">
        <v>69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35">
      <c r="B655" s="1">
        <v>804</v>
      </c>
      <c r="C655" s="1" t="s">
        <v>29</v>
      </c>
      <c r="D655" s="1" t="s">
        <v>69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35">
      <c r="B656" s="1">
        <v>804</v>
      </c>
      <c r="C656" s="1" t="s">
        <v>29</v>
      </c>
      <c r="D656" s="1" t="s">
        <v>69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35">
      <c r="B657" s="1">
        <v>804</v>
      </c>
      <c r="C657" s="1" t="s">
        <v>29</v>
      </c>
      <c r="D657" s="1" t="s">
        <v>69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35">
      <c r="B658" s="1">
        <v>804</v>
      </c>
      <c r="C658" s="1" t="s">
        <v>29</v>
      </c>
      <c r="D658" s="1" t="s">
        <v>69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35">
      <c r="B659" s="1">
        <v>804</v>
      </c>
      <c r="C659" s="1" t="s">
        <v>29</v>
      </c>
      <c r="D659" s="1" t="s">
        <v>69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35">
      <c r="B660" s="1">
        <v>804</v>
      </c>
      <c r="C660" s="1" t="s">
        <v>29</v>
      </c>
      <c r="D660" s="1" t="s">
        <v>69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35">
      <c r="B661" s="1">
        <v>804</v>
      </c>
      <c r="C661" s="1" t="s">
        <v>29</v>
      </c>
      <c r="D661" s="1" t="s">
        <v>69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35">
      <c r="B662" s="1">
        <v>804</v>
      </c>
      <c r="C662" s="1" t="s">
        <v>29</v>
      </c>
      <c r="D662" s="1" t="s">
        <v>69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35">
      <c r="B663" s="1">
        <v>804</v>
      </c>
      <c r="C663" s="1" t="s">
        <v>29</v>
      </c>
      <c r="D663" s="1" t="s">
        <v>69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35">
      <c r="B664" s="1">
        <v>804</v>
      </c>
      <c r="C664" s="1" t="s">
        <v>29</v>
      </c>
      <c r="D664" s="1" t="s">
        <v>69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35">
      <c r="B665" s="1">
        <v>804</v>
      </c>
      <c r="C665" s="1" t="s">
        <v>29</v>
      </c>
      <c r="D665" s="1" t="s">
        <v>69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35">
      <c r="B666" s="1">
        <v>804</v>
      </c>
      <c r="C666" s="1" t="s">
        <v>29</v>
      </c>
      <c r="D666" s="1" t="s">
        <v>69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35">
      <c r="B667" s="1">
        <v>804</v>
      </c>
      <c r="C667" s="1" t="s">
        <v>29</v>
      </c>
      <c r="D667" s="1" t="s">
        <v>69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35">
      <c r="B668" s="1">
        <v>804</v>
      </c>
      <c r="C668" s="1" t="s">
        <v>29</v>
      </c>
      <c r="D668" s="1" t="s">
        <v>69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35">
      <c r="B669" s="1">
        <v>804</v>
      </c>
      <c r="C669" s="1" t="s">
        <v>29</v>
      </c>
      <c r="D669" s="1" t="s">
        <v>69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35">
      <c r="B670" s="1">
        <v>804</v>
      </c>
      <c r="C670" s="1" t="s">
        <v>29</v>
      </c>
      <c r="D670" s="1" t="s">
        <v>69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35">
      <c r="B671" s="1">
        <v>804</v>
      </c>
      <c r="C671" s="1" t="s">
        <v>29</v>
      </c>
      <c r="D671" s="1" t="s">
        <v>69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35">
      <c r="B672" s="1">
        <v>804</v>
      </c>
      <c r="C672" s="1" t="s">
        <v>29</v>
      </c>
      <c r="D672" s="1" t="s">
        <v>69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35">
      <c r="B673" s="1">
        <v>804</v>
      </c>
      <c r="C673" s="1" t="s">
        <v>29</v>
      </c>
      <c r="D673" s="1" t="s">
        <v>69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35">
      <c r="B674" s="1">
        <v>805</v>
      </c>
      <c r="C674" s="1" t="s">
        <v>29</v>
      </c>
      <c r="D674" s="1" t="s">
        <v>70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35">
      <c r="B675" s="1">
        <v>805</v>
      </c>
      <c r="C675" s="1" t="s">
        <v>29</v>
      </c>
      <c r="D675" s="1" t="s">
        <v>70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35">
      <c r="B676" s="1">
        <v>805</v>
      </c>
      <c r="C676" s="1" t="s">
        <v>29</v>
      </c>
      <c r="D676" s="1" t="s">
        <v>70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35">
      <c r="B677" s="1">
        <v>805</v>
      </c>
      <c r="C677" s="1" t="s">
        <v>29</v>
      </c>
      <c r="D677" s="1" t="s">
        <v>70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35">
      <c r="B678" s="1">
        <v>805</v>
      </c>
      <c r="C678" s="1" t="s">
        <v>29</v>
      </c>
      <c r="D678" s="1" t="s">
        <v>70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35">
      <c r="B679" s="1">
        <v>805</v>
      </c>
      <c r="C679" s="1" t="s">
        <v>29</v>
      </c>
      <c r="D679" s="1" t="s">
        <v>70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35">
      <c r="B680" s="1">
        <v>805</v>
      </c>
      <c r="C680" s="1" t="s">
        <v>29</v>
      </c>
      <c r="D680" s="1" t="s">
        <v>70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35">
      <c r="B681" s="1">
        <v>805</v>
      </c>
      <c r="C681" s="1" t="s">
        <v>29</v>
      </c>
      <c r="D681" s="1" t="s">
        <v>70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35">
      <c r="B682" s="1">
        <v>805</v>
      </c>
      <c r="C682" s="1" t="s">
        <v>29</v>
      </c>
      <c r="D682" s="1" t="s">
        <v>70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35">
      <c r="B683" s="1">
        <v>805</v>
      </c>
      <c r="C683" s="1" t="s">
        <v>29</v>
      </c>
      <c r="D683" s="1" t="s">
        <v>70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35">
      <c r="B684" s="1">
        <v>805</v>
      </c>
      <c r="C684" s="1" t="s">
        <v>29</v>
      </c>
      <c r="D684" s="1" t="s">
        <v>70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35">
      <c r="B685" s="1">
        <v>805</v>
      </c>
      <c r="C685" s="1" t="s">
        <v>29</v>
      </c>
      <c r="D685" s="1" t="s">
        <v>70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35">
      <c r="B686" s="1">
        <v>805</v>
      </c>
      <c r="C686" s="1" t="s">
        <v>29</v>
      </c>
      <c r="D686" s="1" t="s">
        <v>70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35">
      <c r="B687" s="1">
        <v>805</v>
      </c>
      <c r="C687" s="1" t="s">
        <v>29</v>
      </c>
      <c r="D687" s="1" t="s">
        <v>70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35">
      <c r="B688" s="1">
        <v>805</v>
      </c>
      <c r="C688" s="1" t="s">
        <v>29</v>
      </c>
      <c r="D688" s="1" t="s">
        <v>70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35">
      <c r="B689" s="1">
        <v>805</v>
      </c>
      <c r="C689" s="1" t="s">
        <v>29</v>
      </c>
      <c r="D689" s="1" t="s">
        <v>70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35">
      <c r="B690" s="1">
        <v>805</v>
      </c>
      <c r="C690" s="1" t="s">
        <v>29</v>
      </c>
      <c r="D690" s="1" t="s">
        <v>70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35">
      <c r="B691" s="1">
        <v>805</v>
      </c>
      <c r="C691" s="1" t="s">
        <v>29</v>
      </c>
      <c r="D691" s="1" t="s">
        <v>70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35">
      <c r="B692" s="1">
        <v>805</v>
      </c>
      <c r="C692" s="1" t="s">
        <v>29</v>
      </c>
      <c r="D692" s="1" t="s">
        <v>70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35">
      <c r="B693" s="1">
        <v>805</v>
      </c>
      <c r="C693" s="1" t="s">
        <v>29</v>
      </c>
      <c r="D693" s="1" t="s">
        <v>70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35">
      <c r="B694" s="1">
        <v>805</v>
      </c>
      <c r="C694" s="1" t="s">
        <v>29</v>
      </c>
      <c r="D694" s="1" t="s">
        <v>70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35">
      <c r="B695" s="1">
        <v>805</v>
      </c>
      <c r="C695" s="1" t="s">
        <v>29</v>
      </c>
      <c r="D695" s="1" t="s">
        <v>70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35">
      <c r="B696" s="1">
        <v>805</v>
      </c>
      <c r="C696" s="1" t="s">
        <v>29</v>
      </c>
      <c r="D696" s="1" t="s">
        <v>70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35">
      <c r="B697" s="1">
        <v>805</v>
      </c>
      <c r="C697" s="1" t="s">
        <v>29</v>
      </c>
      <c r="D697" s="1" t="s">
        <v>70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35">
      <c r="B698" s="1">
        <v>805</v>
      </c>
      <c r="C698" s="1" t="s">
        <v>29</v>
      </c>
      <c r="D698" s="1" t="s">
        <v>70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35">
      <c r="B699" s="1">
        <v>805</v>
      </c>
      <c r="C699" s="1" t="s">
        <v>29</v>
      </c>
      <c r="D699" s="1" t="s">
        <v>70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35">
      <c r="B700" s="1">
        <v>805</v>
      </c>
      <c r="C700" s="1" t="s">
        <v>29</v>
      </c>
      <c r="D700" s="1" t="s">
        <v>70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35">
      <c r="B701" s="1">
        <v>805</v>
      </c>
      <c r="C701" s="1" t="s">
        <v>29</v>
      </c>
      <c r="D701" s="1" t="s">
        <v>70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35">
      <c r="B702" s="1">
        <v>805</v>
      </c>
      <c r="C702" s="1" t="s">
        <v>29</v>
      </c>
      <c r="D702" s="1" t="s">
        <v>70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35">
      <c r="B703" s="1">
        <v>805</v>
      </c>
      <c r="C703" s="1" t="s">
        <v>29</v>
      </c>
      <c r="D703" s="1" t="s">
        <v>70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35">
      <c r="B704" s="1">
        <v>806</v>
      </c>
      <c r="C704" s="1" t="s">
        <v>29</v>
      </c>
      <c r="D704" s="1" t="s">
        <v>71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35">
      <c r="B705" s="1">
        <v>806</v>
      </c>
      <c r="C705" s="1" t="s">
        <v>29</v>
      </c>
      <c r="D705" s="1" t="s">
        <v>71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35">
      <c r="B706" s="1">
        <v>806</v>
      </c>
      <c r="C706" s="1" t="s">
        <v>29</v>
      </c>
      <c r="D706" s="1" t="s">
        <v>71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35">
      <c r="B707" s="1">
        <v>806</v>
      </c>
      <c r="C707" s="1" t="s">
        <v>29</v>
      </c>
      <c r="D707" s="1" t="s">
        <v>71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35">
      <c r="B708" s="1">
        <v>806</v>
      </c>
      <c r="C708" s="1" t="s">
        <v>29</v>
      </c>
      <c r="D708" s="1" t="s">
        <v>71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35">
      <c r="B709" s="1">
        <v>806</v>
      </c>
      <c r="C709" s="1" t="s">
        <v>29</v>
      </c>
      <c r="D709" s="1" t="s">
        <v>71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35">
      <c r="B710" s="1">
        <v>806</v>
      </c>
      <c r="C710" s="1" t="s">
        <v>29</v>
      </c>
      <c r="D710" s="1" t="s">
        <v>71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35">
      <c r="B711" s="1">
        <v>806</v>
      </c>
      <c r="C711" s="1" t="s">
        <v>29</v>
      </c>
      <c r="D711" s="1" t="s">
        <v>71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35">
      <c r="B712" s="1">
        <v>806</v>
      </c>
      <c r="C712" s="1" t="s">
        <v>29</v>
      </c>
      <c r="D712" s="1" t="s">
        <v>71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35">
      <c r="B713" s="1">
        <v>806</v>
      </c>
      <c r="C713" s="1" t="s">
        <v>29</v>
      </c>
      <c r="D713" s="1" t="s">
        <v>71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35">
      <c r="B714" s="1">
        <v>806</v>
      </c>
      <c r="C714" s="1" t="s">
        <v>29</v>
      </c>
      <c r="D714" s="1" t="s">
        <v>71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35">
      <c r="B715" s="1">
        <v>806</v>
      </c>
      <c r="C715" s="1" t="s">
        <v>29</v>
      </c>
      <c r="D715" s="1" t="s">
        <v>71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35">
      <c r="B716" s="1">
        <v>806</v>
      </c>
      <c r="C716" s="1" t="s">
        <v>29</v>
      </c>
      <c r="D716" s="1" t="s">
        <v>71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35">
      <c r="B717" s="1">
        <v>806</v>
      </c>
      <c r="C717" s="1" t="s">
        <v>29</v>
      </c>
      <c r="D717" s="1" t="s">
        <v>71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35">
      <c r="B718" s="1">
        <v>806</v>
      </c>
      <c r="C718" s="1" t="s">
        <v>29</v>
      </c>
      <c r="D718" s="1" t="s">
        <v>71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35">
      <c r="B719" s="1">
        <v>806</v>
      </c>
      <c r="C719" s="1" t="s">
        <v>29</v>
      </c>
      <c r="D719" s="1" t="s">
        <v>71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35">
      <c r="B720" s="1">
        <v>806</v>
      </c>
      <c r="C720" s="1" t="s">
        <v>29</v>
      </c>
      <c r="D720" s="1" t="s">
        <v>71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35">
      <c r="B721" s="1">
        <v>806</v>
      </c>
      <c r="C721" s="1" t="s">
        <v>29</v>
      </c>
      <c r="D721" s="1" t="s">
        <v>71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35">
      <c r="B722" s="1">
        <v>806</v>
      </c>
      <c r="C722" s="1" t="s">
        <v>29</v>
      </c>
      <c r="D722" s="1" t="s">
        <v>71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35">
      <c r="B723" s="1">
        <v>806</v>
      </c>
      <c r="C723" s="1" t="s">
        <v>29</v>
      </c>
      <c r="D723" s="1" t="s">
        <v>71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35">
      <c r="B724" s="1">
        <v>806</v>
      </c>
      <c r="C724" s="1" t="s">
        <v>29</v>
      </c>
      <c r="D724" s="1" t="s">
        <v>71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35">
      <c r="B725" s="1">
        <v>806</v>
      </c>
      <c r="C725" s="1" t="s">
        <v>29</v>
      </c>
      <c r="D725" s="1" t="s">
        <v>71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35">
      <c r="B726" s="1">
        <v>806</v>
      </c>
      <c r="C726" s="1" t="s">
        <v>29</v>
      </c>
      <c r="D726" s="1" t="s">
        <v>71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35">
      <c r="B727" s="1">
        <v>806</v>
      </c>
      <c r="C727" s="1" t="s">
        <v>29</v>
      </c>
      <c r="D727" s="1" t="s">
        <v>71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35">
      <c r="B728" s="1">
        <v>806</v>
      </c>
      <c r="C728" s="1" t="s">
        <v>29</v>
      </c>
      <c r="D728" s="1" t="s">
        <v>71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35">
      <c r="B729" s="1">
        <v>806</v>
      </c>
      <c r="C729" s="1" t="s">
        <v>29</v>
      </c>
      <c r="D729" s="1" t="s">
        <v>71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35">
      <c r="B730" s="1">
        <v>806</v>
      </c>
      <c r="C730" s="1" t="s">
        <v>29</v>
      </c>
      <c r="D730" s="1" t="s">
        <v>71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35">
      <c r="B731" s="1">
        <v>806</v>
      </c>
      <c r="C731" s="1" t="s">
        <v>29</v>
      </c>
      <c r="D731" s="1" t="s">
        <v>71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35">
      <c r="B732" s="1">
        <v>806</v>
      </c>
      <c r="C732" s="1" t="s">
        <v>29</v>
      </c>
      <c r="D732" s="1" t="s">
        <v>71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35">
      <c r="B733" s="1">
        <v>806</v>
      </c>
      <c r="C733" s="1" t="s">
        <v>29</v>
      </c>
      <c r="D733" s="1" t="s">
        <v>71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35">
      <c r="B734" s="1">
        <v>807</v>
      </c>
      <c r="C734" s="1" t="s">
        <v>29</v>
      </c>
      <c r="D734" s="1" t="s">
        <v>72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35">
      <c r="B735" s="1">
        <v>807</v>
      </c>
      <c r="C735" s="1" t="s">
        <v>29</v>
      </c>
      <c r="D735" s="1" t="s">
        <v>72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35">
      <c r="B736" s="1">
        <v>807</v>
      </c>
      <c r="C736" s="1" t="s">
        <v>29</v>
      </c>
      <c r="D736" s="1" t="s">
        <v>72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35">
      <c r="B737" s="1">
        <v>807</v>
      </c>
      <c r="C737" s="1" t="s">
        <v>29</v>
      </c>
      <c r="D737" s="1" t="s">
        <v>72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35">
      <c r="B738" s="1">
        <v>807</v>
      </c>
      <c r="C738" s="1" t="s">
        <v>29</v>
      </c>
      <c r="D738" s="1" t="s">
        <v>72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35">
      <c r="B739" s="1">
        <v>807</v>
      </c>
      <c r="C739" s="1" t="s">
        <v>29</v>
      </c>
      <c r="D739" s="1" t="s">
        <v>72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35">
      <c r="B740" s="1">
        <v>807</v>
      </c>
      <c r="C740" s="1" t="s">
        <v>29</v>
      </c>
      <c r="D740" s="1" t="s">
        <v>72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35">
      <c r="B741" s="1">
        <v>807</v>
      </c>
      <c r="C741" s="1" t="s">
        <v>29</v>
      </c>
      <c r="D741" s="1" t="s">
        <v>72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35">
      <c r="B742" s="1">
        <v>807</v>
      </c>
      <c r="C742" s="1" t="s">
        <v>29</v>
      </c>
      <c r="D742" s="1" t="s">
        <v>72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35">
      <c r="B743" s="1">
        <v>807</v>
      </c>
      <c r="C743" s="1" t="s">
        <v>29</v>
      </c>
      <c r="D743" s="1" t="s">
        <v>72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35">
      <c r="B744" s="1">
        <v>807</v>
      </c>
      <c r="C744" s="1" t="s">
        <v>29</v>
      </c>
      <c r="D744" s="1" t="s">
        <v>72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35">
      <c r="B745" s="1">
        <v>807</v>
      </c>
      <c r="C745" s="1" t="s">
        <v>29</v>
      </c>
      <c r="D745" s="1" t="s">
        <v>72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35">
      <c r="B746" s="1">
        <v>807</v>
      </c>
      <c r="C746" s="1" t="s">
        <v>29</v>
      </c>
      <c r="D746" s="1" t="s">
        <v>72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35">
      <c r="B747" s="1">
        <v>807</v>
      </c>
      <c r="C747" s="1" t="s">
        <v>29</v>
      </c>
      <c r="D747" s="1" t="s">
        <v>72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35">
      <c r="B748" s="1">
        <v>807</v>
      </c>
      <c r="C748" s="1" t="s">
        <v>29</v>
      </c>
      <c r="D748" s="1" t="s">
        <v>72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35">
      <c r="B749" s="1">
        <v>807</v>
      </c>
      <c r="C749" s="1" t="s">
        <v>29</v>
      </c>
      <c r="D749" s="1" t="s">
        <v>72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35">
      <c r="B750" s="1">
        <v>807</v>
      </c>
      <c r="C750" s="1" t="s">
        <v>29</v>
      </c>
      <c r="D750" s="1" t="s">
        <v>72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35">
      <c r="B751" s="1">
        <v>807</v>
      </c>
      <c r="C751" s="1" t="s">
        <v>29</v>
      </c>
      <c r="D751" s="1" t="s">
        <v>72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35">
      <c r="B752" s="1">
        <v>807</v>
      </c>
      <c r="C752" s="1" t="s">
        <v>29</v>
      </c>
      <c r="D752" s="1" t="s">
        <v>72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35">
      <c r="B753" s="1">
        <v>807</v>
      </c>
      <c r="C753" s="1" t="s">
        <v>29</v>
      </c>
      <c r="D753" s="1" t="s">
        <v>72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35">
      <c r="B754" s="1">
        <v>807</v>
      </c>
      <c r="C754" s="1" t="s">
        <v>29</v>
      </c>
      <c r="D754" s="1" t="s">
        <v>72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35">
      <c r="B755" s="1">
        <v>807</v>
      </c>
      <c r="C755" s="1" t="s">
        <v>29</v>
      </c>
      <c r="D755" s="1" t="s">
        <v>72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35">
      <c r="B756" s="1">
        <v>807</v>
      </c>
      <c r="C756" s="1" t="s">
        <v>29</v>
      </c>
      <c r="D756" s="1" t="s">
        <v>72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35">
      <c r="B757" s="1">
        <v>807</v>
      </c>
      <c r="C757" s="1" t="s">
        <v>29</v>
      </c>
      <c r="D757" s="1" t="s">
        <v>72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35">
      <c r="B758" s="1">
        <v>807</v>
      </c>
      <c r="C758" s="1" t="s">
        <v>29</v>
      </c>
      <c r="D758" s="1" t="s">
        <v>72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35">
      <c r="B759" s="1">
        <v>807</v>
      </c>
      <c r="C759" s="1" t="s">
        <v>29</v>
      </c>
      <c r="D759" s="1" t="s">
        <v>72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35">
      <c r="B760" s="1">
        <v>807</v>
      </c>
      <c r="C760" s="1" t="s">
        <v>29</v>
      </c>
      <c r="D760" s="1" t="s">
        <v>72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35">
      <c r="B761" s="1">
        <v>807</v>
      </c>
      <c r="C761" s="1" t="s">
        <v>29</v>
      </c>
      <c r="D761" s="1" t="s">
        <v>72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35">
      <c r="B762" s="1">
        <v>807</v>
      </c>
      <c r="C762" s="1" t="s">
        <v>29</v>
      </c>
      <c r="D762" s="1" t="s">
        <v>72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35">
      <c r="B763" s="1">
        <v>807</v>
      </c>
      <c r="C763" s="1" t="s">
        <v>29</v>
      </c>
      <c r="D763" s="1" t="s">
        <v>72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35">
      <c r="B764" s="1">
        <v>808</v>
      </c>
      <c r="C764" s="1" t="s">
        <v>29</v>
      </c>
      <c r="D764" s="1" t="s">
        <v>73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35">
      <c r="B765" s="1">
        <v>808</v>
      </c>
      <c r="C765" s="1" t="s">
        <v>29</v>
      </c>
      <c r="D765" s="1" t="s">
        <v>73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35">
      <c r="B766" s="1">
        <v>808</v>
      </c>
      <c r="C766" s="1" t="s">
        <v>29</v>
      </c>
      <c r="D766" s="1" t="s">
        <v>73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35">
      <c r="B767" s="1">
        <v>808</v>
      </c>
      <c r="C767" s="1" t="s">
        <v>29</v>
      </c>
      <c r="D767" s="1" t="s">
        <v>73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35">
      <c r="B768" s="1">
        <v>808</v>
      </c>
      <c r="C768" s="1" t="s">
        <v>29</v>
      </c>
      <c r="D768" s="1" t="s">
        <v>73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35">
      <c r="B769" s="1">
        <v>808</v>
      </c>
      <c r="C769" s="1" t="s">
        <v>29</v>
      </c>
      <c r="D769" s="1" t="s">
        <v>73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35">
      <c r="B770" s="1">
        <v>808</v>
      </c>
      <c r="C770" s="1" t="s">
        <v>29</v>
      </c>
      <c r="D770" s="1" t="s">
        <v>73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35">
      <c r="B771" s="1">
        <v>808</v>
      </c>
      <c r="C771" s="1" t="s">
        <v>29</v>
      </c>
      <c r="D771" s="1" t="s">
        <v>73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35">
      <c r="B772" s="1">
        <v>808</v>
      </c>
      <c r="C772" s="1" t="s">
        <v>29</v>
      </c>
      <c r="D772" s="1" t="s">
        <v>73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35">
      <c r="B773" s="1">
        <v>808</v>
      </c>
      <c r="C773" s="1" t="s">
        <v>29</v>
      </c>
      <c r="D773" s="1" t="s">
        <v>73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35">
      <c r="B774" s="1">
        <v>808</v>
      </c>
      <c r="C774" s="1" t="s">
        <v>29</v>
      </c>
      <c r="D774" s="1" t="s">
        <v>73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35">
      <c r="B775" s="1">
        <v>808</v>
      </c>
      <c r="C775" s="1" t="s">
        <v>29</v>
      </c>
      <c r="D775" s="1" t="s">
        <v>73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35">
      <c r="B776" s="1">
        <v>808</v>
      </c>
      <c r="C776" s="1" t="s">
        <v>29</v>
      </c>
      <c r="D776" s="1" t="s">
        <v>73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35">
      <c r="B777" s="1">
        <v>808</v>
      </c>
      <c r="C777" s="1" t="s">
        <v>29</v>
      </c>
      <c r="D777" s="1" t="s">
        <v>73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35">
      <c r="B778" s="1">
        <v>808</v>
      </c>
      <c r="C778" s="1" t="s">
        <v>29</v>
      </c>
      <c r="D778" s="1" t="s">
        <v>73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35">
      <c r="B779" s="1">
        <v>808</v>
      </c>
      <c r="C779" s="1" t="s">
        <v>29</v>
      </c>
      <c r="D779" s="1" t="s">
        <v>73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35">
      <c r="B780" s="1">
        <v>808</v>
      </c>
      <c r="C780" s="1" t="s">
        <v>29</v>
      </c>
      <c r="D780" s="1" t="s">
        <v>73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35">
      <c r="B781" s="1">
        <v>808</v>
      </c>
      <c r="C781" s="1" t="s">
        <v>29</v>
      </c>
      <c r="D781" s="1" t="s">
        <v>73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35">
      <c r="B782" s="1">
        <v>808</v>
      </c>
      <c r="C782" s="1" t="s">
        <v>29</v>
      </c>
      <c r="D782" s="1" t="s">
        <v>73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35">
      <c r="B783" s="1">
        <v>808</v>
      </c>
      <c r="C783" s="1" t="s">
        <v>29</v>
      </c>
      <c r="D783" s="1" t="s">
        <v>73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35">
      <c r="B784" s="1">
        <v>808</v>
      </c>
      <c r="C784" s="1" t="s">
        <v>29</v>
      </c>
      <c r="D784" s="1" t="s">
        <v>73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35">
      <c r="B785" s="1">
        <v>808</v>
      </c>
      <c r="C785" s="1" t="s">
        <v>29</v>
      </c>
      <c r="D785" s="1" t="s">
        <v>73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35">
      <c r="B786" s="1">
        <v>808</v>
      </c>
      <c r="C786" s="1" t="s">
        <v>29</v>
      </c>
      <c r="D786" s="1" t="s">
        <v>73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35">
      <c r="B787" s="1">
        <v>808</v>
      </c>
      <c r="C787" s="1" t="s">
        <v>29</v>
      </c>
      <c r="D787" s="1" t="s">
        <v>73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35">
      <c r="B788" s="1">
        <v>808</v>
      </c>
      <c r="C788" s="1" t="s">
        <v>29</v>
      </c>
      <c r="D788" s="1" t="s">
        <v>73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35">
      <c r="B789" s="1">
        <v>808</v>
      </c>
      <c r="C789" s="1" t="s">
        <v>29</v>
      </c>
      <c r="D789" s="1" t="s">
        <v>73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35">
      <c r="B790" s="1">
        <v>808</v>
      </c>
      <c r="C790" s="1" t="s">
        <v>29</v>
      </c>
      <c r="D790" s="1" t="s">
        <v>73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35">
      <c r="B791" s="1">
        <v>808</v>
      </c>
      <c r="C791" s="1" t="s">
        <v>29</v>
      </c>
      <c r="D791" s="1" t="s">
        <v>73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35">
      <c r="B792" s="1">
        <v>808</v>
      </c>
      <c r="C792" s="1" t="s">
        <v>29</v>
      </c>
      <c r="D792" s="1" t="s">
        <v>73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35">
      <c r="B793" s="1">
        <v>808</v>
      </c>
      <c r="C793" s="1" t="s">
        <v>29</v>
      </c>
      <c r="D793" s="1" t="s">
        <v>73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35">
      <c r="B794" s="1">
        <v>809</v>
      </c>
      <c r="C794" s="1" t="s">
        <v>29</v>
      </c>
      <c r="D794" s="1" t="s">
        <v>74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35">
      <c r="B795" s="1">
        <v>809</v>
      </c>
      <c r="C795" s="1" t="s">
        <v>29</v>
      </c>
      <c r="D795" s="1" t="s">
        <v>74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35">
      <c r="B796" s="1">
        <v>809</v>
      </c>
      <c r="C796" s="1" t="s">
        <v>29</v>
      </c>
      <c r="D796" s="1" t="s">
        <v>74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35">
      <c r="B797" s="1">
        <v>809</v>
      </c>
      <c r="C797" s="1" t="s">
        <v>29</v>
      </c>
      <c r="D797" s="1" t="s">
        <v>74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35">
      <c r="B798" s="1">
        <v>809</v>
      </c>
      <c r="C798" s="1" t="s">
        <v>29</v>
      </c>
      <c r="D798" s="1" t="s">
        <v>74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35">
      <c r="B799" s="1">
        <v>809</v>
      </c>
      <c r="C799" s="1" t="s">
        <v>29</v>
      </c>
      <c r="D799" s="1" t="s">
        <v>74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35">
      <c r="B800" s="1">
        <v>809</v>
      </c>
      <c r="C800" s="1" t="s">
        <v>29</v>
      </c>
      <c r="D800" s="1" t="s">
        <v>74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35">
      <c r="B801" s="1">
        <v>809</v>
      </c>
      <c r="C801" s="1" t="s">
        <v>29</v>
      </c>
      <c r="D801" s="1" t="s">
        <v>74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35">
      <c r="B802" s="1">
        <v>809</v>
      </c>
      <c r="C802" s="1" t="s">
        <v>29</v>
      </c>
      <c r="D802" s="1" t="s">
        <v>74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35">
      <c r="B803" s="1">
        <v>809</v>
      </c>
      <c r="C803" s="1" t="s">
        <v>29</v>
      </c>
      <c r="D803" s="1" t="s">
        <v>74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35">
      <c r="B804" s="1">
        <v>809</v>
      </c>
      <c r="C804" s="1" t="s">
        <v>29</v>
      </c>
      <c r="D804" s="1" t="s">
        <v>74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35">
      <c r="B805" s="1">
        <v>809</v>
      </c>
      <c r="C805" s="1" t="s">
        <v>29</v>
      </c>
      <c r="D805" s="1" t="s">
        <v>74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35">
      <c r="B806" s="1">
        <v>809</v>
      </c>
      <c r="C806" s="1" t="s">
        <v>29</v>
      </c>
      <c r="D806" s="1" t="s">
        <v>74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35">
      <c r="B807" s="1">
        <v>809</v>
      </c>
      <c r="C807" s="1" t="s">
        <v>29</v>
      </c>
      <c r="D807" s="1" t="s">
        <v>74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35">
      <c r="B808" s="1">
        <v>809</v>
      </c>
      <c r="C808" s="1" t="s">
        <v>29</v>
      </c>
      <c r="D808" s="1" t="s">
        <v>74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35">
      <c r="B809" s="1">
        <v>809</v>
      </c>
      <c r="C809" s="1" t="s">
        <v>29</v>
      </c>
      <c r="D809" s="1" t="s">
        <v>74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35">
      <c r="B810" s="1">
        <v>809</v>
      </c>
      <c r="C810" s="1" t="s">
        <v>29</v>
      </c>
      <c r="D810" s="1" t="s">
        <v>74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35">
      <c r="B811" s="1">
        <v>809</v>
      </c>
      <c r="C811" s="1" t="s">
        <v>29</v>
      </c>
      <c r="D811" s="1" t="s">
        <v>74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35">
      <c r="B812" s="1">
        <v>809</v>
      </c>
      <c r="C812" s="1" t="s">
        <v>29</v>
      </c>
      <c r="D812" s="1" t="s">
        <v>74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35">
      <c r="B813" s="1">
        <v>809</v>
      </c>
      <c r="C813" s="1" t="s">
        <v>29</v>
      </c>
      <c r="D813" s="1" t="s">
        <v>74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35">
      <c r="B814" s="1">
        <v>809</v>
      </c>
      <c r="C814" s="1" t="s">
        <v>29</v>
      </c>
      <c r="D814" s="1" t="s">
        <v>74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35">
      <c r="B815" s="1">
        <v>809</v>
      </c>
      <c r="C815" s="1" t="s">
        <v>29</v>
      </c>
      <c r="D815" s="1" t="s">
        <v>74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35">
      <c r="B816" s="1">
        <v>809</v>
      </c>
      <c r="C816" s="1" t="s">
        <v>29</v>
      </c>
      <c r="D816" s="1" t="s">
        <v>74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35">
      <c r="B817" s="1">
        <v>809</v>
      </c>
      <c r="C817" s="1" t="s">
        <v>29</v>
      </c>
      <c r="D817" s="1" t="s">
        <v>74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35">
      <c r="B818" s="1">
        <v>809</v>
      </c>
      <c r="C818" s="1" t="s">
        <v>29</v>
      </c>
      <c r="D818" s="1" t="s">
        <v>74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35">
      <c r="B819" s="1">
        <v>809</v>
      </c>
      <c r="C819" s="1" t="s">
        <v>29</v>
      </c>
      <c r="D819" s="1" t="s">
        <v>74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35">
      <c r="B820" s="1">
        <v>809</v>
      </c>
      <c r="C820" s="1" t="s">
        <v>29</v>
      </c>
      <c r="D820" s="1" t="s">
        <v>74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35">
      <c r="B821" s="1">
        <v>809</v>
      </c>
      <c r="C821" s="1" t="s">
        <v>29</v>
      </c>
      <c r="D821" s="1" t="s">
        <v>74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35">
      <c r="B822" s="1">
        <v>809</v>
      </c>
      <c r="C822" s="1" t="s">
        <v>29</v>
      </c>
      <c r="D822" s="1" t="s">
        <v>74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35">
      <c r="B823" s="1">
        <v>809</v>
      </c>
      <c r="C823" s="1" t="s">
        <v>29</v>
      </c>
      <c r="D823" s="1" t="s">
        <v>74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35">
      <c r="B824" s="1">
        <v>869</v>
      </c>
      <c r="C824" s="1" t="s">
        <v>29</v>
      </c>
      <c r="D824" s="1" t="s">
        <v>75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35">
      <c r="B825" s="1">
        <v>869</v>
      </c>
      <c r="C825" s="1" t="s">
        <v>29</v>
      </c>
      <c r="D825" s="1" t="s">
        <v>75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35">
      <c r="B826" s="1">
        <v>869</v>
      </c>
      <c r="C826" s="1" t="s">
        <v>29</v>
      </c>
      <c r="D826" s="1" t="s">
        <v>75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35">
      <c r="B827" s="1">
        <v>869</v>
      </c>
      <c r="C827" s="1" t="s">
        <v>29</v>
      </c>
      <c r="D827" s="1" t="s">
        <v>75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35">
      <c r="B828" s="1">
        <v>869</v>
      </c>
      <c r="C828" s="1" t="s">
        <v>29</v>
      </c>
      <c r="D828" s="1" t="s">
        <v>75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35">
      <c r="B829" s="1">
        <v>869</v>
      </c>
      <c r="C829" s="1" t="s">
        <v>29</v>
      </c>
      <c r="D829" s="1" t="s">
        <v>75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35">
      <c r="B830" s="1">
        <v>869</v>
      </c>
      <c r="C830" s="1" t="s">
        <v>29</v>
      </c>
      <c r="D830" s="1" t="s">
        <v>75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35">
      <c r="B831" s="1">
        <v>869</v>
      </c>
      <c r="C831" s="1" t="s">
        <v>29</v>
      </c>
      <c r="D831" s="1" t="s">
        <v>75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35">
      <c r="B832" s="1">
        <v>869</v>
      </c>
      <c r="C832" s="1" t="s">
        <v>29</v>
      </c>
      <c r="D832" s="1" t="s">
        <v>75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35">
      <c r="B833" s="1">
        <v>870</v>
      </c>
      <c r="C833" s="1" t="s">
        <v>29</v>
      </c>
      <c r="D833" s="1" t="s">
        <v>76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35">
      <c r="B834" s="1">
        <v>870</v>
      </c>
      <c r="C834" s="1" t="s">
        <v>29</v>
      </c>
      <c r="D834" s="1" t="s">
        <v>76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35">
      <c r="B835" s="1">
        <v>870</v>
      </c>
      <c r="C835" s="1" t="s">
        <v>29</v>
      </c>
      <c r="D835" s="1" t="s">
        <v>76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35">
      <c r="B836" s="1">
        <v>870</v>
      </c>
      <c r="C836" s="1" t="s">
        <v>29</v>
      </c>
      <c r="D836" s="1" t="s">
        <v>76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35">
      <c r="B837" s="1">
        <v>870</v>
      </c>
      <c r="C837" s="1" t="s">
        <v>29</v>
      </c>
      <c r="D837" s="1" t="s">
        <v>76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35">
      <c r="B838" s="1">
        <v>870</v>
      </c>
      <c r="C838" s="1" t="s">
        <v>29</v>
      </c>
      <c r="D838" s="1" t="s">
        <v>76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35">
      <c r="B839" s="1">
        <v>870</v>
      </c>
      <c r="C839" s="1" t="s">
        <v>29</v>
      </c>
      <c r="D839" s="1" t="s">
        <v>76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35">
      <c r="B840" s="1">
        <v>870</v>
      </c>
      <c r="C840" s="1" t="s">
        <v>29</v>
      </c>
      <c r="D840" s="1" t="s">
        <v>76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35">
      <c r="B841" s="1">
        <v>870</v>
      </c>
      <c r="C841" s="1" t="s">
        <v>29</v>
      </c>
      <c r="D841" s="1" t="s">
        <v>76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35">
      <c r="B842" s="1">
        <v>871</v>
      </c>
      <c r="C842" s="1" t="s">
        <v>29</v>
      </c>
      <c r="D842" s="1" t="s">
        <v>77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35">
      <c r="B843" s="1">
        <v>871</v>
      </c>
      <c r="C843" s="1" t="s">
        <v>29</v>
      </c>
      <c r="D843" s="1" t="s">
        <v>77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35">
      <c r="B844" s="1">
        <v>871</v>
      </c>
      <c r="C844" s="1" t="s">
        <v>29</v>
      </c>
      <c r="D844" s="1" t="s">
        <v>77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35">
      <c r="B845" s="1">
        <v>871</v>
      </c>
      <c r="C845" s="1" t="s">
        <v>29</v>
      </c>
      <c r="D845" s="1" t="s">
        <v>77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35">
      <c r="B846" s="1">
        <v>871</v>
      </c>
      <c r="C846" s="1" t="s">
        <v>29</v>
      </c>
      <c r="D846" s="1" t="s">
        <v>77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35">
      <c r="B847" s="1">
        <v>871</v>
      </c>
      <c r="C847" s="1" t="s">
        <v>29</v>
      </c>
      <c r="D847" s="1" t="s">
        <v>77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35">
      <c r="B848" s="1">
        <v>871</v>
      </c>
      <c r="C848" s="1" t="s">
        <v>29</v>
      </c>
      <c r="D848" s="1" t="s">
        <v>77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35">
      <c r="B849" s="1">
        <v>871</v>
      </c>
      <c r="C849" s="1" t="s">
        <v>29</v>
      </c>
      <c r="D849" s="1" t="s">
        <v>77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35">
      <c r="B850" s="1">
        <v>871</v>
      </c>
      <c r="C850" s="1" t="s">
        <v>29</v>
      </c>
      <c r="D850" s="1" t="s">
        <v>77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35">
      <c r="B851" s="1">
        <v>874</v>
      </c>
      <c r="C851" s="1" t="s">
        <v>29</v>
      </c>
      <c r="D851" s="1" t="s">
        <v>78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35">
      <c r="B852" s="1">
        <v>874</v>
      </c>
      <c r="C852" s="1" t="s">
        <v>29</v>
      </c>
      <c r="D852" s="1" t="s">
        <v>78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35">
      <c r="B853" s="1">
        <v>874</v>
      </c>
      <c r="C853" s="1" t="s">
        <v>29</v>
      </c>
      <c r="D853" s="1" t="s">
        <v>78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35">
      <c r="B854" s="1">
        <v>874</v>
      </c>
      <c r="C854" s="1" t="s">
        <v>29</v>
      </c>
      <c r="D854" s="1" t="s">
        <v>78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35">
      <c r="B855" s="1">
        <v>874</v>
      </c>
      <c r="C855" s="1" t="s">
        <v>29</v>
      </c>
      <c r="D855" s="1" t="s">
        <v>78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35">
      <c r="B856" s="1">
        <v>874</v>
      </c>
      <c r="C856" s="1" t="s">
        <v>29</v>
      </c>
      <c r="D856" s="1" t="s">
        <v>78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35">
      <c r="B857" s="1">
        <v>874</v>
      </c>
      <c r="C857" s="1" t="s">
        <v>29</v>
      </c>
      <c r="D857" s="1" t="s">
        <v>78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35">
      <c r="B858" s="1">
        <v>874</v>
      </c>
      <c r="C858" s="1" t="s">
        <v>29</v>
      </c>
      <c r="D858" s="1" t="s">
        <v>78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35">
      <c r="B859" s="1">
        <v>874</v>
      </c>
      <c r="C859" s="1" t="s">
        <v>29</v>
      </c>
      <c r="D859" s="1" t="s">
        <v>78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35">
      <c r="B860" s="1">
        <v>874</v>
      </c>
      <c r="C860" s="1" t="s">
        <v>29</v>
      </c>
      <c r="D860" s="1" t="s">
        <v>78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35">
      <c r="B861" s="1">
        <v>874</v>
      </c>
      <c r="C861" s="1" t="s">
        <v>29</v>
      </c>
      <c r="D861" s="1" t="s">
        <v>78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35">
      <c r="B862" s="1">
        <v>874</v>
      </c>
      <c r="C862" s="1" t="s">
        <v>29</v>
      </c>
      <c r="D862" s="1" t="s">
        <v>78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35">
      <c r="B863" s="1">
        <v>874</v>
      </c>
      <c r="C863" s="1" t="s">
        <v>29</v>
      </c>
      <c r="D863" s="1" t="s">
        <v>78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35">
      <c r="B864" s="1">
        <v>874</v>
      </c>
      <c r="C864" s="1" t="s">
        <v>29</v>
      </c>
      <c r="D864" s="1" t="s">
        <v>78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35">
      <c r="B865" s="1">
        <v>874</v>
      </c>
      <c r="C865" s="1" t="s">
        <v>29</v>
      </c>
      <c r="D865" s="1" t="s">
        <v>78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35">
      <c r="B866" s="1">
        <v>875</v>
      </c>
      <c r="C866" s="1" t="s">
        <v>29</v>
      </c>
      <c r="D866" s="1" t="s">
        <v>79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35">
      <c r="B867" s="1">
        <v>875</v>
      </c>
      <c r="C867" s="1" t="s">
        <v>29</v>
      </c>
      <c r="D867" s="1" t="s">
        <v>79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35">
      <c r="B868" s="1">
        <v>875</v>
      </c>
      <c r="C868" s="1" t="s">
        <v>29</v>
      </c>
      <c r="D868" s="1" t="s">
        <v>79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35">
      <c r="B869" s="1">
        <v>875</v>
      </c>
      <c r="C869" s="1" t="s">
        <v>29</v>
      </c>
      <c r="D869" s="1" t="s">
        <v>79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35">
      <c r="B870" s="1">
        <v>875</v>
      </c>
      <c r="C870" s="1" t="s">
        <v>29</v>
      </c>
      <c r="D870" s="1" t="s">
        <v>79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35">
      <c r="B871" s="1">
        <v>875</v>
      </c>
      <c r="C871" s="1" t="s">
        <v>29</v>
      </c>
      <c r="D871" s="1" t="s">
        <v>79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35">
      <c r="B872" s="1">
        <v>875</v>
      </c>
      <c r="C872" s="1" t="s">
        <v>29</v>
      </c>
      <c r="D872" s="1" t="s">
        <v>79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35">
      <c r="B873" s="1">
        <v>875</v>
      </c>
      <c r="C873" s="1" t="s">
        <v>29</v>
      </c>
      <c r="D873" s="1" t="s">
        <v>79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35">
      <c r="B874" s="1">
        <v>875</v>
      </c>
      <c r="C874" s="1" t="s">
        <v>29</v>
      </c>
      <c r="D874" s="1" t="s">
        <v>79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35">
      <c r="B875" s="1">
        <v>875</v>
      </c>
      <c r="C875" s="1" t="s">
        <v>29</v>
      </c>
      <c r="D875" s="1" t="s">
        <v>79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35">
      <c r="B876" s="1">
        <v>875</v>
      </c>
      <c r="C876" s="1" t="s">
        <v>29</v>
      </c>
      <c r="D876" s="1" t="s">
        <v>79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35">
      <c r="B877" s="1">
        <v>875</v>
      </c>
      <c r="C877" s="1" t="s">
        <v>29</v>
      </c>
      <c r="D877" s="1" t="s">
        <v>79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35">
      <c r="B878" s="1">
        <v>875</v>
      </c>
      <c r="C878" s="1" t="s">
        <v>29</v>
      </c>
      <c r="D878" s="1" t="s">
        <v>79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35">
      <c r="B879" s="1">
        <v>875</v>
      </c>
      <c r="C879" s="1" t="s">
        <v>29</v>
      </c>
      <c r="D879" s="1" t="s">
        <v>79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35">
      <c r="B880" s="1">
        <v>876</v>
      </c>
      <c r="C880" s="1" t="s">
        <v>29</v>
      </c>
      <c r="D880" s="1" t="s">
        <v>80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35">
      <c r="B881" s="1">
        <v>876</v>
      </c>
      <c r="C881" s="1" t="s">
        <v>29</v>
      </c>
      <c r="D881" s="1" t="s">
        <v>80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35">
      <c r="B882" s="1">
        <v>876</v>
      </c>
      <c r="C882" s="1" t="s">
        <v>29</v>
      </c>
      <c r="D882" s="1" t="s">
        <v>80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35">
      <c r="B883" s="1">
        <v>876</v>
      </c>
      <c r="C883" s="1" t="s">
        <v>29</v>
      </c>
      <c r="D883" s="1" t="s">
        <v>80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35">
      <c r="B884" s="1">
        <v>876</v>
      </c>
      <c r="C884" s="1" t="s">
        <v>29</v>
      </c>
      <c r="D884" s="1" t="s">
        <v>80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35">
      <c r="B885" s="1">
        <v>876</v>
      </c>
      <c r="C885" s="1" t="s">
        <v>29</v>
      </c>
      <c r="D885" s="1" t="s">
        <v>80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35">
      <c r="B886" s="1">
        <v>876</v>
      </c>
      <c r="C886" s="1" t="s">
        <v>29</v>
      </c>
      <c r="D886" s="1" t="s">
        <v>80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35">
      <c r="B887" s="1">
        <v>876</v>
      </c>
      <c r="C887" s="1" t="s">
        <v>29</v>
      </c>
      <c r="D887" s="1" t="s">
        <v>80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35">
      <c r="B888" s="1">
        <v>876</v>
      </c>
      <c r="C888" s="1" t="s">
        <v>29</v>
      </c>
      <c r="D888" s="1" t="s">
        <v>80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35">
      <c r="B889" s="1">
        <v>876</v>
      </c>
      <c r="C889" s="1" t="s">
        <v>29</v>
      </c>
      <c r="D889" s="1" t="s">
        <v>80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35">
      <c r="B890" s="1">
        <v>876</v>
      </c>
      <c r="C890" s="1" t="s">
        <v>29</v>
      </c>
      <c r="D890" s="1" t="s">
        <v>80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35">
      <c r="B891" s="1">
        <v>876</v>
      </c>
      <c r="C891" s="1" t="s">
        <v>29</v>
      </c>
      <c r="D891" s="1" t="s">
        <v>80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35">
      <c r="B892" s="1">
        <v>877</v>
      </c>
      <c r="C892" s="1" t="s">
        <v>29</v>
      </c>
      <c r="D892" s="1" t="s">
        <v>81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35">
      <c r="B893" s="1">
        <v>877</v>
      </c>
      <c r="C893" s="1" t="s">
        <v>29</v>
      </c>
      <c r="D893" s="1" t="s">
        <v>81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35">
      <c r="B894" s="1">
        <v>877</v>
      </c>
      <c r="C894" s="1" t="s">
        <v>29</v>
      </c>
      <c r="D894" s="1" t="s">
        <v>81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35">
      <c r="B895" s="1">
        <v>877</v>
      </c>
      <c r="C895" s="1" t="s">
        <v>29</v>
      </c>
      <c r="D895" s="1" t="s">
        <v>81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35">
      <c r="B896" s="1">
        <v>877</v>
      </c>
      <c r="C896" s="1" t="s">
        <v>29</v>
      </c>
      <c r="D896" s="1" t="s">
        <v>81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35">
      <c r="B897" s="1">
        <v>877</v>
      </c>
      <c r="C897" s="1" t="s">
        <v>29</v>
      </c>
      <c r="D897" s="1" t="s">
        <v>81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35">
      <c r="B898" s="1">
        <v>877</v>
      </c>
      <c r="C898" s="1" t="s">
        <v>29</v>
      </c>
      <c r="D898" s="1" t="s">
        <v>81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35">
      <c r="B899" s="1">
        <v>877</v>
      </c>
      <c r="C899" s="1" t="s">
        <v>29</v>
      </c>
      <c r="D899" s="1" t="s">
        <v>81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35">
      <c r="B900" s="1">
        <v>877</v>
      </c>
      <c r="C900" s="1" t="s">
        <v>29</v>
      </c>
      <c r="D900" s="1" t="s">
        <v>81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35">
      <c r="B901" s="1">
        <v>877</v>
      </c>
      <c r="C901" s="1" t="s">
        <v>29</v>
      </c>
      <c r="D901" s="1" t="s">
        <v>81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35">
      <c r="B902" s="1">
        <v>877</v>
      </c>
      <c r="C902" s="1" t="s">
        <v>29</v>
      </c>
      <c r="D902" s="1" t="s">
        <v>81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35">
      <c r="B903" s="1">
        <v>877</v>
      </c>
      <c r="C903" s="1" t="s">
        <v>29</v>
      </c>
      <c r="D903" s="1" t="s">
        <v>81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35">
      <c r="B904" s="1">
        <v>877</v>
      </c>
      <c r="C904" s="1" t="s">
        <v>29</v>
      </c>
      <c r="D904" s="1" t="s">
        <v>81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35">
      <c r="B905" s="1">
        <v>877</v>
      </c>
      <c r="C905" s="1" t="s">
        <v>29</v>
      </c>
      <c r="D905" s="1" t="s">
        <v>81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35">
      <c r="B906" s="1">
        <v>877</v>
      </c>
      <c r="C906" s="1" t="s">
        <v>29</v>
      </c>
      <c r="D906" s="1" t="s">
        <v>81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35">
      <c r="B907" s="1">
        <v>877</v>
      </c>
      <c r="C907" s="1" t="s">
        <v>29</v>
      </c>
      <c r="D907" s="1" t="s">
        <v>81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35">
      <c r="B908" s="1">
        <v>877</v>
      </c>
      <c r="C908" s="1" t="s">
        <v>29</v>
      </c>
      <c r="D908" s="1" t="s">
        <v>81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35">
      <c r="B909" s="1">
        <v>877</v>
      </c>
      <c r="C909" s="1" t="s">
        <v>29</v>
      </c>
      <c r="D909" s="1" t="s">
        <v>81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35">
      <c r="B910" s="1">
        <v>877</v>
      </c>
      <c r="C910" s="1" t="s">
        <v>29</v>
      </c>
      <c r="D910" s="1" t="s">
        <v>81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35">
      <c r="B911" s="1">
        <v>877</v>
      </c>
      <c r="C911" s="1" t="s">
        <v>29</v>
      </c>
      <c r="D911" s="1" t="s">
        <v>81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35">
      <c r="B912" s="1">
        <v>878</v>
      </c>
      <c r="C912" s="1" t="s">
        <v>29</v>
      </c>
      <c r="D912" s="1" t="s">
        <v>82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35">
      <c r="B913" s="1">
        <v>878</v>
      </c>
      <c r="C913" s="1" t="s">
        <v>29</v>
      </c>
      <c r="D913" s="1" t="s">
        <v>82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35">
      <c r="B914" s="1">
        <v>878</v>
      </c>
      <c r="C914" s="1" t="s">
        <v>29</v>
      </c>
      <c r="D914" s="1" t="s">
        <v>82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35">
      <c r="B915" s="1">
        <v>878</v>
      </c>
      <c r="C915" s="1" t="s">
        <v>29</v>
      </c>
      <c r="D915" s="1" t="s">
        <v>82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35">
      <c r="B916" s="1">
        <v>878</v>
      </c>
      <c r="C916" s="1" t="s">
        <v>29</v>
      </c>
      <c r="D916" s="1" t="s">
        <v>82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35">
      <c r="B917" s="1">
        <v>878</v>
      </c>
      <c r="C917" s="1" t="s">
        <v>29</v>
      </c>
      <c r="D917" s="1" t="s">
        <v>82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35">
      <c r="B918" s="1">
        <v>878</v>
      </c>
      <c r="C918" s="1" t="s">
        <v>29</v>
      </c>
      <c r="D918" s="1" t="s">
        <v>82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35">
      <c r="B919" s="1">
        <v>878</v>
      </c>
      <c r="C919" s="1" t="s">
        <v>29</v>
      </c>
      <c r="D919" s="1" t="s">
        <v>82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35">
      <c r="B920" s="1">
        <v>879</v>
      </c>
      <c r="C920" s="1" t="s">
        <v>29</v>
      </c>
      <c r="D920" s="1" t="s">
        <v>83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35">
      <c r="B921" s="1">
        <v>879</v>
      </c>
      <c r="C921" s="1" t="s">
        <v>29</v>
      </c>
      <c r="D921" s="1" t="s">
        <v>83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35">
      <c r="B922" s="1">
        <v>879</v>
      </c>
      <c r="C922" s="1" t="s">
        <v>29</v>
      </c>
      <c r="D922" s="1" t="s">
        <v>83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35">
      <c r="B923" s="1">
        <v>879</v>
      </c>
      <c r="C923" s="1" t="s">
        <v>29</v>
      </c>
      <c r="D923" s="1" t="s">
        <v>83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35">
      <c r="B924" s="1">
        <v>879</v>
      </c>
      <c r="C924" s="1" t="s">
        <v>29</v>
      </c>
      <c r="D924" s="1" t="s">
        <v>83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35">
      <c r="B925" s="1">
        <v>879</v>
      </c>
      <c r="C925" s="1" t="s">
        <v>29</v>
      </c>
      <c r="D925" s="1" t="s">
        <v>83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35">
      <c r="B926" s="1">
        <v>880</v>
      </c>
      <c r="C926" s="1" t="s">
        <v>29</v>
      </c>
      <c r="D926" s="1" t="s">
        <v>84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35">
      <c r="B927" s="1">
        <v>880</v>
      </c>
      <c r="C927" s="1" t="s">
        <v>29</v>
      </c>
      <c r="D927" s="1" t="s">
        <v>84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35">
      <c r="B928" s="1">
        <v>880</v>
      </c>
      <c r="C928" s="1" t="s">
        <v>29</v>
      </c>
      <c r="D928" s="1" t="s">
        <v>84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35">
      <c r="B929" s="1">
        <v>880</v>
      </c>
      <c r="C929" s="1" t="s">
        <v>29</v>
      </c>
      <c r="D929" s="1" t="s">
        <v>84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35">
      <c r="B930" s="1">
        <v>880</v>
      </c>
      <c r="C930" s="1" t="s">
        <v>29</v>
      </c>
      <c r="D930" s="1" t="s">
        <v>84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35">
      <c r="B931" s="1">
        <v>880</v>
      </c>
      <c r="C931" s="1" t="s">
        <v>29</v>
      </c>
      <c r="D931" s="1" t="s">
        <v>84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35">
      <c r="B932" s="1">
        <v>880</v>
      </c>
      <c r="C932" s="1" t="s">
        <v>29</v>
      </c>
      <c r="D932" s="1" t="s">
        <v>84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35">
      <c r="B933" s="1">
        <v>880</v>
      </c>
      <c r="C933" s="1" t="s">
        <v>29</v>
      </c>
      <c r="D933" s="1" t="s">
        <v>84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35">
      <c r="B934" s="1">
        <v>902</v>
      </c>
      <c r="C934" s="1" t="s">
        <v>29</v>
      </c>
      <c r="D934" s="1" t="s">
        <v>85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35">
      <c r="B935" s="1">
        <v>902</v>
      </c>
      <c r="C935" s="1" t="s">
        <v>29</v>
      </c>
      <c r="D935" s="1" t="s">
        <v>85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35">
      <c r="B936" s="1">
        <v>902</v>
      </c>
      <c r="C936" s="1" t="s">
        <v>29</v>
      </c>
      <c r="D936" s="1" t="s">
        <v>85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35">
      <c r="B937" s="1">
        <v>902</v>
      </c>
      <c r="C937" s="1" t="s">
        <v>29</v>
      </c>
      <c r="D937" s="1" t="s">
        <v>85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35">
      <c r="B938" s="1">
        <v>902</v>
      </c>
      <c r="C938" s="1" t="s">
        <v>29</v>
      </c>
      <c r="D938" s="1" t="s">
        <v>85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35">
      <c r="B939" s="1">
        <v>902</v>
      </c>
      <c r="C939" s="1" t="s">
        <v>29</v>
      </c>
      <c r="D939" s="1" t="s">
        <v>85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35">
      <c r="B940" s="1">
        <v>902</v>
      </c>
      <c r="C940" s="1" t="s">
        <v>29</v>
      </c>
      <c r="D940" s="1" t="s">
        <v>85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35">
      <c r="B941" s="1">
        <v>902</v>
      </c>
      <c r="C941" s="1" t="s">
        <v>29</v>
      </c>
      <c r="D941" s="1" t="s">
        <v>85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35">
      <c r="B942" s="1">
        <v>902</v>
      </c>
      <c r="C942" s="1" t="s">
        <v>29</v>
      </c>
      <c r="D942" s="1" t="s">
        <v>85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35">
      <c r="B943" s="1">
        <v>902</v>
      </c>
      <c r="C943" s="1" t="s">
        <v>29</v>
      </c>
      <c r="D943" s="1" t="s">
        <v>85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35">
      <c r="B944" s="1">
        <v>902</v>
      </c>
      <c r="C944" s="1" t="s">
        <v>29</v>
      </c>
      <c r="D944" s="1" t="s">
        <v>85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35">
      <c r="B945" s="1">
        <v>902</v>
      </c>
      <c r="C945" s="1" t="s">
        <v>29</v>
      </c>
      <c r="D945" s="1" t="s">
        <v>85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35">
      <c r="B946" s="1">
        <v>902</v>
      </c>
      <c r="C946" s="1" t="s">
        <v>29</v>
      </c>
      <c r="D946" s="1" t="s">
        <v>85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35">
      <c r="B947" s="1">
        <v>902</v>
      </c>
      <c r="C947" s="1" t="s">
        <v>29</v>
      </c>
      <c r="D947" s="1" t="s">
        <v>85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35">
      <c r="B948" s="1">
        <v>902</v>
      </c>
      <c r="C948" s="1" t="s">
        <v>29</v>
      </c>
      <c r="D948" s="1" t="s">
        <v>85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35">
      <c r="B949" s="1">
        <v>902</v>
      </c>
      <c r="C949" s="1" t="s">
        <v>29</v>
      </c>
      <c r="D949" s="1" t="s">
        <v>85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35">
      <c r="B950" s="1">
        <v>902</v>
      </c>
      <c r="C950" s="1" t="s">
        <v>29</v>
      </c>
      <c r="D950" s="1" t="s">
        <v>85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35">
      <c r="B951" s="1">
        <v>903</v>
      </c>
      <c r="C951" s="1" t="s">
        <v>29</v>
      </c>
      <c r="D951" s="1" t="s">
        <v>86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35">
      <c r="B952" s="1">
        <v>903</v>
      </c>
      <c r="C952" s="1" t="s">
        <v>29</v>
      </c>
      <c r="D952" s="1" t="s">
        <v>86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35">
      <c r="B953" s="1">
        <v>903</v>
      </c>
      <c r="C953" s="1" t="s">
        <v>29</v>
      </c>
      <c r="D953" s="1" t="s">
        <v>86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35">
      <c r="B954" s="1">
        <v>903</v>
      </c>
      <c r="C954" s="1" t="s">
        <v>29</v>
      </c>
      <c r="D954" s="1" t="s">
        <v>86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35">
      <c r="B955" s="1">
        <v>903</v>
      </c>
      <c r="C955" s="1" t="s">
        <v>29</v>
      </c>
      <c r="D955" s="1" t="s">
        <v>86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35">
      <c r="B956" s="1">
        <v>903</v>
      </c>
      <c r="C956" s="1" t="s">
        <v>29</v>
      </c>
      <c r="D956" s="1" t="s">
        <v>86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35">
      <c r="B957" s="1">
        <v>903</v>
      </c>
      <c r="C957" s="1" t="s">
        <v>29</v>
      </c>
      <c r="D957" s="1" t="s">
        <v>86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35">
      <c r="B958" s="1">
        <v>904</v>
      </c>
      <c r="C958" s="1" t="s">
        <v>29</v>
      </c>
      <c r="D958" s="1" t="s">
        <v>87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35">
      <c r="B959" s="1">
        <v>904</v>
      </c>
      <c r="C959" s="1" t="s">
        <v>29</v>
      </c>
      <c r="D959" s="1" t="s">
        <v>87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35">
      <c r="B960" s="1">
        <v>904</v>
      </c>
      <c r="C960" s="1" t="s">
        <v>29</v>
      </c>
      <c r="D960" s="1" t="s">
        <v>87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35">
      <c r="B961" s="1">
        <v>904</v>
      </c>
      <c r="C961" s="1" t="s">
        <v>29</v>
      </c>
      <c r="D961" s="1" t="s">
        <v>87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35">
      <c r="B962" s="1">
        <v>904</v>
      </c>
      <c r="C962" s="1" t="s">
        <v>29</v>
      </c>
      <c r="D962" s="1" t="s">
        <v>87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35">
      <c r="B963" s="1">
        <v>904</v>
      </c>
      <c r="C963" s="1" t="s">
        <v>29</v>
      </c>
      <c r="D963" s="1" t="s">
        <v>87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35">
      <c r="B964" s="1">
        <v>904</v>
      </c>
      <c r="C964" s="1" t="s">
        <v>29</v>
      </c>
      <c r="D964" s="1" t="s">
        <v>87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35">
      <c r="B965" s="1">
        <v>905</v>
      </c>
      <c r="C965" s="1" t="s">
        <v>29</v>
      </c>
      <c r="D965" s="1" t="s">
        <v>88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35">
      <c r="B966" s="1">
        <v>905</v>
      </c>
      <c r="C966" s="1" t="s">
        <v>29</v>
      </c>
      <c r="D966" s="1" t="s">
        <v>88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35">
      <c r="B967" s="1">
        <v>905</v>
      </c>
      <c r="C967" s="1" t="s">
        <v>29</v>
      </c>
      <c r="D967" s="1" t="s">
        <v>88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35">
      <c r="B968" s="1">
        <v>905</v>
      </c>
      <c r="C968" s="1" t="s">
        <v>29</v>
      </c>
      <c r="D968" s="1" t="s">
        <v>88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35">
      <c r="B969" s="1">
        <v>905</v>
      </c>
      <c r="C969" s="1" t="s">
        <v>29</v>
      </c>
      <c r="D969" s="1" t="s">
        <v>88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35">
      <c r="B970" s="1">
        <v>905</v>
      </c>
      <c r="C970" s="1" t="s">
        <v>29</v>
      </c>
      <c r="D970" s="1" t="s">
        <v>88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35">
      <c r="B971" s="1">
        <v>905</v>
      </c>
      <c r="C971" s="1" t="s">
        <v>29</v>
      </c>
      <c r="D971" s="1" t="s">
        <v>88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35">
      <c r="B972" s="1">
        <v>905</v>
      </c>
      <c r="C972" s="1" t="s">
        <v>29</v>
      </c>
      <c r="D972" s="1" t="s">
        <v>88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35">
      <c r="B973" s="1">
        <v>906</v>
      </c>
      <c r="C973" s="1" t="s">
        <v>29</v>
      </c>
      <c r="D973" s="1" t="s">
        <v>89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35">
      <c r="B974" s="1">
        <v>906</v>
      </c>
      <c r="C974" s="1" t="s">
        <v>29</v>
      </c>
      <c r="D974" s="1" t="s">
        <v>89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35">
      <c r="B975" s="1">
        <v>906</v>
      </c>
      <c r="C975" s="1" t="s">
        <v>29</v>
      </c>
      <c r="D975" s="1" t="s">
        <v>89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35">
      <c r="B976" s="1">
        <v>906</v>
      </c>
      <c r="C976" s="1" t="s">
        <v>29</v>
      </c>
      <c r="D976" s="1" t="s">
        <v>89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35">
      <c r="B977" s="1">
        <v>906</v>
      </c>
      <c r="C977" s="1" t="s">
        <v>29</v>
      </c>
      <c r="D977" s="1" t="s">
        <v>89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35">
      <c r="B978" s="1">
        <v>906</v>
      </c>
      <c r="C978" s="1" t="s">
        <v>29</v>
      </c>
      <c r="D978" s="1" t="s">
        <v>89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35">
      <c r="B979" s="1">
        <v>906</v>
      </c>
      <c r="C979" s="1" t="s">
        <v>29</v>
      </c>
      <c r="D979" s="1" t="s">
        <v>89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35">
      <c r="B980" s="1">
        <v>906</v>
      </c>
      <c r="C980" s="1" t="s">
        <v>29</v>
      </c>
      <c r="D980" s="1" t="s">
        <v>89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35">
      <c r="B981" s="1">
        <v>906</v>
      </c>
      <c r="C981" s="1" t="s">
        <v>29</v>
      </c>
      <c r="D981" s="1" t="s">
        <v>89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35">
      <c r="B982" s="1">
        <v>906</v>
      </c>
      <c r="C982" s="1" t="s">
        <v>29</v>
      </c>
      <c r="D982" s="1" t="s">
        <v>89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35">
      <c r="B983" s="1">
        <v>907</v>
      </c>
      <c r="C983" s="1" t="s">
        <v>29</v>
      </c>
      <c r="D983" s="1" t="s">
        <v>90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35">
      <c r="B984" s="1">
        <v>907</v>
      </c>
      <c r="C984" s="1" t="s">
        <v>29</v>
      </c>
      <c r="D984" s="1" t="s">
        <v>90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35">
      <c r="B985" s="1">
        <v>907</v>
      </c>
      <c r="C985" s="1" t="s">
        <v>29</v>
      </c>
      <c r="D985" s="1" t="s">
        <v>90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35">
      <c r="B986" s="1">
        <v>907</v>
      </c>
      <c r="C986" s="1" t="s">
        <v>29</v>
      </c>
      <c r="D986" s="1" t="s">
        <v>90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35">
      <c r="B987" s="1">
        <v>907</v>
      </c>
      <c r="C987" s="1" t="s">
        <v>29</v>
      </c>
      <c r="D987" s="1" t="s">
        <v>90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35">
      <c r="B988" s="1">
        <v>907</v>
      </c>
      <c r="C988" s="1" t="s">
        <v>29</v>
      </c>
      <c r="D988" s="1" t="s">
        <v>90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35">
      <c r="B989" s="1">
        <v>907</v>
      </c>
      <c r="C989" s="1" t="s">
        <v>29</v>
      </c>
      <c r="D989" s="1" t="s">
        <v>90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35">
      <c r="B990" s="1">
        <v>907</v>
      </c>
      <c r="C990" s="1" t="s">
        <v>29</v>
      </c>
      <c r="D990" s="1" t="s">
        <v>90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35">
      <c r="B991" s="1">
        <v>908</v>
      </c>
      <c r="C991" s="1" t="s">
        <v>29</v>
      </c>
      <c r="D991" s="1" t="s">
        <v>91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35">
      <c r="B992" s="1">
        <v>908</v>
      </c>
      <c r="C992" s="1" t="s">
        <v>29</v>
      </c>
      <c r="D992" s="1" t="s">
        <v>91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35">
      <c r="B993" s="1">
        <v>908</v>
      </c>
      <c r="C993" s="1" t="s">
        <v>29</v>
      </c>
      <c r="D993" s="1" t="s">
        <v>91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35">
      <c r="B994" s="1">
        <v>908</v>
      </c>
      <c r="C994" s="1" t="s">
        <v>29</v>
      </c>
      <c r="D994" s="1" t="s">
        <v>91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35">
      <c r="B995" s="1">
        <v>908</v>
      </c>
      <c r="C995" s="1" t="s">
        <v>29</v>
      </c>
      <c r="D995" s="1" t="s">
        <v>91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35">
      <c r="B996" s="1">
        <v>908</v>
      </c>
      <c r="C996" s="1" t="s">
        <v>29</v>
      </c>
      <c r="D996" s="1" t="s">
        <v>91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35">
      <c r="B997" s="1">
        <v>908</v>
      </c>
      <c r="C997" s="1" t="s">
        <v>29</v>
      </c>
      <c r="D997" s="1" t="s">
        <v>91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35">
      <c r="B998" s="1">
        <v>908</v>
      </c>
      <c r="C998" s="1" t="s">
        <v>29</v>
      </c>
      <c r="D998" s="1" t="s">
        <v>91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35">
      <c r="B999" s="1">
        <v>909</v>
      </c>
      <c r="C999" s="1" t="s">
        <v>29</v>
      </c>
      <c r="D999" s="1" t="s">
        <v>92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35">
      <c r="B1000" s="1">
        <v>909</v>
      </c>
      <c r="C1000" s="1" t="s">
        <v>29</v>
      </c>
      <c r="D1000" s="1" t="s">
        <v>92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35">
      <c r="B1001" s="1">
        <v>909</v>
      </c>
      <c r="C1001" s="1" t="s">
        <v>29</v>
      </c>
      <c r="D1001" s="1" t="s">
        <v>92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35">
      <c r="B1002" s="1">
        <v>909</v>
      </c>
      <c r="C1002" s="1" t="s">
        <v>29</v>
      </c>
      <c r="D1002" s="1" t="s">
        <v>92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35">
      <c r="B1003" s="1">
        <v>909</v>
      </c>
      <c r="C1003" s="1" t="s">
        <v>29</v>
      </c>
      <c r="D1003" s="1" t="s">
        <v>92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35">
      <c r="B1004" s="1">
        <v>909</v>
      </c>
      <c r="C1004" s="1" t="s">
        <v>29</v>
      </c>
      <c r="D1004" s="1" t="s">
        <v>92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35">
      <c r="B1005" s="1">
        <v>909</v>
      </c>
      <c r="C1005" s="1" t="s">
        <v>29</v>
      </c>
      <c r="D1005" s="1" t="s">
        <v>92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35">
      <c r="B1006" s="1">
        <v>909</v>
      </c>
      <c r="C1006" s="1" t="s">
        <v>29</v>
      </c>
      <c r="D1006" s="1" t="s">
        <v>92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35">
      <c r="B1007" s="1">
        <v>909</v>
      </c>
      <c r="C1007" s="1" t="s">
        <v>29</v>
      </c>
      <c r="D1007" s="1" t="s">
        <v>92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35">
      <c r="B1008" s="1">
        <v>1002</v>
      </c>
      <c r="C1008" s="1" t="s">
        <v>29</v>
      </c>
      <c r="D1008" s="1" t="s">
        <v>93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35">
      <c r="B1009" s="1">
        <v>1002</v>
      </c>
      <c r="C1009" s="1" t="s">
        <v>29</v>
      </c>
      <c r="D1009" s="1" t="s">
        <v>93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35">
      <c r="B1010" s="1">
        <v>1002</v>
      </c>
      <c r="C1010" s="1" t="s">
        <v>29</v>
      </c>
      <c r="D1010" s="1" t="s">
        <v>93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35">
      <c r="B1011" s="1">
        <v>1002</v>
      </c>
      <c r="C1011" s="1" t="s">
        <v>29</v>
      </c>
      <c r="D1011" s="1" t="s">
        <v>93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35">
      <c r="B1012" s="1">
        <v>1002</v>
      </c>
      <c r="C1012" s="1" t="s">
        <v>29</v>
      </c>
      <c r="D1012" s="1" t="s">
        <v>93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35">
      <c r="B1013" s="1">
        <v>1002</v>
      </c>
      <c r="C1013" s="1" t="s">
        <v>29</v>
      </c>
      <c r="D1013" s="1" t="s">
        <v>93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35">
      <c r="B1014" s="1">
        <v>1002</v>
      </c>
      <c r="C1014" s="1" t="s">
        <v>29</v>
      </c>
      <c r="D1014" s="1" t="s">
        <v>93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35">
      <c r="B1015" s="1">
        <v>1003</v>
      </c>
      <c r="C1015" s="1" t="s">
        <v>29</v>
      </c>
      <c r="D1015" s="1" t="s">
        <v>94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35">
      <c r="B1016" s="1">
        <v>1003</v>
      </c>
      <c r="C1016" s="1" t="s">
        <v>29</v>
      </c>
      <c r="D1016" s="1" t="s">
        <v>94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35">
      <c r="B1017" s="1">
        <v>1003</v>
      </c>
      <c r="C1017" s="1" t="s">
        <v>29</v>
      </c>
      <c r="D1017" s="1" t="s">
        <v>94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35">
      <c r="B1018" s="1">
        <v>1003</v>
      </c>
      <c r="C1018" s="1" t="s">
        <v>29</v>
      </c>
      <c r="D1018" s="1" t="s">
        <v>94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35">
      <c r="B1019" s="1">
        <v>1003</v>
      </c>
      <c r="C1019" s="1" t="s">
        <v>29</v>
      </c>
      <c r="D1019" s="1" t="s">
        <v>94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35">
      <c r="B1020" s="1">
        <v>1003</v>
      </c>
      <c r="C1020" s="1" t="s">
        <v>29</v>
      </c>
      <c r="D1020" s="1" t="s">
        <v>94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35">
      <c r="B1021" s="1">
        <v>1003</v>
      </c>
      <c r="C1021" s="1" t="s">
        <v>29</v>
      </c>
      <c r="D1021" s="1" t="s">
        <v>94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35">
      <c r="B1022" s="1">
        <v>1004</v>
      </c>
      <c r="C1022" s="1" t="s">
        <v>29</v>
      </c>
      <c r="D1022" s="1" t="s">
        <v>95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35">
      <c r="B1023" s="1">
        <v>1004</v>
      </c>
      <c r="C1023" s="1" t="s">
        <v>29</v>
      </c>
      <c r="D1023" s="1" t="s">
        <v>95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35">
      <c r="B1024" s="1">
        <v>1004</v>
      </c>
      <c r="C1024" s="1" t="s">
        <v>29</v>
      </c>
      <c r="D1024" s="1" t="s">
        <v>95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35">
      <c r="B1025" s="1">
        <v>1004</v>
      </c>
      <c r="C1025" s="1" t="s">
        <v>29</v>
      </c>
      <c r="D1025" s="1" t="s">
        <v>95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35">
      <c r="B1026" s="1">
        <v>1004</v>
      </c>
      <c r="C1026" s="1" t="s">
        <v>29</v>
      </c>
      <c r="D1026" s="1" t="s">
        <v>95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35">
      <c r="B1027" s="1">
        <v>1004</v>
      </c>
      <c r="C1027" s="1" t="s">
        <v>29</v>
      </c>
      <c r="D1027" s="1" t="s">
        <v>95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35">
      <c r="B1028" s="1">
        <v>1004</v>
      </c>
      <c r="C1028" s="1" t="s">
        <v>29</v>
      </c>
      <c r="D1028" s="1" t="s">
        <v>95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35">
      <c r="B1029" s="1">
        <v>1005</v>
      </c>
      <c r="C1029" s="1" t="s">
        <v>29</v>
      </c>
      <c r="D1029" s="1" t="s">
        <v>96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35">
      <c r="B1030" s="1">
        <v>1005</v>
      </c>
      <c r="C1030" s="1" t="s">
        <v>29</v>
      </c>
      <c r="D1030" s="1" t="s">
        <v>96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35">
      <c r="B1031" s="1">
        <v>1005</v>
      </c>
      <c r="C1031" s="1" t="s">
        <v>29</v>
      </c>
      <c r="D1031" s="1" t="s">
        <v>96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35">
      <c r="B1032" s="1">
        <v>1005</v>
      </c>
      <c r="C1032" s="1" t="s">
        <v>29</v>
      </c>
      <c r="D1032" s="1" t="s">
        <v>96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35">
      <c r="B1033" s="1">
        <v>1005</v>
      </c>
      <c r="C1033" s="1" t="s">
        <v>29</v>
      </c>
      <c r="D1033" s="1" t="s">
        <v>96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35">
      <c r="B1034" s="1">
        <v>1005</v>
      </c>
      <c r="C1034" s="1" t="s">
        <v>29</v>
      </c>
      <c r="D1034" s="1" t="s">
        <v>96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35">
      <c r="B1035" s="1">
        <v>1005</v>
      </c>
      <c r="C1035" s="1" t="s">
        <v>29</v>
      </c>
      <c r="D1035" s="1" t="s">
        <v>96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35">
      <c r="B1036" s="1">
        <v>1005</v>
      </c>
      <c r="C1036" s="1" t="s">
        <v>29</v>
      </c>
      <c r="D1036" s="1" t="s">
        <v>96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35">
      <c r="B1037" s="1">
        <v>1006</v>
      </c>
      <c r="C1037" s="1" t="s">
        <v>29</v>
      </c>
      <c r="D1037" s="1" t="s">
        <v>97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35">
      <c r="B1038" s="1">
        <v>1006</v>
      </c>
      <c r="C1038" s="1" t="s">
        <v>29</v>
      </c>
      <c r="D1038" s="1" t="s">
        <v>97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35">
      <c r="B1039" s="1">
        <v>1006</v>
      </c>
      <c r="C1039" s="1" t="s">
        <v>29</v>
      </c>
      <c r="D1039" s="1" t="s">
        <v>97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35">
      <c r="B1040" s="1">
        <v>1006</v>
      </c>
      <c r="C1040" s="1" t="s">
        <v>29</v>
      </c>
      <c r="D1040" s="1" t="s">
        <v>97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35">
      <c r="B1041" s="1">
        <v>1006</v>
      </c>
      <c r="C1041" s="1" t="s">
        <v>29</v>
      </c>
      <c r="D1041" s="1" t="s">
        <v>97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35">
      <c r="B1042" s="1">
        <v>1006</v>
      </c>
      <c r="C1042" s="1" t="s">
        <v>29</v>
      </c>
      <c r="D1042" s="1" t="s">
        <v>97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35">
      <c r="B1043" s="1">
        <v>1006</v>
      </c>
      <c r="C1043" s="1" t="s">
        <v>29</v>
      </c>
      <c r="D1043" s="1" t="s">
        <v>97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35">
      <c r="B1044" s="1">
        <v>1007</v>
      </c>
      <c r="C1044" s="1" t="s">
        <v>29</v>
      </c>
      <c r="D1044" s="1" t="s">
        <v>98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35">
      <c r="B1045" s="1">
        <v>1007</v>
      </c>
      <c r="C1045" s="1" t="s">
        <v>29</v>
      </c>
      <c r="D1045" s="1" t="s">
        <v>98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35">
      <c r="B1046" s="1">
        <v>1007</v>
      </c>
      <c r="C1046" s="1" t="s">
        <v>29</v>
      </c>
      <c r="D1046" s="1" t="s">
        <v>98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35">
      <c r="B1047" s="1">
        <v>1007</v>
      </c>
      <c r="C1047" s="1" t="s">
        <v>29</v>
      </c>
      <c r="D1047" s="1" t="s">
        <v>98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35">
      <c r="B1048" s="1">
        <v>1007</v>
      </c>
      <c r="C1048" s="1" t="s">
        <v>29</v>
      </c>
      <c r="D1048" s="1" t="s">
        <v>98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35">
      <c r="B1049" s="1">
        <v>1007</v>
      </c>
      <c r="C1049" s="1" t="s">
        <v>29</v>
      </c>
      <c r="D1049" s="1" t="s">
        <v>98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35">
      <c r="B1050" s="1">
        <v>1007</v>
      </c>
      <c r="C1050" s="1" t="s">
        <v>29</v>
      </c>
      <c r="D1050" s="1" t="s">
        <v>98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35">
      <c r="B1051" s="1">
        <v>1008</v>
      </c>
      <c r="C1051" s="1" t="s">
        <v>29</v>
      </c>
      <c r="D1051" s="1" t="s">
        <v>99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35">
      <c r="B1052" s="1">
        <v>1008</v>
      </c>
      <c r="C1052" s="1" t="s">
        <v>29</v>
      </c>
      <c r="D1052" s="1" t="s">
        <v>99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35">
      <c r="B1053" s="1">
        <v>1008</v>
      </c>
      <c r="C1053" s="1" t="s">
        <v>29</v>
      </c>
      <c r="D1053" s="1" t="s">
        <v>99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35">
      <c r="B1054" s="1">
        <v>1008</v>
      </c>
      <c r="C1054" s="1" t="s">
        <v>29</v>
      </c>
      <c r="D1054" s="1" t="s">
        <v>99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35">
      <c r="B1055" s="1">
        <v>1008</v>
      </c>
      <c r="C1055" s="1" t="s">
        <v>29</v>
      </c>
      <c r="D1055" s="1" t="s">
        <v>99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35">
      <c r="B1056" s="1">
        <v>1008</v>
      </c>
      <c r="C1056" s="1" t="s">
        <v>29</v>
      </c>
      <c r="D1056" s="1" t="s">
        <v>99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35">
      <c r="B1057" s="1">
        <v>1008</v>
      </c>
      <c r="C1057" s="1" t="s">
        <v>29</v>
      </c>
      <c r="D1057" s="1" t="s">
        <v>99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35">
      <c r="B1058" s="1">
        <v>1009</v>
      </c>
      <c r="C1058" s="1" t="s">
        <v>29</v>
      </c>
      <c r="D1058" s="1" t="s">
        <v>100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35">
      <c r="B1059" s="1">
        <v>1009</v>
      </c>
      <c r="C1059" s="1" t="s">
        <v>29</v>
      </c>
      <c r="D1059" s="1" t="s">
        <v>100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35">
      <c r="B1060" s="1">
        <v>1009</v>
      </c>
      <c r="C1060" s="1" t="s">
        <v>29</v>
      </c>
      <c r="D1060" s="1" t="s">
        <v>100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35">
      <c r="B1061" s="1">
        <v>1009</v>
      </c>
      <c r="C1061" s="1" t="s">
        <v>29</v>
      </c>
      <c r="D1061" s="1" t="s">
        <v>100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35">
      <c r="B1062" s="1">
        <v>1009</v>
      </c>
      <c r="C1062" s="1" t="s">
        <v>29</v>
      </c>
      <c r="D1062" s="1" t="s">
        <v>100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35">
      <c r="B1063" s="1">
        <v>1009</v>
      </c>
      <c r="C1063" s="1" t="s">
        <v>29</v>
      </c>
      <c r="D1063" s="1" t="s">
        <v>100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35">
      <c r="B1064" s="1">
        <v>1009</v>
      </c>
      <c r="C1064" s="1" t="s">
        <v>29</v>
      </c>
      <c r="D1064" s="1" t="s">
        <v>100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35">
      <c r="B1065" s="1">
        <v>1009</v>
      </c>
      <c r="C1065" s="1" t="s">
        <v>29</v>
      </c>
      <c r="D1065" s="1" t="s">
        <v>100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35">
      <c r="B1066" s="1">
        <v>1009</v>
      </c>
      <c r="C1066" s="1" t="s">
        <v>29</v>
      </c>
      <c r="D1066" s="1" t="s">
        <v>100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35">
      <c r="B1067" s="1">
        <v>1010</v>
      </c>
      <c r="C1067" s="1" t="s">
        <v>29</v>
      </c>
      <c r="D1067" s="1" t="s">
        <v>101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35">
      <c r="B1068" s="1">
        <v>1010</v>
      </c>
      <c r="C1068" s="1" t="s">
        <v>29</v>
      </c>
      <c r="D1068" s="1" t="s">
        <v>101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35">
      <c r="B1069" s="1">
        <v>1010</v>
      </c>
      <c r="C1069" s="1" t="s">
        <v>29</v>
      </c>
      <c r="D1069" s="1" t="s">
        <v>101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35">
      <c r="B1070" s="1">
        <v>1010</v>
      </c>
      <c r="C1070" s="1" t="s">
        <v>29</v>
      </c>
      <c r="D1070" s="1" t="s">
        <v>101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35">
      <c r="B1071" s="1">
        <v>1010</v>
      </c>
      <c r="C1071" s="1" t="s">
        <v>29</v>
      </c>
      <c r="D1071" s="1" t="s">
        <v>101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35">
      <c r="B1072" s="1">
        <v>1010</v>
      </c>
      <c r="C1072" s="1" t="s">
        <v>29</v>
      </c>
      <c r="D1072" s="1" t="s">
        <v>101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35">
      <c r="B1073" s="1">
        <v>1010</v>
      </c>
      <c r="C1073" s="1" t="s">
        <v>29</v>
      </c>
      <c r="D1073" s="1" t="s">
        <v>101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35">
      <c r="B1074" s="1">
        <v>1011</v>
      </c>
      <c r="C1074" s="1" t="s">
        <v>29</v>
      </c>
      <c r="D1074" s="1" t="s">
        <v>102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35">
      <c r="B1075" s="1">
        <v>1011</v>
      </c>
      <c r="C1075" s="1" t="s">
        <v>29</v>
      </c>
      <c r="D1075" s="1" t="s">
        <v>102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35">
      <c r="B1076" s="1">
        <v>1011</v>
      </c>
      <c r="C1076" s="1" t="s">
        <v>29</v>
      </c>
      <c r="D1076" s="1" t="s">
        <v>102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35">
      <c r="B1077" s="1">
        <v>1011</v>
      </c>
      <c r="C1077" s="1" t="s">
        <v>29</v>
      </c>
      <c r="D1077" s="1" t="s">
        <v>102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35">
      <c r="B1078" s="1">
        <v>1011</v>
      </c>
      <c r="C1078" s="1" t="s">
        <v>29</v>
      </c>
      <c r="D1078" s="1" t="s">
        <v>102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35">
      <c r="B1079" s="1">
        <v>1011</v>
      </c>
      <c r="C1079" s="1" t="s">
        <v>29</v>
      </c>
      <c r="D1079" s="1" t="s">
        <v>102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35">
      <c r="B1080" s="1">
        <v>1011</v>
      </c>
      <c r="C1080" s="1" t="s">
        <v>29</v>
      </c>
      <c r="D1080" s="1" t="s">
        <v>102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35">
      <c r="B1081" s="1">
        <v>1011</v>
      </c>
      <c r="C1081" s="1" t="s">
        <v>29</v>
      </c>
      <c r="D1081" s="1" t="s">
        <v>102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35">
      <c r="B1082" s="1">
        <v>1011</v>
      </c>
      <c r="C1082" s="1" t="s">
        <v>29</v>
      </c>
      <c r="D1082" s="1" t="s">
        <v>102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35">
      <c r="B1083" s="1">
        <v>1012</v>
      </c>
      <c r="C1083" s="1" t="s">
        <v>29</v>
      </c>
      <c r="D1083" s="1" t="s">
        <v>103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35">
      <c r="B1084" s="1">
        <v>1012</v>
      </c>
      <c r="C1084" s="1" t="s">
        <v>29</v>
      </c>
      <c r="D1084" s="1" t="s">
        <v>103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35">
      <c r="B1085" s="1">
        <v>1012</v>
      </c>
      <c r="C1085" s="1" t="s">
        <v>29</v>
      </c>
      <c r="D1085" s="1" t="s">
        <v>103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35">
      <c r="B1086" s="1">
        <v>1012</v>
      </c>
      <c r="C1086" s="1" t="s">
        <v>29</v>
      </c>
      <c r="D1086" s="1" t="s">
        <v>103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35">
      <c r="B1087" s="1">
        <v>1012</v>
      </c>
      <c r="C1087" s="1" t="s">
        <v>29</v>
      </c>
      <c r="D1087" s="1" t="s">
        <v>103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35">
      <c r="B1088" s="1">
        <v>1012</v>
      </c>
      <c r="C1088" s="1" t="s">
        <v>29</v>
      </c>
      <c r="D1088" s="1" t="s">
        <v>103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35">
      <c r="B1089" s="1">
        <v>1012</v>
      </c>
      <c r="C1089" s="1" t="s">
        <v>29</v>
      </c>
      <c r="D1089" s="1" t="s">
        <v>103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35">
      <c r="B1090" s="1">
        <v>1013</v>
      </c>
      <c r="C1090" s="1" t="s">
        <v>29</v>
      </c>
      <c r="D1090" s="1" t="s">
        <v>104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35">
      <c r="B1091" s="1">
        <v>1013</v>
      </c>
      <c r="C1091" s="1" t="s">
        <v>29</v>
      </c>
      <c r="D1091" s="1" t="s">
        <v>104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35">
      <c r="B1092" s="1">
        <v>1013</v>
      </c>
      <c r="C1092" s="1" t="s">
        <v>29</v>
      </c>
      <c r="D1092" s="1" t="s">
        <v>104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35">
      <c r="B1093" s="1">
        <v>1013</v>
      </c>
      <c r="C1093" s="1" t="s">
        <v>29</v>
      </c>
      <c r="D1093" s="1" t="s">
        <v>104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35">
      <c r="B1094" s="1">
        <v>1013</v>
      </c>
      <c r="C1094" s="1" t="s">
        <v>29</v>
      </c>
      <c r="D1094" s="1" t="s">
        <v>104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35">
      <c r="B1095" s="1">
        <v>1013</v>
      </c>
      <c r="C1095" s="1" t="s">
        <v>29</v>
      </c>
      <c r="D1095" s="1" t="s">
        <v>104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35">
      <c r="B1096" s="1">
        <v>1013</v>
      </c>
      <c r="C1096" s="1" t="s">
        <v>29</v>
      </c>
      <c r="D1096" s="1" t="s">
        <v>104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35">
      <c r="B1097" s="1">
        <v>1014</v>
      </c>
      <c r="C1097" s="1" t="s">
        <v>29</v>
      </c>
      <c r="D1097" s="1" t="s">
        <v>105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35">
      <c r="B1098" s="1">
        <v>1014</v>
      </c>
      <c r="C1098" s="1" t="s">
        <v>29</v>
      </c>
      <c r="D1098" s="1" t="s">
        <v>105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35">
      <c r="B1099" s="1">
        <v>1014</v>
      </c>
      <c r="C1099" s="1" t="s">
        <v>29</v>
      </c>
      <c r="D1099" s="1" t="s">
        <v>105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35">
      <c r="B1100" s="1">
        <v>1014</v>
      </c>
      <c r="C1100" s="1" t="s">
        <v>29</v>
      </c>
      <c r="D1100" s="1" t="s">
        <v>105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35">
      <c r="B1101" s="1">
        <v>1014</v>
      </c>
      <c r="C1101" s="1" t="s">
        <v>29</v>
      </c>
      <c r="D1101" s="1" t="s">
        <v>105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35">
      <c r="B1102" s="1">
        <v>1014</v>
      </c>
      <c r="C1102" s="1" t="s">
        <v>29</v>
      </c>
      <c r="D1102" s="1" t="s">
        <v>105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35">
      <c r="B1103" s="1">
        <v>1014</v>
      </c>
      <c r="C1103" s="1" t="s">
        <v>29</v>
      </c>
      <c r="D1103" s="1" t="s">
        <v>105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35">
      <c r="B1104" s="1">
        <v>1015</v>
      </c>
      <c r="C1104" s="1" t="s">
        <v>29</v>
      </c>
      <c r="D1104" s="1" t="s">
        <v>106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35">
      <c r="B1105" s="1">
        <v>1015</v>
      </c>
      <c r="C1105" s="1" t="s">
        <v>29</v>
      </c>
      <c r="D1105" s="1" t="s">
        <v>106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35">
      <c r="B1106" s="1">
        <v>1015</v>
      </c>
      <c r="C1106" s="1" t="s">
        <v>29</v>
      </c>
      <c r="D1106" s="1" t="s">
        <v>106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35">
      <c r="B1107" s="1">
        <v>1015</v>
      </c>
      <c r="C1107" s="1" t="s">
        <v>29</v>
      </c>
      <c r="D1107" s="1" t="s">
        <v>106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35">
      <c r="B1108" s="1">
        <v>1015</v>
      </c>
      <c r="C1108" s="1" t="s">
        <v>29</v>
      </c>
      <c r="D1108" s="1" t="s">
        <v>106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35">
      <c r="B1109" s="1">
        <v>1015</v>
      </c>
      <c r="C1109" s="1" t="s">
        <v>29</v>
      </c>
      <c r="D1109" s="1" t="s">
        <v>106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35">
      <c r="B1110" s="1">
        <v>1015</v>
      </c>
      <c r="C1110" s="1" t="s">
        <v>29</v>
      </c>
      <c r="D1110" s="1" t="s">
        <v>106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35">
      <c r="B1111" s="1">
        <v>1015</v>
      </c>
      <c r="C1111" s="1" t="s">
        <v>29</v>
      </c>
      <c r="D1111" s="1" t="s">
        <v>106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35">
      <c r="B1112" s="1">
        <v>1015</v>
      </c>
      <c r="C1112" s="1" t="s">
        <v>29</v>
      </c>
      <c r="D1112" s="1" t="s">
        <v>106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35">
      <c r="B1113" s="1">
        <v>1016</v>
      </c>
      <c r="C1113" s="1" t="s">
        <v>29</v>
      </c>
      <c r="D1113" s="1" t="s">
        <v>107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35">
      <c r="B1114" s="1">
        <v>1016</v>
      </c>
      <c r="C1114" s="1" t="s">
        <v>29</v>
      </c>
      <c r="D1114" s="1" t="s">
        <v>107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35">
      <c r="B1115" s="1">
        <v>1016</v>
      </c>
      <c r="C1115" s="1" t="s">
        <v>29</v>
      </c>
      <c r="D1115" s="1" t="s">
        <v>107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35">
      <c r="B1116" s="1">
        <v>1016</v>
      </c>
      <c r="C1116" s="1" t="s">
        <v>29</v>
      </c>
      <c r="D1116" s="1" t="s">
        <v>107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35">
      <c r="B1117" s="1">
        <v>1016</v>
      </c>
      <c r="C1117" s="1" t="s">
        <v>29</v>
      </c>
      <c r="D1117" s="1" t="s">
        <v>107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35">
      <c r="B1118" s="1">
        <v>1016</v>
      </c>
      <c r="C1118" s="1" t="s">
        <v>29</v>
      </c>
      <c r="D1118" s="1" t="s">
        <v>107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35">
      <c r="B1119" s="1">
        <v>1016</v>
      </c>
      <c r="C1119" s="1" t="s">
        <v>29</v>
      </c>
      <c r="D1119" s="1" t="s">
        <v>107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35">
      <c r="B1120" s="1">
        <v>1016</v>
      </c>
      <c r="C1120" s="1" t="s">
        <v>29</v>
      </c>
      <c r="D1120" s="1" t="s">
        <v>107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35">
      <c r="B1121" s="1">
        <v>1017</v>
      </c>
      <c r="C1121" s="1" t="s">
        <v>29</v>
      </c>
      <c r="D1121" s="1" t="s">
        <v>108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35">
      <c r="B1122" s="1">
        <v>1017</v>
      </c>
      <c r="C1122" s="1" t="s">
        <v>29</v>
      </c>
      <c r="D1122" s="1" t="s">
        <v>108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35">
      <c r="B1123" s="1">
        <v>1017</v>
      </c>
      <c r="C1123" s="1" t="s">
        <v>29</v>
      </c>
      <c r="D1123" s="1" t="s">
        <v>108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35">
      <c r="B1124" s="1">
        <v>1017</v>
      </c>
      <c r="C1124" s="1" t="s">
        <v>29</v>
      </c>
      <c r="D1124" s="1" t="s">
        <v>108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35">
      <c r="B1125" s="1">
        <v>1017</v>
      </c>
      <c r="C1125" s="1" t="s">
        <v>29</v>
      </c>
      <c r="D1125" s="1" t="s">
        <v>108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35">
      <c r="B1126" s="1">
        <v>1017</v>
      </c>
      <c r="C1126" s="1" t="s">
        <v>29</v>
      </c>
      <c r="D1126" s="1" t="s">
        <v>108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35">
      <c r="B1127" s="1">
        <v>1017</v>
      </c>
      <c r="C1127" s="1" t="s">
        <v>29</v>
      </c>
      <c r="D1127" s="1" t="s">
        <v>108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35">
      <c r="B1128" s="1">
        <v>1018</v>
      </c>
      <c r="C1128" s="1" t="s">
        <v>29</v>
      </c>
      <c r="D1128" s="1" t="s">
        <v>109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35">
      <c r="B1129" s="1">
        <v>1018</v>
      </c>
      <c r="C1129" s="1" t="s">
        <v>29</v>
      </c>
      <c r="D1129" s="1" t="s">
        <v>109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35">
      <c r="B1130" s="1">
        <v>1018</v>
      </c>
      <c r="C1130" s="1" t="s">
        <v>29</v>
      </c>
      <c r="D1130" s="1" t="s">
        <v>109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35">
      <c r="B1131" s="1">
        <v>1018</v>
      </c>
      <c r="C1131" s="1" t="s">
        <v>29</v>
      </c>
      <c r="D1131" s="1" t="s">
        <v>109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35">
      <c r="B1132" s="1">
        <v>1018</v>
      </c>
      <c r="C1132" s="1" t="s">
        <v>29</v>
      </c>
      <c r="D1132" s="1" t="s">
        <v>109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35">
      <c r="B1133" s="1">
        <v>1018</v>
      </c>
      <c r="C1133" s="1" t="s">
        <v>29</v>
      </c>
      <c r="D1133" s="1" t="s">
        <v>109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35">
      <c r="B1134" s="1">
        <v>1018</v>
      </c>
      <c r="C1134" s="1" t="s">
        <v>29</v>
      </c>
      <c r="D1134" s="1" t="s">
        <v>109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35">
      <c r="B1135" s="1">
        <v>1019</v>
      </c>
      <c r="C1135" s="1" t="s">
        <v>29</v>
      </c>
      <c r="D1135" s="1" t="s">
        <v>110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35">
      <c r="B1136" s="1">
        <v>1019</v>
      </c>
      <c r="C1136" s="1" t="s">
        <v>29</v>
      </c>
      <c r="D1136" s="1" t="s">
        <v>110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35">
      <c r="B1137" s="1">
        <v>1019</v>
      </c>
      <c r="C1137" s="1" t="s">
        <v>29</v>
      </c>
      <c r="D1137" s="1" t="s">
        <v>110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35">
      <c r="B1138" s="1">
        <v>1019</v>
      </c>
      <c r="C1138" s="1" t="s">
        <v>29</v>
      </c>
      <c r="D1138" s="1" t="s">
        <v>110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35">
      <c r="B1139" s="1">
        <v>1019</v>
      </c>
      <c r="C1139" s="1" t="s">
        <v>29</v>
      </c>
      <c r="D1139" s="1" t="s">
        <v>110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35">
      <c r="B1140" s="1">
        <v>1019</v>
      </c>
      <c r="C1140" s="1" t="s">
        <v>29</v>
      </c>
      <c r="D1140" s="1" t="s">
        <v>110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35">
      <c r="B1141" s="1">
        <v>1019</v>
      </c>
      <c r="C1141" s="1" t="s">
        <v>29</v>
      </c>
      <c r="D1141" s="1" t="s">
        <v>110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35">
      <c r="B1142" s="1">
        <v>1020</v>
      </c>
      <c r="C1142" s="1" t="s">
        <v>29</v>
      </c>
      <c r="D1142" s="1" t="s">
        <v>111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35">
      <c r="B1143" s="1">
        <v>1020</v>
      </c>
      <c r="C1143" s="1" t="s">
        <v>29</v>
      </c>
      <c r="D1143" s="1" t="s">
        <v>111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35">
      <c r="B1144" s="1">
        <v>1020</v>
      </c>
      <c r="C1144" s="1" t="s">
        <v>29</v>
      </c>
      <c r="D1144" s="1" t="s">
        <v>111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35">
      <c r="B1145" s="1">
        <v>1020</v>
      </c>
      <c r="C1145" s="1" t="s">
        <v>29</v>
      </c>
      <c r="D1145" s="1" t="s">
        <v>111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35">
      <c r="B1146" s="1">
        <v>1020</v>
      </c>
      <c r="C1146" s="1" t="s">
        <v>29</v>
      </c>
      <c r="D1146" s="1" t="s">
        <v>111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35">
      <c r="B1147" s="1">
        <v>1020</v>
      </c>
      <c r="C1147" s="1" t="s">
        <v>29</v>
      </c>
      <c r="D1147" s="1" t="s">
        <v>111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35">
      <c r="B1148" s="1">
        <v>1020</v>
      </c>
      <c r="C1148" s="1" t="s">
        <v>29</v>
      </c>
      <c r="D1148" s="1" t="s">
        <v>111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35">
      <c r="B1149" s="1">
        <v>1021</v>
      </c>
      <c r="C1149" s="1" t="s">
        <v>29</v>
      </c>
      <c r="D1149" s="1" t="s">
        <v>112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35">
      <c r="B1150" s="1">
        <v>1021</v>
      </c>
      <c r="C1150" s="1" t="s">
        <v>29</v>
      </c>
      <c r="D1150" s="1" t="s">
        <v>112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35">
      <c r="B1151" s="1">
        <v>1021</v>
      </c>
      <c r="C1151" s="1" t="s">
        <v>29</v>
      </c>
      <c r="D1151" s="1" t="s">
        <v>112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35">
      <c r="B1152" s="1">
        <v>1021</v>
      </c>
      <c r="C1152" s="1" t="s">
        <v>29</v>
      </c>
      <c r="D1152" s="1" t="s">
        <v>112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35">
      <c r="B1153" s="1">
        <v>1021</v>
      </c>
      <c r="C1153" s="1" t="s">
        <v>29</v>
      </c>
      <c r="D1153" s="1" t="s">
        <v>112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35">
      <c r="B1154" s="1">
        <v>1021</v>
      </c>
      <c r="C1154" s="1" t="s">
        <v>29</v>
      </c>
      <c r="D1154" s="1" t="s">
        <v>112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35">
      <c r="B1155" s="1">
        <v>1021</v>
      </c>
      <c r="C1155" s="1" t="s">
        <v>29</v>
      </c>
      <c r="D1155" s="1" t="s">
        <v>112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35">
      <c r="B1156" s="1">
        <v>1022</v>
      </c>
      <c r="C1156" s="1" t="s">
        <v>29</v>
      </c>
      <c r="D1156" s="1" t="s">
        <v>113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35">
      <c r="B1157" s="1">
        <v>1022</v>
      </c>
      <c r="C1157" s="1" t="s">
        <v>29</v>
      </c>
      <c r="D1157" s="1" t="s">
        <v>113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35">
      <c r="B1158" s="1">
        <v>1022</v>
      </c>
      <c r="C1158" s="1" t="s">
        <v>29</v>
      </c>
      <c r="D1158" s="1" t="s">
        <v>113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35">
      <c r="B1159" s="1">
        <v>1022</v>
      </c>
      <c r="C1159" s="1" t="s">
        <v>29</v>
      </c>
      <c r="D1159" s="1" t="s">
        <v>113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35">
      <c r="B1160" s="1">
        <v>1022</v>
      </c>
      <c r="C1160" s="1" t="s">
        <v>29</v>
      </c>
      <c r="D1160" s="1" t="s">
        <v>113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35">
      <c r="B1161" s="1">
        <v>1022</v>
      </c>
      <c r="C1161" s="1" t="s">
        <v>29</v>
      </c>
      <c r="D1161" s="1" t="s">
        <v>113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35">
      <c r="B1162" s="1">
        <v>1022</v>
      </c>
      <c r="C1162" s="1" t="s">
        <v>29</v>
      </c>
      <c r="D1162" s="1" t="s">
        <v>113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35">
      <c r="B1163" s="1">
        <v>1023</v>
      </c>
      <c r="C1163" s="1" t="s">
        <v>29</v>
      </c>
      <c r="D1163" s="1" t="s">
        <v>114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35">
      <c r="B1164" s="1">
        <v>1023</v>
      </c>
      <c r="C1164" s="1" t="s">
        <v>29</v>
      </c>
      <c r="D1164" s="1" t="s">
        <v>114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35">
      <c r="B1165" s="1">
        <v>1023</v>
      </c>
      <c r="C1165" s="1" t="s">
        <v>29</v>
      </c>
      <c r="D1165" s="1" t="s">
        <v>114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35">
      <c r="B1166" s="1">
        <v>1023</v>
      </c>
      <c r="C1166" s="1" t="s">
        <v>29</v>
      </c>
      <c r="D1166" s="1" t="s">
        <v>114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35">
      <c r="B1167" s="1">
        <v>1023</v>
      </c>
      <c r="C1167" s="1" t="s">
        <v>29</v>
      </c>
      <c r="D1167" s="1" t="s">
        <v>114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35">
      <c r="B1168" s="1">
        <v>1023</v>
      </c>
      <c r="C1168" s="1" t="s">
        <v>29</v>
      </c>
      <c r="D1168" s="1" t="s">
        <v>114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35">
      <c r="B1169" s="1">
        <v>1023</v>
      </c>
      <c r="C1169" s="1" t="s">
        <v>29</v>
      </c>
      <c r="D1169" s="1" t="s">
        <v>114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35">
      <c r="B1170" s="1">
        <v>1024</v>
      </c>
      <c r="C1170" s="1" t="s">
        <v>29</v>
      </c>
      <c r="D1170" s="1" t="s">
        <v>115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35">
      <c r="B1171" s="1">
        <v>1024</v>
      </c>
      <c r="C1171" s="1" t="s">
        <v>29</v>
      </c>
      <c r="D1171" s="1" t="s">
        <v>115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35">
      <c r="B1172" s="1">
        <v>1024</v>
      </c>
      <c r="C1172" s="1" t="s">
        <v>29</v>
      </c>
      <c r="D1172" s="1" t="s">
        <v>115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35">
      <c r="B1173" s="1">
        <v>1024</v>
      </c>
      <c r="C1173" s="1" t="s">
        <v>29</v>
      </c>
      <c r="D1173" s="1" t="s">
        <v>115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35">
      <c r="B1174" s="1">
        <v>1024</v>
      </c>
      <c r="C1174" s="1" t="s">
        <v>29</v>
      </c>
      <c r="D1174" s="1" t="s">
        <v>115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35">
      <c r="B1175" s="1">
        <v>1024</v>
      </c>
      <c r="C1175" s="1" t="s">
        <v>29</v>
      </c>
      <c r="D1175" s="5" t="s">
        <v>115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35">
      <c r="B1176" s="1">
        <v>1024</v>
      </c>
      <c r="C1176" s="1" t="s">
        <v>29</v>
      </c>
      <c r="D1176" s="1" t="s">
        <v>115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35">
      <c r="B1177" s="1">
        <v>1025</v>
      </c>
      <c r="C1177" s="1" t="s">
        <v>29</v>
      </c>
      <c r="D1177" s="1" t="s">
        <v>116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35">
      <c r="B1178" s="1">
        <v>1025</v>
      </c>
      <c r="C1178" s="1" t="s">
        <v>29</v>
      </c>
      <c r="D1178" s="1" t="s">
        <v>116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35">
      <c r="B1179" s="1">
        <v>1025</v>
      </c>
      <c r="C1179" s="1" t="s">
        <v>29</v>
      </c>
      <c r="D1179" s="1" t="s">
        <v>116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35">
      <c r="B1180" s="1">
        <v>1025</v>
      </c>
      <c r="C1180" s="1" t="s">
        <v>29</v>
      </c>
      <c r="D1180" s="1" t="s">
        <v>116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35">
      <c r="B1181" s="1">
        <v>1025</v>
      </c>
      <c r="C1181" s="1" t="s">
        <v>29</v>
      </c>
      <c r="D1181" s="1" t="s">
        <v>116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35">
      <c r="B1182" s="1">
        <v>1025</v>
      </c>
      <c r="C1182" s="1" t="s">
        <v>29</v>
      </c>
      <c r="D1182" s="1" t="s">
        <v>116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35">
      <c r="B1183" s="1">
        <v>1025</v>
      </c>
      <c r="C1183" s="1" t="s">
        <v>29</v>
      </c>
      <c r="D1183" s="1" t="s">
        <v>116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35">
      <c r="B1184" s="1">
        <v>1026</v>
      </c>
      <c r="C1184" s="1" t="s">
        <v>29</v>
      </c>
      <c r="D1184" s="1" t="s">
        <v>117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35">
      <c r="B1185" s="1">
        <v>1026</v>
      </c>
      <c r="C1185" s="1" t="s">
        <v>29</v>
      </c>
      <c r="D1185" s="1" t="s">
        <v>117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35">
      <c r="B1186" s="1">
        <v>1026</v>
      </c>
      <c r="C1186" s="1" t="s">
        <v>29</v>
      </c>
      <c r="D1186" s="1" t="s">
        <v>117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35">
      <c r="B1187" s="1">
        <v>1026</v>
      </c>
      <c r="C1187" s="1" t="s">
        <v>29</v>
      </c>
      <c r="D1187" s="1" t="s">
        <v>117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35">
      <c r="B1188" s="1">
        <v>1026</v>
      </c>
      <c r="C1188" s="1" t="s">
        <v>29</v>
      </c>
      <c r="D1188" s="1" t="s">
        <v>117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35">
      <c r="B1189" s="1">
        <v>1026</v>
      </c>
      <c r="C1189" s="1" t="s">
        <v>29</v>
      </c>
      <c r="D1189" s="1" t="s">
        <v>117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35">
      <c r="B1190" s="1">
        <v>1026</v>
      </c>
      <c r="C1190" s="1" t="s">
        <v>29</v>
      </c>
      <c r="D1190" s="1" t="s">
        <v>117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35">
      <c r="B1191" s="1">
        <v>1027</v>
      </c>
      <c r="C1191" s="1" t="s">
        <v>29</v>
      </c>
      <c r="D1191" s="1" t="s">
        <v>118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35">
      <c r="B1192" s="1">
        <v>1027</v>
      </c>
      <c r="C1192" s="1" t="s">
        <v>29</v>
      </c>
      <c r="D1192" s="1" t="s">
        <v>118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35">
      <c r="B1193" s="1">
        <v>1027</v>
      </c>
      <c r="C1193" s="1" t="s">
        <v>29</v>
      </c>
      <c r="D1193" s="1" t="s">
        <v>118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35">
      <c r="B1194" s="1">
        <v>1027</v>
      </c>
      <c r="C1194" s="1" t="s">
        <v>29</v>
      </c>
      <c r="D1194" s="1" t="s">
        <v>118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35">
      <c r="B1195" s="1">
        <v>1027</v>
      </c>
      <c r="C1195" s="1" t="s">
        <v>29</v>
      </c>
      <c r="D1195" s="1" t="s">
        <v>118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35">
      <c r="B1196" s="1">
        <v>1027</v>
      </c>
      <c r="C1196" s="1" t="s">
        <v>29</v>
      </c>
      <c r="D1196" s="1" t="s">
        <v>118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35">
      <c r="B1197" s="1">
        <v>1027</v>
      </c>
      <c r="C1197" s="1" t="s">
        <v>29</v>
      </c>
      <c r="D1197" s="1" t="s">
        <v>118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35">
      <c r="B1198" s="1">
        <v>1028</v>
      </c>
      <c r="C1198" s="1" t="s">
        <v>29</v>
      </c>
      <c r="D1198" s="1" t="s">
        <v>119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35">
      <c r="B1199" s="1">
        <v>1028</v>
      </c>
      <c r="C1199" s="1" t="s">
        <v>29</v>
      </c>
      <c r="D1199" s="1" t="s">
        <v>119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35">
      <c r="B1200" s="1">
        <v>1028</v>
      </c>
      <c r="C1200" s="1" t="s">
        <v>29</v>
      </c>
      <c r="D1200" s="1" t="s">
        <v>119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35">
      <c r="B1201" s="1">
        <v>1028</v>
      </c>
      <c r="C1201" s="1" t="s">
        <v>29</v>
      </c>
      <c r="D1201" s="1" t="s">
        <v>119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35">
      <c r="B1202" s="1">
        <v>1028</v>
      </c>
      <c r="C1202" s="1" t="s">
        <v>29</v>
      </c>
      <c r="D1202" s="1" t="s">
        <v>119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35">
      <c r="B1203" s="1">
        <v>1028</v>
      </c>
      <c r="C1203" s="1" t="s">
        <v>29</v>
      </c>
      <c r="D1203" s="1" t="s">
        <v>119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35">
      <c r="B1204" s="1">
        <v>1028</v>
      </c>
      <c r="C1204" s="1" t="s">
        <v>29</v>
      </c>
      <c r="D1204" s="1" t="s">
        <v>119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35">
      <c r="B1205" s="1">
        <v>1029</v>
      </c>
      <c r="C1205" s="1" t="s">
        <v>29</v>
      </c>
      <c r="D1205" s="1" t="s">
        <v>120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35">
      <c r="B1206" s="1">
        <v>1029</v>
      </c>
      <c r="C1206" s="1" t="s">
        <v>29</v>
      </c>
      <c r="D1206" s="1" t="s">
        <v>120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35">
      <c r="B1207" s="1">
        <v>1029</v>
      </c>
      <c r="C1207" s="1" t="s">
        <v>29</v>
      </c>
      <c r="D1207" s="1" t="s">
        <v>120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35">
      <c r="B1208" s="1">
        <v>1029</v>
      </c>
      <c r="C1208" s="1" t="s">
        <v>29</v>
      </c>
      <c r="D1208" s="1" t="s">
        <v>120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35">
      <c r="B1209" s="1">
        <v>1029</v>
      </c>
      <c r="C1209" s="1" t="s">
        <v>29</v>
      </c>
      <c r="D1209" s="1" t="s">
        <v>120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35">
      <c r="B1210" s="1">
        <v>1029</v>
      </c>
      <c r="C1210" s="1" t="s">
        <v>29</v>
      </c>
      <c r="D1210" s="1" t="s">
        <v>120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35">
      <c r="B1211" s="1">
        <v>1029</v>
      </c>
      <c r="C1211" s="1" t="s">
        <v>29</v>
      </c>
      <c r="D1211" s="1" t="s">
        <v>120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35">
      <c r="B1212" s="1">
        <v>1030</v>
      </c>
      <c r="C1212" s="1" t="s">
        <v>29</v>
      </c>
      <c r="D1212" s="1" t="s">
        <v>121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35">
      <c r="B1213" s="1">
        <v>1030</v>
      </c>
      <c r="C1213" s="1" t="s">
        <v>29</v>
      </c>
      <c r="D1213" s="1" t="s">
        <v>121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35">
      <c r="B1214" s="1">
        <v>1030</v>
      </c>
      <c r="C1214" s="1" t="s">
        <v>29</v>
      </c>
      <c r="D1214" s="1" t="s">
        <v>121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35">
      <c r="B1215" s="1">
        <v>1030</v>
      </c>
      <c r="C1215" s="1" t="s">
        <v>29</v>
      </c>
      <c r="D1215" s="1" t="s">
        <v>121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35">
      <c r="B1216" s="1">
        <v>1030</v>
      </c>
      <c r="C1216" s="1" t="s">
        <v>29</v>
      </c>
      <c r="D1216" s="1" t="s">
        <v>121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35">
      <c r="B1217" s="1">
        <v>1030</v>
      </c>
      <c r="C1217" s="1" t="s">
        <v>29</v>
      </c>
      <c r="D1217" s="1" t="s">
        <v>121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35">
      <c r="B1218" s="1">
        <v>1030</v>
      </c>
      <c r="C1218" s="1" t="s">
        <v>29</v>
      </c>
      <c r="D1218" s="1" t="s">
        <v>121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35">
      <c r="B1219" s="1">
        <v>1031</v>
      </c>
      <c r="C1219" s="1" t="s">
        <v>29</v>
      </c>
      <c r="D1219" s="1" t="s">
        <v>122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35">
      <c r="B1220" s="1">
        <v>1031</v>
      </c>
      <c r="C1220" s="1" t="s">
        <v>29</v>
      </c>
      <c r="D1220" s="1" t="s">
        <v>122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35">
      <c r="B1221" s="1">
        <v>1031</v>
      </c>
      <c r="C1221" s="1" t="s">
        <v>29</v>
      </c>
      <c r="D1221" s="1" t="s">
        <v>122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35">
      <c r="B1222" s="1">
        <v>1031</v>
      </c>
      <c r="C1222" s="1" t="s">
        <v>29</v>
      </c>
      <c r="D1222" s="1" t="s">
        <v>122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35">
      <c r="B1223" s="1">
        <v>1031</v>
      </c>
      <c r="C1223" s="1" t="s">
        <v>29</v>
      </c>
      <c r="D1223" s="1" t="s">
        <v>122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35">
      <c r="B1224" s="1">
        <v>1031</v>
      </c>
      <c r="C1224" s="1" t="s">
        <v>29</v>
      </c>
      <c r="D1224" s="1" t="s">
        <v>122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35">
      <c r="B1225" s="1">
        <v>1031</v>
      </c>
      <c r="C1225" s="1" t="s">
        <v>29</v>
      </c>
      <c r="D1225" s="1" t="s">
        <v>122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35">
      <c r="B1226" s="1">
        <v>1032</v>
      </c>
      <c r="C1226" s="1" t="s">
        <v>29</v>
      </c>
      <c r="D1226" s="1" t="s">
        <v>123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35">
      <c r="B1227" s="1">
        <v>1032</v>
      </c>
      <c r="C1227" s="1" t="s">
        <v>29</v>
      </c>
      <c r="D1227" s="1" t="s">
        <v>123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35">
      <c r="B1228" s="1">
        <v>1032</v>
      </c>
      <c r="C1228" s="1" t="s">
        <v>29</v>
      </c>
      <c r="D1228" s="1" t="s">
        <v>123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35">
      <c r="B1229" s="1">
        <v>1032</v>
      </c>
      <c r="C1229" s="1" t="s">
        <v>29</v>
      </c>
      <c r="D1229" s="1" t="s">
        <v>123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35">
      <c r="B1230" s="1">
        <v>1032</v>
      </c>
      <c r="C1230" s="1" t="s">
        <v>29</v>
      </c>
      <c r="D1230" s="1" t="s">
        <v>123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35">
      <c r="B1231" s="1">
        <v>1032</v>
      </c>
      <c r="C1231" s="1" t="s">
        <v>29</v>
      </c>
      <c r="D1231" s="1" t="s">
        <v>123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35">
      <c r="B1232" s="1">
        <v>1032</v>
      </c>
      <c r="C1232" s="1" t="s">
        <v>29</v>
      </c>
      <c r="D1232" s="1" t="s">
        <v>123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35">
      <c r="B1233" s="1">
        <v>1033</v>
      </c>
      <c r="C1233" s="1" t="s">
        <v>29</v>
      </c>
      <c r="D1233" s="1" t="s">
        <v>124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35">
      <c r="B1234" s="1">
        <v>1033</v>
      </c>
      <c r="C1234" s="1" t="s">
        <v>29</v>
      </c>
      <c r="D1234" s="1" t="s">
        <v>124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35">
      <c r="B1235" s="1">
        <v>1033</v>
      </c>
      <c r="C1235" s="1" t="s">
        <v>29</v>
      </c>
      <c r="D1235" s="1" t="s">
        <v>124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35">
      <c r="B1236" s="1">
        <v>1033</v>
      </c>
      <c r="C1236" s="1" t="s">
        <v>29</v>
      </c>
      <c r="D1236" s="1" t="s">
        <v>124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35">
      <c r="B1237" s="1">
        <v>1033</v>
      </c>
      <c r="C1237" s="1" t="s">
        <v>29</v>
      </c>
      <c r="D1237" s="1" t="s">
        <v>124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35">
      <c r="B1238" s="1">
        <v>1033</v>
      </c>
      <c r="C1238" s="1" t="s">
        <v>29</v>
      </c>
      <c r="D1238" s="1" t="s">
        <v>124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35">
      <c r="B1239" s="1">
        <v>1033</v>
      </c>
      <c r="C1239" s="1" t="s">
        <v>29</v>
      </c>
      <c r="D1239" s="1" t="s">
        <v>124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35">
      <c r="B1240" s="1">
        <v>1034</v>
      </c>
      <c r="C1240" s="1" t="s">
        <v>29</v>
      </c>
      <c r="D1240" s="1" t="s">
        <v>125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35">
      <c r="B1241" s="1">
        <v>1034</v>
      </c>
      <c r="C1241" s="1" t="s">
        <v>29</v>
      </c>
      <c r="D1241" s="1" t="s">
        <v>125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35">
      <c r="B1242" s="1">
        <v>1034</v>
      </c>
      <c r="C1242" s="1" t="s">
        <v>29</v>
      </c>
      <c r="D1242" s="1" t="s">
        <v>125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35">
      <c r="B1243" s="1">
        <v>1034</v>
      </c>
      <c r="C1243" s="1" t="s">
        <v>29</v>
      </c>
      <c r="D1243" s="1" t="s">
        <v>125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35">
      <c r="B1244" s="1">
        <v>1034</v>
      </c>
      <c r="C1244" s="1" t="s">
        <v>29</v>
      </c>
      <c r="D1244" s="1" t="s">
        <v>125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35">
      <c r="B1245" s="1">
        <v>1034</v>
      </c>
      <c r="C1245" s="1" t="s">
        <v>29</v>
      </c>
      <c r="D1245" s="1" t="s">
        <v>125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35">
      <c r="B1246" s="1">
        <v>1034</v>
      </c>
      <c r="C1246" s="1" t="s">
        <v>29</v>
      </c>
      <c r="D1246" s="1" t="s">
        <v>125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35">
      <c r="B1247" s="1">
        <v>1035</v>
      </c>
      <c r="C1247" s="1" t="s">
        <v>29</v>
      </c>
      <c r="D1247" s="1" t="s">
        <v>126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35">
      <c r="B1248" s="1">
        <v>1035</v>
      </c>
      <c r="C1248" s="1" t="s">
        <v>29</v>
      </c>
      <c r="D1248" s="1" t="s">
        <v>126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35">
      <c r="B1249" s="1">
        <v>1035</v>
      </c>
      <c r="C1249" s="1" t="s">
        <v>29</v>
      </c>
      <c r="D1249" s="1" t="s">
        <v>126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35">
      <c r="B1250" s="1">
        <v>1035</v>
      </c>
      <c r="C1250" s="1" t="s">
        <v>29</v>
      </c>
      <c r="D1250" s="1" t="s">
        <v>126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35">
      <c r="B1251" s="1">
        <v>1035</v>
      </c>
      <c r="C1251" s="1" t="s">
        <v>29</v>
      </c>
      <c r="D1251" s="1" t="s">
        <v>126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35">
      <c r="B1252" s="1">
        <v>1035</v>
      </c>
      <c r="C1252" s="1" t="s">
        <v>29</v>
      </c>
      <c r="D1252" s="1" t="s">
        <v>126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35">
      <c r="B1253" s="1">
        <v>1035</v>
      </c>
      <c r="C1253" s="1" t="s">
        <v>29</v>
      </c>
      <c r="D1253" s="1" t="s">
        <v>126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35">
      <c r="B1254" s="1">
        <v>1036</v>
      </c>
      <c r="C1254" s="1" t="s">
        <v>29</v>
      </c>
      <c r="D1254" s="1" t="s">
        <v>127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35">
      <c r="B1255" s="1">
        <v>1036</v>
      </c>
      <c r="C1255" s="1" t="s">
        <v>29</v>
      </c>
      <c r="D1255" s="1" t="s">
        <v>127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35">
      <c r="B1256" s="1">
        <v>1036</v>
      </c>
      <c r="C1256" s="1" t="s">
        <v>29</v>
      </c>
      <c r="D1256" s="1" t="s">
        <v>127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35">
      <c r="B1257" s="1">
        <v>1036</v>
      </c>
      <c r="C1257" s="1" t="s">
        <v>29</v>
      </c>
      <c r="D1257" s="1" t="s">
        <v>127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35">
      <c r="B1258" s="1">
        <v>1036</v>
      </c>
      <c r="C1258" s="1" t="s">
        <v>29</v>
      </c>
      <c r="D1258" s="1" t="s">
        <v>127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35">
      <c r="B1259" s="1">
        <v>1036</v>
      </c>
      <c r="C1259" s="1" t="s">
        <v>29</v>
      </c>
      <c r="D1259" s="1" t="s">
        <v>127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35">
      <c r="B1260" s="1">
        <v>1036</v>
      </c>
      <c r="C1260" s="1" t="s">
        <v>29</v>
      </c>
      <c r="D1260" s="1" t="s">
        <v>127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35">
      <c r="B1261" s="1">
        <v>1037</v>
      </c>
      <c r="C1261" s="1" t="s">
        <v>29</v>
      </c>
      <c r="D1261" s="1" t="s">
        <v>128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35">
      <c r="B1262" s="1">
        <v>1037</v>
      </c>
      <c r="C1262" s="1" t="s">
        <v>29</v>
      </c>
      <c r="D1262" s="1" t="s">
        <v>128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35">
      <c r="B1263" s="1">
        <v>1037</v>
      </c>
      <c r="C1263" s="1" t="s">
        <v>29</v>
      </c>
      <c r="D1263" s="1" t="s">
        <v>128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35">
      <c r="B1264" s="1">
        <v>1037</v>
      </c>
      <c r="C1264" s="1" t="s">
        <v>29</v>
      </c>
      <c r="D1264" s="1" t="s">
        <v>128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35">
      <c r="B1265" s="1">
        <v>1037</v>
      </c>
      <c r="C1265" s="1" t="s">
        <v>29</v>
      </c>
      <c r="D1265" s="1" t="s">
        <v>128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35">
      <c r="B1266" s="1">
        <v>1037</v>
      </c>
      <c r="C1266" s="1" t="s">
        <v>29</v>
      </c>
      <c r="D1266" s="1" t="s">
        <v>128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35">
      <c r="B1267" s="1">
        <v>1037</v>
      </c>
      <c r="C1267" s="1" t="s">
        <v>29</v>
      </c>
      <c r="D1267" s="1" t="s">
        <v>128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CBDB-EA1F-4EC6-BE21-369A041BBCDD}">
  <sheetPr codeName="Лист6">
    <outlinePr summaryBelow="0"/>
  </sheetPr>
  <dimension ref="A2:L122"/>
  <sheetViews>
    <sheetView tabSelected="1" topLeftCell="A2" zoomScale="85" zoomScaleNormal="85" workbookViewId="0">
      <selection activeCell="A13" sqref="A13"/>
    </sheetView>
  </sheetViews>
  <sheetFormatPr defaultRowHeight="12.5" outlineLevelRow="1" x14ac:dyDescent="0.25"/>
  <cols>
    <col min="2" max="2" width="26.26953125" customWidth="1"/>
    <col min="3" max="3" width="12.26953125" customWidth="1"/>
    <col min="4" max="4" width="9.81640625" customWidth="1"/>
    <col min="5" max="5" width="11.26953125" customWidth="1"/>
    <col min="6" max="6" width="9.81640625" customWidth="1"/>
    <col min="7" max="7" width="10.26953125" customWidth="1"/>
    <col min="8" max="8" width="12.26953125" customWidth="1"/>
    <col min="10" max="10" width="11.26953125" customWidth="1"/>
    <col min="11" max="11" width="10.1796875" customWidth="1"/>
    <col min="12" max="12" width="10.08984375" customWidth="1"/>
    <col min="22" max="32" width="9.1796875" customWidth="1"/>
  </cols>
  <sheetData>
    <row r="2" spans="1:6" ht="13" x14ac:dyDescent="0.3">
      <c r="A2" s="6" t="s">
        <v>147</v>
      </c>
    </row>
    <row r="3" spans="1:6" x14ac:dyDescent="0.25">
      <c r="B3" t="s">
        <v>157</v>
      </c>
    </row>
    <row r="6" spans="1:6" ht="13" x14ac:dyDescent="0.3">
      <c r="A6" s="6" t="s">
        <v>129</v>
      </c>
    </row>
    <row r="7" spans="1:6" outlineLevel="1" x14ac:dyDescent="0.25">
      <c r="B7" s="7" t="s">
        <v>130</v>
      </c>
      <c r="C7" s="8">
        <v>0.86</v>
      </c>
      <c r="D7" s="7"/>
      <c r="E7" s="9">
        <f>gamma_oil_*1000</f>
        <v>860</v>
      </c>
      <c r="F7" s="10" t="s">
        <v>131</v>
      </c>
    </row>
    <row r="8" spans="1:6" outlineLevel="1" x14ac:dyDescent="0.25">
      <c r="B8" s="7" t="s">
        <v>145</v>
      </c>
      <c r="C8" s="8">
        <v>1</v>
      </c>
      <c r="D8" s="7"/>
      <c r="E8" s="9"/>
      <c r="F8" s="10"/>
    </row>
    <row r="9" spans="1:6" outlineLevel="1" x14ac:dyDescent="0.25">
      <c r="B9" s="7" t="s">
        <v>132</v>
      </c>
      <c r="C9" s="8">
        <v>0.8</v>
      </c>
      <c r="D9" s="7"/>
      <c r="E9" s="9">
        <f>gamma_gas_*1.22</f>
        <v>0.97599999999999998</v>
      </c>
      <c r="F9" s="10" t="s">
        <v>131</v>
      </c>
    </row>
    <row r="10" spans="1:6" ht="25" outlineLevel="1" x14ac:dyDescent="0.25">
      <c r="B10" s="11" t="s">
        <v>133</v>
      </c>
      <c r="C10" s="8">
        <v>80</v>
      </c>
      <c r="D10" s="7" t="s">
        <v>134</v>
      </c>
      <c r="E10" s="12">
        <f>Rsb_/gamma_oil_</f>
        <v>93.023255813953483</v>
      </c>
      <c r="F10" s="10" t="s">
        <v>135</v>
      </c>
    </row>
    <row r="11" spans="1:6" outlineLevel="1" x14ac:dyDescent="0.25">
      <c r="B11" s="11" t="s">
        <v>136</v>
      </c>
      <c r="C11" s="8">
        <v>80</v>
      </c>
      <c r="D11" s="7" t="s">
        <v>134</v>
      </c>
      <c r="E11" s="12">
        <f>Rsb_/gamma_oil_</f>
        <v>93.023255813953483</v>
      </c>
      <c r="F11" s="10" t="s">
        <v>135</v>
      </c>
    </row>
    <row r="12" spans="1:6" ht="25" outlineLevel="1" x14ac:dyDescent="0.25">
      <c r="B12" s="11" t="s">
        <v>137</v>
      </c>
      <c r="C12" s="8">
        <v>120</v>
      </c>
      <c r="D12" s="7" t="s">
        <v>150</v>
      </c>
      <c r="E12" s="12">
        <f>Pb_*1.01325</f>
        <v>121.59</v>
      </c>
      <c r="F12" s="10" t="s">
        <v>151</v>
      </c>
    </row>
    <row r="13" spans="1:6" outlineLevel="1" x14ac:dyDescent="0.25">
      <c r="B13" s="7" t="s">
        <v>138</v>
      </c>
      <c r="C13" s="8">
        <v>100</v>
      </c>
      <c r="D13" s="7" t="s">
        <v>139</v>
      </c>
      <c r="E13" s="12">
        <f>Tres_*9/5+32</f>
        <v>212</v>
      </c>
      <c r="F13" s="10" t="s">
        <v>152</v>
      </c>
    </row>
    <row r="14" spans="1:6" ht="37.5" outlineLevel="1" x14ac:dyDescent="0.25">
      <c r="B14" s="11" t="s">
        <v>140</v>
      </c>
      <c r="C14" s="8">
        <v>1.2</v>
      </c>
      <c r="D14" s="7" t="s">
        <v>134</v>
      </c>
    </row>
    <row r="15" spans="1:6" ht="25" outlineLevel="1" x14ac:dyDescent="0.25">
      <c r="B15" s="20" t="s">
        <v>148</v>
      </c>
      <c r="C15" s="8">
        <v>1</v>
      </c>
      <c r="D15" s="21" t="s">
        <v>149</v>
      </c>
    </row>
    <row r="16" spans="1:6" ht="13" x14ac:dyDescent="0.3">
      <c r="A16" s="6" t="s">
        <v>164</v>
      </c>
    </row>
    <row r="17" spans="1:12" x14ac:dyDescent="0.25">
      <c r="B17" s="11" t="s">
        <v>153</v>
      </c>
      <c r="C17" s="8">
        <v>50</v>
      </c>
      <c r="D17" s="7" t="s">
        <v>146</v>
      </c>
    </row>
    <row r="18" spans="1:12" x14ac:dyDescent="0.25">
      <c r="B18" s="7" t="s">
        <v>1</v>
      </c>
      <c r="C18" s="8">
        <v>10</v>
      </c>
      <c r="D18" s="7" t="s">
        <v>141</v>
      </c>
    </row>
    <row r="19" spans="1:12" x14ac:dyDescent="0.25">
      <c r="B19" s="22"/>
    </row>
    <row r="22" spans="1:12" x14ac:dyDescent="0.25">
      <c r="A22" t="s">
        <v>143</v>
      </c>
    </row>
    <row r="23" spans="1:12" outlineLevel="1" x14ac:dyDescent="0.25"/>
    <row r="24" spans="1:12" outlineLevel="1" x14ac:dyDescent="0.25"/>
    <row r="25" spans="1:12" outlineLevel="1" x14ac:dyDescent="0.25">
      <c r="J25" s="13" t="s">
        <v>159</v>
      </c>
      <c r="K25" s="13" t="s">
        <v>160</v>
      </c>
      <c r="L25" s="13" t="s">
        <v>161</v>
      </c>
    </row>
    <row r="26" spans="1:12" ht="32" customHeight="1" outlineLevel="1" x14ac:dyDescent="0.45">
      <c r="C26" s="19" t="s">
        <v>0</v>
      </c>
      <c r="D26" s="19" t="s">
        <v>142</v>
      </c>
      <c r="E26" s="19" t="s">
        <v>155</v>
      </c>
      <c r="F26" s="23" t="s">
        <v>154</v>
      </c>
      <c r="G26" s="24" t="s">
        <v>156</v>
      </c>
      <c r="I26" s="19" t="s">
        <v>158</v>
      </c>
      <c r="J26" s="25" t="str">
        <f>"Р при 
βgas ="&amp;betta_gas1_</f>
        <v>Р при 
βgas =0,25</v>
      </c>
      <c r="K26" s="25" t="str">
        <f>"Р при 
βgas ="&amp;betta_gas2_</f>
        <v>Р при 
βgas =0,50</v>
      </c>
      <c r="L26" s="25" t="str">
        <f>"Р при 
βgas ="&amp;betta_gas3_</f>
        <v>Р при 
βgas =0,75</v>
      </c>
    </row>
    <row r="27" spans="1:12" outlineLevel="1" x14ac:dyDescent="0.25">
      <c r="C27" s="8">
        <v>1</v>
      </c>
      <c r="D27" s="8">
        <v>80</v>
      </c>
      <c r="E27" s="14">
        <f>[2]!MF_Qmix_m3day(Q_,fw_,C27,D27,gamma_gas_,gamma_oil_,gamma_wat_,Rsb_,Rp_,Pb_,Tres_,Bob_,muob_)</f>
        <v>4384.91317180031</v>
      </c>
      <c r="F27" s="15">
        <f>[2]!MF_GasFraction_d(C27,D27,fw_)+N27</f>
        <v>0.99039750150286576</v>
      </c>
      <c r="G27" s="15">
        <f>[2]!MF_Mumix_cP(Q_,fw_,C27,D27)</f>
        <v>2.3674543428037403E-2</v>
      </c>
      <c r="I27" s="8">
        <v>10</v>
      </c>
    </row>
    <row r="28" spans="1:12" outlineLevel="1" x14ac:dyDescent="0.25">
      <c r="C28" s="8">
        <v>5</v>
      </c>
      <c r="D28" s="8">
        <f>D27</f>
        <v>80</v>
      </c>
      <c r="E28" s="14">
        <f>[2]!MF_Qmix_m3day(Q_,fw_,C28,D28,gamma_gas_,gamma_oil_,gamma_wat_,Rsb_,Rp_,Pb_,Tres_,Bob_,muob_)</f>
        <v>895.52389328973493</v>
      </c>
      <c r="F28" s="15">
        <f>[2]!MF_GasFraction_d(C28,D28,fw_)+N28</f>
        <v>0.95307201204010428</v>
      </c>
      <c r="G28" s="15">
        <f>[2]!MF_Mumix_cP(Q_,fw_,C28,D28)</f>
        <v>0.11129109373942278</v>
      </c>
      <c r="I28" s="8">
        <v>50</v>
      </c>
    </row>
    <row r="29" spans="1:12" outlineLevel="1" x14ac:dyDescent="0.25">
      <c r="C29" s="8">
        <v>10</v>
      </c>
      <c r="D29" s="8">
        <f t="shared" ref="D29:D52" si="0">D28</f>
        <v>80</v>
      </c>
      <c r="E29" s="14">
        <f>[2]!MF_Qmix_m3day(Q_,fw_,C29,D29,gamma_gas_,gamma_oil_,gamma_wat_,Rsb_,Rp_,Pb_,Tres_,Bob_,muob_)</f>
        <v>457.5146106939066</v>
      </c>
      <c r="F29" s="15">
        <f>[2]!MF_GasFraction_d(C29,D29,fw_)+N29</f>
        <v>0.90852236549019161</v>
      </c>
      <c r="G29" s="15">
        <f>[2]!MF_Mumix_cP(Q_,fw_,C29,D29)</f>
        <v>0.20524117386846791</v>
      </c>
      <c r="I29" s="8">
        <v>100</v>
      </c>
    </row>
    <row r="30" spans="1:12" outlineLevel="1" x14ac:dyDescent="0.25">
      <c r="C30" s="8">
        <v>20</v>
      </c>
      <c r="D30" s="8">
        <f t="shared" si="0"/>
        <v>80</v>
      </c>
      <c r="E30" s="14">
        <f>[2]!MF_Qmix_m3day(Q_,fw_,C30,D30,gamma_gas_,gamma_oil_,gamma_wat_,Rsb_,Rp_,Pb_,Tres_,Bob_,muob_)</f>
        <v>237.55122480325755</v>
      </c>
      <c r="F30" s="15">
        <f>[2]!MF_GasFraction_d(C30,D30,fw_)+N30</f>
        <v>0.82541659423923996</v>
      </c>
      <c r="G30" s="15">
        <f>[2]!MF_Mumix_cP(Q_,fw_,C30,D30)</f>
        <v>0.34967394989631778</v>
      </c>
      <c r="I30" s="8">
        <v>150</v>
      </c>
    </row>
    <row r="31" spans="1:12" outlineLevel="1" x14ac:dyDescent="0.25">
      <c r="C31" s="8">
        <v>40</v>
      </c>
      <c r="D31" s="8">
        <f t="shared" si="0"/>
        <v>80</v>
      </c>
      <c r="E31" s="14">
        <f>[2]!MF_Qmix_m3day(Q_,fw_,C31,D31,gamma_gas_,gamma_oil_,gamma_wat_,Rsb_,Rp_,Pb_,Tres_,Bob_,muob_)</f>
        <v>127.33762255708915</v>
      </c>
      <c r="F31" s="15">
        <f>[2]!MF_GasFraction_d(C31,D31,fw_)+N31</f>
        <v>0.67910479878913532</v>
      </c>
      <c r="G31" s="15">
        <f>[2]!MF_Mumix_cP(Q_,fw_,C31,D31)</f>
        <v>0.52220077197635517</v>
      </c>
      <c r="I31" s="8">
        <v>200</v>
      </c>
    </row>
    <row r="32" spans="1:12" outlineLevel="1" x14ac:dyDescent="0.25">
      <c r="C32" s="8">
        <v>60</v>
      </c>
      <c r="D32" s="8">
        <f t="shared" si="0"/>
        <v>80</v>
      </c>
      <c r="E32" s="14">
        <f>[2]!MF_Qmix_m3day(Q_,fw_,C32,D32,gamma_gas_,gamma_oil_,gamma_wat_,Rsb_,Rp_,Pb_,Tres_,Bob_,muob_)</f>
        <v>90.954711029040908</v>
      </c>
      <c r="F32" s="15">
        <f>[2]!MF_GasFraction_d(C32,D32,fw_)+N32</f>
        <v>0.55431955501945562</v>
      </c>
      <c r="G32" s="15">
        <f>[2]!MF_Mumix_cP(Q_,fw_,C32,D32)</f>
        <v>0.60895944262934731</v>
      </c>
      <c r="I32" s="8">
        <v>250</v>
      </c>
    </row>
    <row r="33" spans="3:9" outlineLevel="1" x14ac:dyDescent="0.25">
      <c r="C33" s="8">
        <v>80</v>
      </c>
      <c r="D33" s="8">
        <f t="shared" si="0"/>
        <v>80</v>
      </c>
      <c r="E33" s="14">
        <f>[2]!MF_Qmix_m3day(Q_,fw_,C33,D33,gamma_gas_,gamma_oil_,gamma_wat_,Rsb_,Rp_,Pb_,Tres_,Bob_,muob_)</f>
        <v>73.123970974295119</v>
      </c>
      <c r="F33" s="15">
        <f>[2]!MF_GasFraction_d(C33,D33,fw_)+N33</f>
        <v>0.44665705326104288</v>
      </c>
      <c r="G33" s="15">
        <f>[2]!MF_Mumix_cP(Q_,fw_,C33,D33)</f>
        <v>0.65276404823389078</v>
      </c>
      <c r="I33" s="8">
        <v>300</v>
      </c>
    </row>
    <row r="34" spans="3:9" outlineLevel="1" x14ac:dyDescent="0.25">
      <c r="C34" s="8">
        <v>100</v>
      </c>
      <c r="D34" s="8">
        <f t="shared" si="0"/>
        <v>80</v>
      </c>
      <c r="E34" s="14">
        <f>[2]!MF_Qmix_m3day(Q_,fw_,C34,D34,gamma_gas_,gamma_oil_,gamma_wat_,Rsb_,Rp_,Pb_,Tres_,Bob_,muob_)</f>
        <v>62.693558352522828</v>
      </c>
      <c r="F34" s="15">
        <f>[2]!MF_GasFraction_d(C34,D34,fw_)+N34</f>
        <v>0.35266923243548826</v>
      </c>
      <c r="G34" s="15">
        <f>[2]!MF_Mumix_cP(Q_,fw_,C34,D34)</f>
        <v>0.6738658369980669</v>
      </c>
      <c r="I34" s="8">
        <v>350</v>
      </c>
    </row>
    <row r="35" spans="3:9" outlineLevel="1" x14ac:dyDescent="0.25">
      <c r="C35" s="8">
        <v>120</v>
      </c>
      <c r="D35" s="8">
        <f t="shared" si="0"/>
        <v>80</v>
      </c>
      <c r="E35" s="14">
        <f>[2]!MF_Qmix_m3day(Q_,fw_,C35,D35,gamma_gas_,gamma_oil_,gamma_wat_,Rsb_,Rp_,Pb_,Tres_,Bob_,muob_)</f>
        <v>58.271238735412169</v>
      </c>
      <c r="F35" s="15">
        <f>[2]!MF_GasFraction_d(C35,D35,fw_)+N35</f>
        <v>0.26957537181522956</v>
      </c>
      <c r="G35" s="15">
        <f>[2]!MF_Mumix_cP(Q_,fw_,C35,D35)</f>
        <v>0.6825359408548034</v>
      </c>
      <c r="I35" s="8">
        <v>400</v>
      </c>
    </row>
    <row r="36" spans="3:9" outlineLevel="1" x14ac:dyDescent="0.25">
      <c r="C36" s="8">
        <v>140</v>
      </c>
      <c r="D36" s="8">
        <f t="shared" si="0"/>
        <v>80</v>
      </c>
      <c r="E36" s="14">
        <f>[2]!MF_Qmix_m3day(Q_,fw_,C36,D36,gamma_gas_,gamma_oil_,gamma_wat_,Rsb_,Rp_,Pb_,Tres_,Bob_,muob_)</f>
        <v>58.039125456242061</v>
      </c>
      <c r="F36" s="15">
        <f>[2]!MF_GasFraction_d(C36,D36,fw_)+N36</f>
        <v>0.19512054961207939</v>
      </c>
      <c r="G36" s="15">
        <f>[2]!MF_Mumix_cP(Q_,fw_,C36,D36)</f>
        <v>0.68431832292498951</v>
      </c>
      <c r="I36" s="8">
        <v>450</v>
      </c>
    </row>
    <row r="37" spans="3:9" outlineLevel="1" x14ac:dyDescent="0.25">
      <c r="C37" s="8">
        <v>160</v>
      </c>
      <c r="D37" s="8">
        <f t="shared" si="0"/>
        <v>80</v>
      </c>
      <c r="E37" s="14">
        <f>[2]!MF_Qmix_m3day(Q_,fw_,C37,D37,gamma_gas_,gamma_oil_,gamma_wat_,Rsb_,Rp_,Pb_,Tres_,Bob_,muob_)</f>
        <v>57.864828808707408</v>
      </c>
      <c r="F37" s="15">
        <f>[2]!MF_GasFraction_d(C37,D37,fw_)+N37</f>
        <v>0.12746507433155538</v>
      </c>
      <c r="G37" s="15">
        <f>[2]!MF_Mumix_cP(Q_,fw_,C37,D37)</f>
        <v>0.68235976466916093</v>
      </c>
      <c r="I37" s="8">
        <v>500</v>
      </c>
    </row>
    <row r="38" spans="3:9" outlineLevel="1" x14ac:dyDescent="0.25">
      <c r="C38" s="8">
        <v>180</v>
      </c>
      <c r="D38" s="8">
        <f t="shared" si="0"/>
        <v>80</v>
      </c>
      <c r="E38" s="14">
        <f>[2]!MF_Qmix_m3day(Q_,fw_,C38,D38,gamma_gas_,gamma_oil_,gamma_wat_,Rsb_,Rp_,Pb_,Tres_,Bob_,muob_)</f>
        <v>57.728806477592684</v>
      </c>
      <c r="F38" s="15">
        <f>[2]!MF_GasFraction_d(C38,D38,fw_)+N38</f>
        <v>6.5087547443042959E-2</v>
      </c>
      <c r="G38" s="15">
        <f>[2]!MF_Mumix_cP(Q_,fw_,C38,D38)</f>
        <v>0.67852384407074773</v>
      </c>
      <c r="I38" s="8">
        <v>550</v>
      </c>
    </row>
    <row r="39" spans="3:9" outlineLevel="1" x14ac:dyDescent="0.25">
      <c r="C39" s="8">
        <v>200</v>
      </c>
      <c r="D39" s="8">
        <f t="shared" si="0"/>
        <v>80</v>
      </c>
      <c r="E39" s="14">
        <f>[2]!MF_Qmix_m3day(Q_,fw_,C39,D39,gamma_gas_,gamma_oil_,gamma_wat_,Rsb_,Rp_,Pb_,Tres_,Bob_,muob_)</f>
        <v>57.619403426112186</v>
      </c>
      <c r="F39" s="15">
        <f>[2]!MF_GasFraction_d(C39,D39,fw_)+N39</f>
        <v>6.6991097541798618E-3</v>
      </c>
      <c r="G39" s="15">
        <f>[2]!MF_Mumix_cP(Q_,fw_,C39,D39)</f>
        <v>0.67396097104945618</v>
      </c>
      <c r="I39" s="8">
        <v>600</v>
      </c>
    </row>
    <row r="40" spans="3:9" outlineLevel="1" x14ac:dyDescent="0.25">
      <c r="C40" s="8">
        <v>220</v>
      </c>
      <c r="D40" s="8">
        <f t="shared" si="0"/>
        <v>80</v>
      </c>
      <c r="E40" s="14">
        <f>[2]!MF_Qmix_m3day(Q_,fw_,C40,D40,gamma_gas_,gamma_oil_,gamma_wat_,Rsb_,Rp_,Pb_,Tres_,Bob_,muob_)</f>
        <v>57.529237538811273</v>
      </c>
      <c r="F40" s="15">
        <f>[2]!MF_GasFraction_d(C40,D40,fw_)+N40</f>
        <v>0</v>
      </c>
      <c r="G40" s="15">
        <f>[2]!MF_Mumix_cP(Q_,fw_,C40,D40)</f>
        <v>0.69014325927321707</v>
      </c>
      <c r="I40" s="8">
        <v>650</v>
      </c>
    </row>
    <row r="41" spans="3:9" outlineLevel="1" x14ac:dyDescent="0.25">
      <c r="C41" s="8">
        <v>240</v>
      </c>
      <c r="D41" s="8">
        <f t="shared" si="0"/>
        <v>80</v>
      </c>
      <c r="E41" s="14">
        <f>[2]!MF_Qmix_m3day(Q_,fw_,C41,D41,gamma_gas_,gamma_oil_,gamma_wat_,Rsb_,Rp_,Pb_,Tres_,Bob_,muob_)</f>
        <v>57.453405907538425</v>
      </c>
      <c r="F41" s="15">
        <f>[2]!MF_GasFraction_d(C41,D41,fw_)+N41</f>
        <v>0</v>
      </c>
      <c r="G41" s="15">
        <f>[2]!MF_Mumix_cP(Q_,fw_,C41,D41)</f>
        <v>0.70971075413157869</v>
      </c>
      <c r="I41" s="8">
        <v>700</v>
      </c>
    </row>
    <row r="42" spans="3:9" outlineLevel="1" x14ac:dyDescent="0.25">
      <c r="C42" s="8">
        <v>260</v>
      </c>
      <c r="D42" s="8">
        <f t="shared" si="0"/>
        <v>80</v>
      </c>
      <c r="E42" s="14">
        <f>[2]!MF_Qmix_m3day(Q_,fw_,C42,D42,gamma_gas_,gamma_oil_,gamma_wat_,Rsb_,Rp_,Pb_,Tres_,Bob_,muob_)</f>
        <v>57.388524690859334</v>
      </c>
      <c r="F42" s="15">
        <f>[2]!MF_GasFraction_d(C42,D42,fw_)+N42</f>
        <v>0</v>
      </c>
      <c r="G42" s="15">
        <f>[2]!MF_Mumix_cP(Q_,fw_,C42,D42)</f>
        <v>0.73077016189829946</v>
      </c>
      <c r="I42" s="8">
        <v>750</v>
      </c>
    </row>
    <row r="43" spans="3:9" outlineLevel="1" x14ac:dyDescent="0.25">
      <c r="C43" s="8">
        <v>280</v>
      </c>
      <c r="D43" s="8">
        <f t="shared" si="0"/>
        <v>80</v>
      </c>
      <c r="E43" s="14">
        <f>[2]!MF_Qmix_m3day(Q_,fw_,C43,D43,gamma_gas_,gamma_oil_,gamma_wat_,Rsb_,Rp_,Pb_,Tres_,Bob_,muob_)</f>
        <v>57.332183099860593</v>
      </c>
      <c r="F43" s="15">
        <f>[2]!MF_GasFraction_d(C43,D43,fw_)+N43</f>
        <v>0</v>
      </c>
      <c r="G43" s="15">
        <f>[2]!MF_Mumix_cP(Q_,fw_,C43,D43)</f>
        <v>0.75319420374755874</v>
      </c>
      <c r="I43" s="8">
        <v>800</v>
      </c>
    </row>
    <row r="44" spans="3:9" outlineLevel="1" x14ac:dyDescent="0.25">
      <c r="C44" s="8">
        <v>300</v>
      </c>
      <c r="D44" s="8">
        <f t="shared" si="0"/>
        <v>80</v>
      </c>
      <c r="E44" s="14">
        <f>[2]!MF_Qmix_m3day(Q_,fw_,C44,D44,gamma_gas_,gamma_oil_,gamma_wat_,Rsb_,Rp_,Pb_,Tres_,Bob_,muob_)</f>
        <v>57.282617097943046</v>
      </c>
      <c r="F44" s="15">
        <f>[2]!MF_GasFraction_d(C44,D44,fw_)+N44</f>
        <v>0</v>
      </c>
      <c r="G44" s="15">
        <f>[2]!MF_Mumix_cP(Q_,fw_,C44,D44)</f>
        <v>0.77686770684419537</v>
      </c>
      <c r="I44" s="8">
        <v>850</v>
      </c>
    </row>
    <row r="45" spans="3:9" outlineLevel="1" x14ac:dyDescent="0.25">
      <c r="C45" s="8">
        <v>320</v>
      </c>
      <c r="D45" s="8">
        <f t="shared" si="0"/>
        <v>80</v>
      </c>
      <c r="E45" s="14">
        <f>[2]!MF_Qmix_m3day(Q_,fw_,C45,D45,gamma_gas_,gamma_oil_,gamma_wat_,Rsb_,Rp_,Pb_,Tres_,Bob_,muob_)</f>
        <v>57.238506151101639</v>
      </c>
      <c r="F45" s="15">
        <f>[2]!MF_GasFraction_d(C45,D45,fw_)+N45</f>
        <v>0</v>
      </c>
      <c r="G45" s="15">
        <f>[2]!MF_Mumix_cP(Q_,fw_,C45,D45)</f>
        <v>0.80168409819403508</v>
      </c>
      <c r="I45" s="8">
        <v>900</v>
      </c>
    </row>
    <row r="46" spans="3:9" outlineLevel="1" x14ac:dyDescent="0.25">
      <c r="C46" s="8">
        <v>340</v>
      </c>
      <c r="D46" s="8">
        <f t="shared" si="0"/>
        <v>80</v>
      </c>
      <c r="E46" s="14">
        <f>[2]!MF_Qmix_m3day(Q_,fw_,C46,D46,gamma_gas_,gamma_oil_,gamma_wat_,Rsb_,Rp_,Pb_,Tres_,Bob_,muob_)</f>
        <v>57.19884209330462</v>
      </c>
      <c r="F46" s="15">
        <f>[2]!MF_GasFraction_d(C46,D46,fw_)+N46</f>
        <v>0</v>
      </c>
      <c r="G46" s="15">
        <f>[2]!MF_Mumix_cP(Q_,fw_,C46,D46)</f>
        <v>0.82754304161115555</v>
      </c>
      <c r="I46" s="8">
        <v>950</v>
      </c>
    </row>
    <row r="47" spans="3:9" outlineLevel="1" x14ac:dyDescent="0.25">
      <c r="C47" s="8">
        <v>360</v>
      </c>
      <c r="D47" s="8">
        <f t="shared" si="0"/>
        <v>80</v>
      </c>
      <c r="E47" s="14">
        <f>[2]!MF_Qmix_m3day(Q_,fw_,C47,D47,gamma_gas_,gamma_oil_,gamma_wat_,Rsb_,Rp_,Pb_,Tres_,Bob_,muob_)</f>
        <v>57.162841922210916</v>
      </c>
      <c r="F47" s="15">
        <f>[2]!MF_GasFraction_d(C47,D47,fw_)+N47</f>
        <v>0</v>
      </c>
      <c r="G47" s="15">
        <f>[2]!MF_Mumix_cP(Q_,fw_,C47,D47)</f>
        <v>0.8543489427097708</v>
      </c>
      <c r="I47" s="8">
        <v>1000</v>
      </c>
    </row>
    <row r="48" spans="3:9" outlineLevel="1" x14ac:dyDescent="0.25">
      <c r="C48" s="8">
        <v>380</v>
      </c>
      <c r="D48" s="8">
        <f t="shared" si="0"/>
        <v>80</v>
      </c>
      <c r="E48" s="14">
        <f>[2]!MF_Qmix_m3day(Q_,fw_,C48,D48,gamma_gas_,gamma_oil_,gamma_wat_,Rsb_,Rp_,Pb_,Tres_,Bob_,muob_)</f>
        <v>57.129888263754772</v>
      </c>
      <c r="F48" s="15">
        <f>[2]!MF_GasFraction_d(C48,D48,fw_)+N48</f>
        <v>0</v>
      </c>
      <c r="G48" s="15">
        <f>[2]!MF_Mumix_cP(Q_,fw_,C48,D48)</f>
        <v>0.88201012202481133</v>
      </c>
      <c r="I48" s="8">
        <v>1050</v>
      </c>
    </row>
    <row r="49" spans="3:9" outlineLevel="1" x14ac:dyDescent="0.25">
      <c r="C49" s="8">
        <v>400</v>
      </c>
      <c r="D49" s="8">
        <f t="shared" si="0"/>
        <v>80</v>
      </c>
      <c r="E49" s="14">
        <f>[2]!MF_Qmix_m3day(Q_,fw_,C49,D49,gamma_gas_,gamma_oil_,gamma_wat_,Rsb_,Rp_,Pb_,Tres_,Bob_,muob_)</f>
        <v>57.099487777914256</v>
      </c>
      <c r="F49" s="15">
        <f>[2]!MF_GasFraction_d(C49,D49,fw_)+N49</f>
        <v>0</v>
      </c>
      <c r="G49" s="15">
        <f>[2]!MF_Mumix_cP(Q_,fw_,C49,D49)</f>
        <v>0.91043848568489238</v>
      </c>
      <c r="I49" s="8">
        <v>1100</v>
      </c>
    </row>
    <row r="50" spans="3:9" outlineLevel="1" x14ac:dyDescent="0.25">
      <c r="C50" s="8">
        <v>420</v>
      </c>
      <c r="D50" s="8">
        <f t="shared" si="0"/>
        <v>80</v>
      </c>
      <c r="E50" s="14">
        <f>[2]!MF_Qmix_m3day(Q_,fw_,C50,D50,gamma_gas_,gamma_oil_,gamma_wat_,Rsb_,Rp_,Pb_,Tres_,Bob_,muob_)</f>
        <v>57.071241499620996</v>
      </c>
      <c r="F50" s="15">
        <f>[2]!MF_GasFraction_d(C50,D50,fw_)+N50</f>
        <v>0</v>
      </c>
      <c r="G50" s="15">
        <f>[2]!MF_Mumix_cP(Q_,fw_,C50,D50)</f>
        <v>0.93954952102713085</v>
      </c>
      <c r="I50" s="8">
        <v>1150</v>
      </c>
    </row>
    <row r="51" spans="3:9" outlineLevel="1" x14ac:dyDescent="0.25">
      <c r="C51" s="8">
        <v>440</v>
      </c>
      <c r="D51" s="8">
        <f t="shared" si="0"/>
        <v>80</v>
      </c>
      <c r="E51" s="14">
        <f>[2]!MF_Qmix_m3day(Q_,fw_,C51,D51,gamma_gas_,gamma_oil_,gamma_wat_,Rsb_,Rp_,Pb_,Tres_,Bob_,muob_)</f>
        <v>57.044823301711318</v>
      </c>
      <c r="F51" s="15">
        <f>[2]!MF_GasFraction_d(C51,D51,fw_)+N51</f>
        <v>0</v>
      </c>
      <c r="G51" s="15">
        <f>[2]!MF_Mumix_cP(Q_,fw_,C51,D51)</f>
        <v>0.96926242575083466</v>
      </c>
      <c r="I51" s="8">
        <v>1200</v>
      </c>
    </row>
    <row r="52" spans="3:9" outlineLevel="1" x14ac:dyDescent="0.25">
      <c r="C52" s="8">
        <v>460</v>
      </c>
      <c r="D52" s="8">
        <f t="shared" si="0"/>
        <v>80</v>
      </c>
      <c r="E52" s="14">
        <f>[2]!MF_Qmix_m3day(Q_,fw_,C52,D52,gamma_gas_,gamma_oil_,gamma_wat_,Rsb_,Rp_,Pb_,Tres_,Bob_,muob_)</f>
        <v>57.019963998303112</v>
      </c>
      <c r="F52" s="15">
        <f>[2]!MF_GasFraction_d(C52,D52,fw_)+N52</f>
        <v>0</v>
      </c>
      <c r="G52" s="15">
        <f>[2]!MF_Mumix_cP(Q_,fw_,C52,D52)</f>
        <v>0.9995001628072171</v>
      </c>
      <c r="I52" s="8">
        <v>1250</v>
      </c>
    </row>
    <row r="53" spans="3:9" outlineLevel="1" x14ac:dyDescent="0.25"/>
    <row r="111" spans="11:11" x14ac:dyDescent="0.25">
      <c r="K111" t="s">
        <v>144</v>
      </c>
    </row>
    <row r="122" spans="11:11" x14ac:dyDescent="0.25">
      <c r="K122" s="1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7CCB-E01A-4D19-9845-E7C831321D64}">
  <sheetPr codeName="Лист5">
    <outlinePr summaryBelow="0"/>
  </sheetPr>
  <dimension ref="A2:L122"/>
  <sheetViews>
    <sheetView topLeftCell="A14" zoomScale="85" zoomScaleNormal="85" workbookViewId="0">
      <selection activeCell="E20" sqref="E20"/>
    </sheetView>
  </sheetViews>
  <sheetFormatPr defaultRowHeight="12.5" outlineLevelRow="1" x14ac:dyDescent="0.25"/>
  <cols>
    <col min="2" max="2" width="26.26953125" customWidth="1"/>
    <col min="3" max="3" width="12.26953125" customWidth="1"/>
    <col min="4" max="4" width="9.81640625" customWidth="1"/>
    <col min="5" max="5" width="11.26953125" customWidth="1"/>
    <col min="6" max="6" width="9.81640625" customWidth="1"/>
    <col min="7" max="7" width="10.26953125" customWidth="1"/>
    <col min="8" max="8" width="12.26953125" customWidth="1"/>
    <col min="10" max="10" width="11.26953125" customWidth="1"/>
    <col min="11" max="11" width="10.1796875" customWidth="1"/>
    <col min="12" max="12" width="10.08984375" customWidth="1"/>
    <col min="22" max="32" width="9.1796875" customWidth="1"/>
  </cols>
  <sheetData>
    <row r="2" spans="1:6" ht="13" x14ac:dyDescent="0.3">
      <c r="A2" s="6" t="s">
        <v>147</v>
      </c>
    </row>
    <row r="3" spans="1:6" x14ac:dyDescent="0.25">
      <c r="B3" t="s">
        <v>162</v>
      </c>
    </row>
    <row r="6" spans="1:6" ht="13" x14ac:dyDescent="0.3">
      <c r="A6" s="6" t="s">
        <v>129</v>
      </c>
    </row>
    <row r="7" spans="1:6" outlineLevel="1" x14ac:dyDescent="0.25">
      <c r="B7" s="7" t="s">
        <v>130</v>
      </c>
      <c r="C7" s="8">
        <v>0.86</v>
      </c>
      <c r="D7" s="7"/>
      <c r="E7" s="9">
        <f>gamma_oil_*1000</f>
        <v>860</v>
      </c>
      <c r="F7" s="10" t="s">
        <v>131</v>
      </c>
    </row>
    <row r="8" spans="1:6" outlineLevel="1" x14ac:dyDescent="0.25">
      <c r="B8" s="7" t="s">
        <v>145</v>
      </c>
      <c r="C8" s="8">
        <v>1</v>
      </c>
      <c r="D8" s="7"/>
      <c r="E8" s="9"/>
      <c r="F8" s="10"/>
    </row>
    <row r="9" spans="1:6" outlineLevel="1" x14ac:dyDescent="0.25">
      <c r="B9" s="7" t="s">
        <v>132</v>
      </c>
      <c r="C9" s="8">
        <v>0.8</v>
      </c>
      <c r="D9" s="7"/>
      <c r="E9" s="9">
        <f>gamma_gas_*1.22</f>
        <v>0.97599999999999998</v>
      </c>
      <c r="F9" s="10" t="s">
        <v>131</v>
      </c>
    </row>
    <row r="10" spans="1:6" ht="25" outlineLevel="1" x14ac:dyDescent="0.25">
      <c r="B10" s="11" t="s">
        <v>133</v>
      </c>
      <c r="C10" s="8">
        <v>80</v>
      </c>
      <c r="D10" s="7" t="s">
        <v>134</v>
      </c>
      <c r="E10" s="12">
        <f>Rsb_/gamma_oil_</f>
        <v>93.023255813953483</v>
      </c>
      <c r="F10" s="10" t="s">
        <v>135</v>
      </c>
    </row>
    <row r="11" spans="1:6" outlineLevel="1" x14ac:dyDescent="0.25">
      <c r="B11" s="11" t="s">
        <v>136</v>
      </c>
      <c r="C11" s="8">
        <v>80</v>
      </c>
      <c r="D11" s="7" t="s">
        <v>134</v>
      </c>
      <c r="E11" s="12">
        <f>Rsb_/gamma_oil_</f>
        <v>93.023255813953483</v>
      </c>
      <c r="F11" s="10" t="s">
        <v>135</v>
      </c>
    </row>
    <row r="12" spans="1:6" ht="25" outlineLevel="1" x14ac:dyDescent="0.25">
      <c r="B12" s="11" t="s">
        <v>137</v>
      </c>
      <c r="C12" s="8">
        <v>120</v>
      </c>
      <c r="D12" s="7" t="s">
        <v>150</v>
      </c>
      <c r="E12" s="12">
        <f>Pb_*1.01325</f>
        <v>121.59</v>
      </c>
      <c r="F12" s="10" t="s">
        <v>151</v>
      </c>
    </row>
    <row r="13" spans="1:6" outlineLevel="1" x14ac:dyDescent="0.25">
      <c r="B13" s="7" t="s">
        <v>138</v>
      </c>
      <c r="C13" s="8">
        <v>100</v>
      </c>
      <c r="D13" s="7" t="s">
        <v>139</v>
      </c>
      <c r="E13" s="12">
        <f>Tres_*9/5+32</f>
        <v>212</v>
      </c>
      <c r="F13" s="10" t="s">
        <v>152</v>
      </c>
    </row>
    <row r="14" spans="1:6" ht="37.5" outlineLevel="1" x14ac:dyDescent="0.25">
      <c r="B14" s="11" t="s">
        <v>140</v>
      </c>
      <c r="C14" s="8">
        <v>1.2</v>
      </c>
      <c r="D14" s="7" t="s">
        <v>134</v>
      </c>
    </row>
    <row r="15" spans="1:6" ht="25" outlineLevel="1" x14ac:dyDescent="0.25">
      <c r="B15" s="20" t="s">
        <v>148</v>
      </c>
      <c r="C15" s="8">
        <v>1</v>
      </c>
      <c r="D15" s="21" t="s">
        <v>149</v>
      </c>
    </row>
    <row r="17" spans="1:12" x14ac:dyDescent="0.25">
      <c r="B17" s="11" t="s">
        <v>153</v>
      </c>
      <c r="C17" s="8">
        <v>50</v>
      </c>
      <c r="D17" s="7" t="s">
        <v>146</v>
      </c>
    </row>
    <row r="18" spans="1:12" x14ac:dyDescent="0.25">
      <c r="B18" s="7" t="s">
        <v>1</v>
      </c>
      <c r="C18" s="8">
        <v>10</v>
      </c>
      <c r="D18" s="7" t="s">
        <v>141</v>
      </c>
    </row>
    <row r="19" spans="1:12" x14ac:dyDescent="0.25">
      <c r="B19" s="22"/>
    </row>
    <row r="22" spans="1:12" x14ac:dyDescent="0.25">
      <c r="A22" t="s">
        <v>163</v>
      </c>
    </row>
    <row r="23" spans="1:12" outlineLevel="1" x14ac:dyDescent="0.25"/>
    <row r="24" spans="1:12" outlineLevel="1" x14ac:dyDescent="0.25"/>
    <row r="25" spans="1:12" outlineLevel="1" x14ac:dyDescent="0.25">
      <c r="J25" s="13" t="s">
        <v>159</v>
      </c>
      <c r="K25" s="13" t="s">
        <v>160</v>
      </c>
      <c r="L25" s="13" t="s">
        <v>161</v>
      </c>
    </row>
    <row r="26" spans="1:12" ht="32" customHeight="1" outlineLevel="1" x14ac:dyDescent="0.45">
      <c r="C26" s="19" t="s">
        <v>0</v>
      </c>
      <c r="D26" s="19" t="s">
        <v>142</v>
      </c>
      <c r="E26" s="19" t="s">
        <v>155</v>
      </c>
      <c r="F26" s="23" t="s">
        <v>154</v>
      </c>
      <c r="G26" s="24" t="s">
        <v>156</v>
      </c>
      <c r="I26" s="19" t="s">
        <v>158</v>
      </c>
      <c r="J26" s="25" t="str">
        <f>"Р при 
βgas ="&amp;betta_gas1_</f>
        <v>Р при 
βgas =0,25</v>
      </c>
      <c r="K26" s="25" t="str">
        <f>"Р при 
βgas ="&amp;betta_gas2_</f>
        <v>Р при 
βgas =0,50</v>
      </c>
      <c r="L26" s="25" t="str">
        <f>"Р при 
βgas ="&amp;betta_gas3_</f>
        <v>Р при 
βgas =0,75</v>
      </c>
    </row>
    <row r="27" spans="1:12" outlineLevel="1" x14ac:dyDescent="0.25">
      <c r="C27" s="8">
        <v>1</v>
      </c>
      <c r="D27" s="8">
        <v>80</v>
      </c>
      <c r="E27" s="14">
        <f>[2]!MF_Qmix_m3day(Q_,fw_,C27,D27,gamma_gas_,gamma_oil_,gamma_wat_,Rsb_,Rp_,Pb_,Tres_,Bob_,muob_)</f>
        <v>4384.91317180031</v>
      </c>
      <c r="F27" s="15">
        <f>[2]!MF_GasFraction_d(C27,D27,fw_)+N27</f>
        <v>0.99039750150286576</v>
      </c>
      <c r="G27" s="15">
        <f>[2]!MF_Mumix_cP(Q_,fw_,C27,D27)</f>
        <v>2.3674543428037403E-2</v>
      </c>
      <c r="I27" s="8">
        <v>10</v>
      </c>
    </row>
    <row r="28" spans="1:12" outlineLevel="1" x14ac:dyDescent="0.25">
      <c r="C28" s="8">
        <v>5</v>
      </c>
      <c r="D28" s="8">
        <f>D27</f>
        <v>80</v>
      </c>
      <c r="E28" s="14">
        <f>[2]!MF_Qmix_m3day(Q_,fw_,C28,D28,gamma_gas_,gamma_oil_,gamma_wat_,Rsb_,Rp_,Pb_,Tres_,Bob_,muob_)</f>
        <v>895.52389328973493</v>
      </c>
      <c r="F28" s="15">
        <f>[2]!MF_GasFraction_d(C28,D28,fw_)+N28</f>
        <v>0.95307201204010428</v>
      </c>
      <c r="G28" s="15">
        <f>[2]!MF_Mumix_cP(Q_,fw_,C28,D28)</f>
        <v>0.11129109373942278</v>
      </c>
      <c r="I28" s="8">
        <v>50</v>
      </c>
    </row>
    <row r="29" spans="1:12" outlineLevel="1" x14ac:dyDescent="0.25">
      <c r="C29" s="8">
        <v>10</v>
      </c>
      <c r="D29" s="8">
        <f t="shared" ref="D29:D52" si="0">D28</f>
        <v>80</v>
      </c>
      <c r="E29" s="14">
        <f>[2]!MF_Qmix_m3day(Q_,fw_,C29,D29,gamma_gas_,gamma_oil_,gamma_wat_,Rsb_,Rp_,Pb_,Tres_,Bob_,muob_)</f>
        <v>457.5146106939066</v>
      </c>
      <c r="F29" s="15">
        <f>[2]!MF_GasFraction_d(C29,D29,fw_)+N29</f>
        <v>0.90852236549019161</v>
      </c>
      <c r="G29" s="15">
        <f>[2]!MF_Mumix_cP(Q_,fw_,C29,D29)</f>
        <v>0.20524117386846791</v>
      </c>
      <c r="I29" s="8">
        <v>100</v>
      </c>
    </row>
    <row r="30" spans="1:12" outlineLevel="1" x14ac:dyDescent="0.25">
      <c r="C30" s="8">
        <v>20</v>
      </c>
      <c r="D30" s="8">
        <f t="shared" si="0"/>
        <v>80</v>
      </c>
      <c r="E30" s="14">
        <f>[2]!MF_Qmix_m3day(Q_,fw_,C30,D30,gamma_gas_,gamma_oil_,gamma_wat_,Rsb_,Rp_,Pb_,Tres_,Bob_,muob_)</f>
        <v>237.55122480325755</v>
      </c>
      <c r="F30" s="15">
        <f>[2]!MF_GasFraction_d(C30,D30,fw_)+N30</f>
        <v>0.82541659423923996</v>
      </c>
      <c r="G30" s="15">
        <f>[2]!MF_Mumix_cP(Q_,fw_,C30,D30)</f>
        <v>0.34967394989631778</v>
      </c>
      <c r="I30" s="8">
        <v>150</v>
      </c>
    </row>
    <row r="31" spans="1:12" outlineLevel="1" x14ac:dyDescent="0.25">
      <c r="C31" s="8">
        <v>40</v>
      </c>
      <c r="D31" s="8">
        <f t="shared" si="0"/>
        <v>80</v>
      </c>
      <c r="E31" s="14">
        <f>[2]!MF_Qmix_m3day(Q_,fw_,C31,D31,gamma_gas_,gamma_oil_,gamma_wat_,Rsb_,Rp_,Pb_,Tres_,Bob_,muob_)</f>
        <v>127.33762255708915</v>
      </c>
      <c r="F31" s="15">
        <f>[2]!MF_GasFraction_d(C31,D31,fw_)+N31</f>
        <v>0.67910479878913532</v>
      </c>
      <c r="G31" s="15">
        <f>[2]!MF_Mumix_cP(Q_,fw_,C31,D31)</f>
        <v>0.52220077197635517</v>
      </c>
      <c r="I31" s="8">
        <v>200</v>
      </c>
    </row>
    <row r="32" spans="1:12" outlineLevel="1" x14ac:dyDescent="0.25">
      <c r="C32" s="8">
        <v>60</v>
      </c>
      <c r="D32" s="8">
        <f t="shared" si="0"/>
        <v>80</v>
      </c>
      <c r="E32" s="14">
        <f>[2]!MF_Qmix_m3day(Q_,fw_,C32,D32,gamma_gas_,gamma_oil_,gamma_wat_,Rsb_,Rp_,Pb_,Tres_,Bob_,muob_)</f>
        <v>90.954711029040908</v>
      </c>
      <c r="F32" s="15">
        <f>[2]!MF_GasFraction_d(C32,D32,fw_)+N32</f>
        <v>0.55431955501945562</v>
      </c>
      <c r="G32" s="15">
        <f>[2]!MF_Mumix_cP(Q_,fw_,C32,D32)</f>
        <v>0.60895944262934731</v>
      </c>
      <c r="I32" s="8">
        <v>250</v>
      </c>
    </row>
    <row r="33" spans="3:9" outlineLevel="1" x14ac:dyDescent="0.25">
      <c r="C33" s="8">
        <v>80</v>
      </c>
      <c r="D33" s="8">
        <f t="shared" si="0"/>
        <v>80</v>
      </c>
      <c r="E33" s="14">
        <f>[2]!MF_Qmix_m3day(Q_,fw_,C33,D33,gamma_gas_,gamma_oil_,gamma_wat_,Rsb_,Rp_,Pb_,Tres_,Bob_,muob_)</f>
        <v>73.123970974295119</v>
      </c>
      <c r="F33" s="15">
        <f>[2]!MF_GasFraction_d(C33,D33,fw_)+N33</f>
        <v>0.44665705326104288</v>
      </c>
      <c r="G33" s="15">
        <f>[2]!MF_Mumix_cP(Q_,fw_,C33,D33)</f>
        <v>0.65276404823389078</v>
      </c>
      <c r="I33" s="8">
        <v>300</v>
      </c>
    </row>
    <row r="34" spans="3:9" outlineLevel="1" x14ac:dyDescent="0.25">
      <c r="C34" s="8">
        <v>100</v>
      </c>
      <c r="D34" s="8">
        <f t="shared" si="0"/>
        <v>80</v>
      </c>
      <c r="E34" s="14">
        <f>[2]!MF_Qmix_m3day(Q_,fw_,C34,D34,gamma_gas_,gamma_oil_,gamma_wat_,Rsb_,Rp_,Pb_,Tres_,Bob_,muob_)</f>
        <v>62.693558352522828</v>
      </c>
      <c r="F34" s="15">
        <f>[2]!MF_GasFraction_d(C34,D34,fw_)+N34</f>
        <v>0.35266923243548826</v>
      </c>
      <c r="G34" s="15">
        <f>[2]!MF_Mumix_cP(Q_,fw_,C34,D34)</f>
        <v>0.6738658369980669</v>
      </c>
      <c r="I34" s="8">
        <v>350</v>
      </c>
    </row>
    <row r="35" spans="3:9" outlineLevel="1" x14ac:dyDescent="0.25">
      <c r="C35" s="8">
        <v>120</v>
      </c>
      <c r="D35" s="8">
        <f t="shared" si="0"/>
        <v>80</v>
      </c>
      <c r="E35" s="14">
        <f>[2]!MF_Qmix_m3day(Q_,fw_,C35,D35,gamma_gas_,gamma_oil_,gamma_wat_,Rsb_,Rp_,Pb_,Tres_,Bob_,muob_)</f>
        <v>58.271238735412169</v>
      </c>
      <c r="F35" s="15">
        <f>[2]!MF_GasFraction_d(C35,D35,fw_)+N35</f>
        <v>0.26957537181522956</v>
      </c>
      <c r="G35" s="15">
        <f>[2]!MF_Mumix_cP(Q_,fw_,C35,D35)</f>
        <v>0.6825359408548034</v>
      </c>
      <c r="I35" s="8">
        <v>400</v>
      </c>
    </row>
    <row r="36" spans="3:9" outlineLevel="1" x14ac:dyDescent="0.25">
      <c r="C36" s="8">
        <v>140</v>
      </c>
      <c r="D36" s="8">
        <f t="shared" si="0"/>
        <v>80</v>
      </c>
      <c r="E36" s="14">
        <f>[2]!MF_Qmix_m3day(Q_,fw_,C36,D36,gamma_gas_,gamma_oil_,gamma_wat_,Rsb_,Rp_,Pb_,Tres_,Bob_,muob_)</f>
        <v>58.039125456242061</v>
      </c>
      <c r="F36" s="15">
        <f>[2]!MF_GasFraction_d(C36,D36,fw_)+N36</f>
        <v>0.19512054961207939</v>
      </c>
      <c r="G36" s="15">
        <f>[2]!MF_Mumix_cP(Q_,fw_,C36,D36)</f>
        <v>0.68431832292498951</v>
      </c>
      <c r="I36" s="8">
        <v>450</v>
      </c>
    </row>
    <row r="37" spans="3:9" outlineLevel="1" x14ac:dyDescent="0.25">
      <c r="C37" s="8">
        <v>160</v>
      </c>
      <c r="D37" s="8">
        <f t="shared" si="0"/>
        <v>80</v>
      </c>
      <c r="E37" s="14">
        <f>[2]!MF_Qmix_m3day(Q_,fw_,C37,D37,gamma_gas_,gamma_oil_,gamma_wat_,Rsb_,Rp_,Pb_,Tres_,Bob_,muob_)</f>
        <v>57.864828808707408</v>
      </c>
      <c r="F37" s="15">
        <f>[2]!MF_GasFraction_d(C37,D37,fw_)+N37</f>
        <v>0.12746507433155538</v>
      </c>
      <c r="G37" s="15">
        <f>[2]!MF_Mumix_cP(Q_,fw_,C37,D37)</f>
        <v>0.68235976466916093</v>
      </c>
      <c r="I37" s="8">
        <v>500</v>
      </c>
    </row>
    <row r="38" spans="3:9" outlineLevel="1" x14ac:dyDescent="0.25">
      <c r="C38" s="8">
        <v>180</v>
      </c>
      <c r="D38" s="8">
        <f t="shared" si="0"/>
        <v>80</v>
      </c>
      <c r="E38" s="14">
        <f>[2]!MF_Qmix_m3day(Q_,fw_,C38,D38,gamma_gas_,gamma_oil_,gamma_wat_,Rsb_,Rp_,Pb_,Tres_,Bob_,muob_)</f>
        <v>57.728806477592684</v>
      </c>
      <c r="F38" s="15">
        <f>[2]!MF_GasFraction_d(C38,D38,fw_)+N38</f>
        <v>6.5087547443042959E-2</v>
      </c>
      <c r="G38" s="15">
        <f>[2]!MF_Mumix_cP(Q_,fw_,C38,D38)</f>
        <v>0.67852384407074773</v>
      </c>
      <c r="I38" s="8">
        <v>550</v>
      </c>
    </row>
    <row r="39" spans="3:9" outlineLevel="1" x14ac:dyDescent="0.25">
      <c r="C39" s="8">
        <v>200</v>
      </c>
      <c r="D39" s="8">
        <f t="shared" si="0"/>
        <v>80</v>
      </c>
      <c r="E39" s="14">
        <f>[2]!MF_Qmix_m3day(Q_,fw_,C39,D39,gamma_gas_,gamma_oil_,gamma_wat_,Rsb_,Rp_,Pb_,Tres_,Bob_,muob_)</f>
        <v>57.619403426112186</v>
      </c>
      <c r="F39" s="15">
        <f>[2]!MF_GasFraction_d(C39,D39,fw_)+N39</f>
        <v>6.6991097541798618E-3</v>
      </c>
      <c r="G39" s="15">
        <f>[2]!MF_Mumix_cP(Q_,fw_,C39,D39)</f>
        <v>0.67396097104945618</v>
      </c>
      <c r="I39" s="8">
        <v>600</v>
      </c>
    </row>
    <row r="40" spans="3:9" outlineLevel="1" x14ac:dyDescent="0.25">
      <c r="C40" s="8">
        <v>220</v>
      </c>
      <c r="D40" s="8">
        <f t="shared" si="0"/>
        <v>80</v>
      </c>
      <c r="E40" s="14">
        <f>[2]!MF_Qmix_m3day(Q_,fw_,C40,D40,gamma_gas_,gamma_oil_,gamma_wat_,Rsb_,Rp_,Pb_,Tres_,Bob_,muob_)</f>
        <v>57.529237538811273</v>
      </c>
      <c r="F40" s="15">
        <f>[2]!MF_GasFraction_d(C40,D40,fw_)+N40</f>
        <v>0</v>
      </c>
      <c r="G40" s="15">
        <f>[2]!MF_Mumix_cP(Q_,fw_,C40,D40)</f>
        <v>0.69014325927321707</v>
      </c>
      <c r="I40" s="8">
        <v>650</v>
      </c>
    </row>
    <row r="41" spans="3:9" outlineLevel="1" x14ac:dyDescent="0.25">
      <c r="C41" s="8">
        <v>240</v>
      </c>
      <c r="D41" s="8">
        <f t="shared" si="0"/>
        <v>80</v>
      </c>
      <c r="E41" s="14">
        <f>[2]!MF_Qmix_m3day(Q_,fw_,C41,D41,gamma_gas_,gamma_oil_,gamma_wat_,Rsb_,Rp_,Pb_,Tres_,Bob_,muob_)</f>
        <v>57.453405907538425</v>
      </c>
      <c r="F41" s="15">
        <f>[2]!MF_GasFraction_d(C41,D41,fw_)+N41</f>
        <v>0</v>
      </c>
      <c r="G41" s="15">
        <f>[2]!MF_Mumix_cP(Q_,fw_,C41,D41)</f>
        <v>0.70971075413157869</v>
      </c>
      <c r="I41" s="8">
        <v>700</v>
      </c>
    </row>
    <row r="42" spans="3:9" outlineLevel="1" x14ac:dyDescent="0.25">
      <c r="C42" s="8">
        <v>260</v>
      </c>
      <c r="D42" s="8">
        <f t="shared" si="0"/>
        <v>80</v>
      </c>
      <c r="E42" s="14">
        <f>[2]!MF_Qmix_m3day(Q_,fw_,C42,D42,gamma_gas_,gamma_oil_,gamma_wat_,Rsb_,Rp_,Pb_,Tres_,Bob_,muob_)</f>
        <v>57.388524690859334</v>
      </c>
      <c r="F42" s="15">
        <f>[2]!MF_GasFraction_d(C42,D42,fw_)+N42</f>
        <v>0</v>
      </c>
      <c r="G42" s="15">
        <f>[2]!MF_Mumix_cP(Q_,fw_,C42,D42)</f>
        <v>0.73077016189829946</v>
      </c>
      <c r="I42" s="8">
        <v>750</v>
      </c>
    </row>
    <row r="43" spans="3:9" outlineLevel="1" x14ac:dyDescent="0.25">
      <c r="C43" s="8">
        <v>280</v>
      </c>
      <c r="D43" s="8">
        <f t="shared" si="0"/>
        <v>80</v>
      </c>
      <c r="E43" s="14">
        <f>[2]!MF_Qmix_m3day(Q_,fw_,C43,D43,gamma_gas_,gamma_oil_,gamma_wat_,Rsb_,Rp_,Pb_,Tres_,Bob_,muob_)</f>
        <v>57.332183099860593</v>
      </c>
      <c r="F43" s="15">
        <f>[2]!MF_GasFraction_d(C43,D43,fw_)+N43</f>
        <v>0</v>
      </c>
      <c r="G43" s="15">
        <f>[2]!MF_Mumix_cP(Q_,fw_,C43,D43)</f>
        <v>0.75319420374755874</v>
      </c>
      <c r="I43" s="8">
        <v>800</v>
      </c>
    </row>
    <row r="44" spans="3:9" outlineLevel="1" x14ac:dyDescent="0.25">
      <c r="C44" s="8">
        <v>300</v>
      </c>
      <c r="D44" s="8">
        <f t="shared" si="0"/>
        <v>80</v>
      </c>
      <c r="E44" s="14">
        <f>[2]!MF_Qmix_m3day(Q_,fw_,C44,D44,gamma_gas_,gamma_oil_,gamma_wat_,Rsb_,Rp_,Pb_,Tres_,Bob_,muob_)</f>
        <v>57.282617097943046</v>
      </c>
      <c r="F44" s="15">
        <f>[2]!MF_GasFraction_d(C44,D44,fw_)+N44</f>
        <v>0</v>
      </c>
      <c r="G44" s="15">
        <f>[2]!MF_Mumix_cP(Q_,fw_,C44,D44)</f>
        <v>0.77686770684419537</v>
      </c>
      <c r="I44" s="8">
        <v>850</v>
      </c>
    </row>
    <row r="45" spans="3:9" outlineLevel="1" x14ac:dyDescent="0.25">
      <c r="C45" s="8">
        <v>320</v>
      </c>
      <c r="D45" s="8">
        <f t="shared" si="0"/>
        <v>80</v>
      </c>
      <c r="E45" s="14">
        <f>[2]!MF_Qmix_m3day(Q_,fw_,C45,D45,gamma_gas_,gamma_oil_,gamma_wat_,Rsb_,Rp_,Pb_,Tres_,Bob_,muob_)</f>
        <v>57.238506151101639</v>
      </c>
      <c r="F45" s="15">
        <f>[2]!MF_GasFraction_d(C45,D45,fw_)+N45</f>
        <v>0</v>
      </c>
      <c r="G45" s="15">
        <f>[2]!MF_Mumix_cP(Q_,fw_,C45,D45)</f>
        <v>0.80168409819403508</v>
      </c>
      <c r="I45" s="8">
        <v>900</v>
      </c>
    </row>
    <row r="46" spans="3:9" outlineLevel="1" x14ac:dyDescent="0.25">
      <c r="C46" s="8">
        <v>340</v>
      </c>
      <c r="D46" s="8">
        <f t="shared" si="0"/>
        <v>80</v>
      </c>
      <c r="E46" s="14">
        <f>[2]!MF_Qmix_m3day(Q_,fw_,C46,D46,gamma_gas_,gamma_oil_,gamma_wat_,Rsb_,Rp_,Pb_,Tres_,Bob_,muob_)</f>
        <v>57.19884209330462</v>
      </c>
      <c r="F46" s="15">
        <f>[2]!MF_GasFraction_d(C46,D46,fw_)+N46</f>
        <v>0</v>
      </c>
      <c r="G46" s="15">
        <f>[2]!MF_Mumix_cP(Q_,fw_,C46,D46)</f>
        <v>0.82754304161115555</v>
      </c>
      <c r="I46" s="8">
        <v>950</v>
      </c>
    </row>
    <row r="47" spans="3:9" outlineLevel="1" x14ac:dyDescent="0.25">
      <c r="C47" s="8">
        <v>360</v>
      </c>
      <c r="D47" s="8">
        <f t="shared" si="0"/>
        <v>80</v>
      </c>
      <c r="E47" s="14">
        <f>[2]!MF_Qmix_m3day(Q_,fw_,C47,D47,gamma_gas_,gamma_oil_,gamma_wat_,Rsb_,Rp_,Pb_,Tres_,Bob_,muob_)</f>
        <v>57.162841922210916</v>
      </c>
      <c r="F47" s="15">
        <f>[2]!MF_GasFraction_d(C47,D47,fw_)+N47</f>
        <v>0</v>
      </c>
      <c r="G47" s="15">
        <f>[2]!MF_Mumix_cP(Q_,fw_,C47,D47)</f>
        <v>0.8543489427097708</v>
      </c>
      <c r="I47" s="8">
        <v>1000</v>
      </c>
    </row>
    <row r="48" spans="3:9" outlineLevel="1" x14ac:dyDescent="0.25">
      <c r="C48" s="8">
        <v>380</v>
      </c>
      <c r="D48" s="8">
        <f t="shared" si="0"/>
        <v>80</v>
      </c>
      <c r="E48" s="14">
        <f>[2]!MF_Qmix_m3day(Q_,fw_,C48,D48,gamma_gas_,gamma_oil_,gamma_wat_,Rsb_,Rp_,Pb_,Tres_,Bob_,muob_)</f>
        <v>57.129888263754772</v>
      </c>
      <c r="F48" s="15">
        <f>[2]!MF_GasFraction_d(C48,D48,fw_)+N48</f>
        <v>0</v>
      </c>
      <c r="G48" s="15">
        <f>[2]!MF_Mumix_cP(Q_,fw_,C48,D48)</f>
        <v>0.88201012202481133</v>
      </c>
      <c r="I48" s="8">
        <v>1050</v>
      </c>
    </row>
    <row r="49" spans="3:9" outlineLevel="1" x14ac:dyDescent="0.25">
      <c r="C49" s="8">
        <v>400</v>
      </c>
      <c r="D49" s="8">
        <f t="shared" si="0"/>
        <v>80</v>
      </c>
      <c r="E49" s="14">
        <f>[2]!MF_Qmix_m3day(Q_,fw_,C49,D49,gamma_gas_,gamma_oil_,gamma_wat_,Rsb_,Rp_,Pb_,Tres_,Bob_,muob_)</f>
        <v>57.099487777914256</v>
      </c>
      <c r="F49" s="15">
        <f>[2]!MF_GasFraction_d(C49,D49,fw_)+N49</f>
        <v>0</v>
      </c>
      <c r="G49" s="15">
        <f>[2]!MF_Mumix_cP(Q_,fw_,C49,D49)</f>
        <v>0.91043848568489238</v>
      </c>
      <c r="I49" s="8">
        <v>1100</v>
      </c>
    </row>
    <row r="50" spans="3:9" outlineLevel="1" x14ac:dyDescent="0.25">
      <c r="C50" s="8">
        <v>420</v>
      </c>
      <c r="D50" s="8">
        <f t="shared" si="0"/>
        <v>80</v>
      </c>
      <c r="E50" s="14">
        <f>[2]!MF_Qmix_m3day(Q_,fw_,C50,D50,gamma_gas_,gamma_oil_,gamma_wat_,Rsb_,Rp_,Pb_,Tres_,Bob_,muob_)</f>
        <v>57.071241499620996</v>
      </c>
      <c r="F50" s="15">
        <f>[2]!MF_GasFraction_d(C50,D50,fw_)+N50</f>
        <v>0</v>
      </c>
      <c r="G50" s="15">
        <f>[2]!MF_Mumix_cP(Q_,fw_,C50,D50)</f>
        <v>0.93954952102713085</v>
      </c>
      <c r="I50" s="8">
        <v>1150</v>
      </c>
    </row>
    <row r="51" spans="3:9" outlineLevel="1" x14ac:dyDescent="0.25">
      <c r="C51" s="8">
        <v>440</v>
      </c>
      <c r="D51" s="8">
        <f t="shared" si="0"/>
        <v>80</v>
      </c>
      <c r="E51" s="14">
        <f>[2]!MF_Qmix_m3day(Q_,fw_,C51,D51,gamma_gas_,gamma_oil_,gamma_wat_,Rsb_,Rp_,Pb_,Tres_,Bob_,muob_)</f>
        <v>57.044823301711318</v>
      </c>
      <c r="F51" s="15">
        <f>[2]!MF_GasFraction_d(C51,D51,fw_)+N51</f>
        <v>0</v>
      </c>
      <c r="G51" s="15">
        <f>[2]!MF_Mumix_cP(Q_,fw_,C51,D51)</f>
        <v>0.96926242575083466</v>
      </c>
      <c r="I51" s="8">
        <v>1200</v>
      </c>
    </row>
    <row r="52" spans="3:9" outlineLevel="1" x14ac:dyDescent="0.25">
      <c r="C52" s="8">
        <v>460</v>
      </c>
      <c r="D52" s="8">
        <f t="shared" si="0"/>
        <v>80</v>
      </c>
      <c r="E52" s="14">
        <f>[2]!MF_Qmix_m3day(Q_,fw_,C52,D52,gamma_gas_,gamma_oil_,gamma_wat_,Rsb_,Rp_,Pb_,Tres_,Bob_,muob_)</f>
        <v>57.019963998303112</v>
      </c>
      <c r="F52" s="15">
        <f>[2]!MF_GasFraction_d(C52,D52,fw_)+N52</f>
        <v>0</v>
      </c>
      <c r="G52" s="15">
        <f>[2]!MF_Mumix_cP(Q_,fw_,C52,D52)</f>
        <v>0.9995001628072171</v>
      </c>
      <c r="I52" s="8">
        <v>1250</v>
      </c>
    </row>
    <row r="53" spans="3:9" outlineLevel="1" x14ac:dyDescent="0.25"/>
    <row r="111" spans="11:11" x14ac:dyDescent="0.25">
      <c r="K111" t="s">
        <v>144</v>
      </c>
    </row>
    <row r="122" spans="11:11" x14ac:dyDescent="0.25">
      <c r="K122" s="1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28</vt:i4>
      </vt:variant>
    </vt:vector>
  </HeadingPairs>
  <TitlesOfParts>
    <vt:vector size="31" baseType="lpstr">
      <vt:lpstr>База насосов</vt:lpstr>
      <vt:lpstr>Упражнение MF 1 </vt:lpstr>
      <vt:lpstr>Упражнение MF 2</vt:lpstr>
      <vt:lpstr>'Упражнение MF 1 '!betta_gas1_</vt:lpstr>
      <vt:lpstr>'Упражнение MF 2'!betta_gas1_</vt:lpstr>
      <vt:lpstr>'Упражнение MF 1 '!betta_gas2_</vt:lpstr>
      <vt:lpstr>'Упражнение MF 2'!betta_gas2_</vt:lpstr>
      <vt:lpstr>'Упражнение MF 1 '!betta_gas3_</vt:lpstr>
      <vt:lpstr>'Упражнение MF 2'!betta_gas3_</vt:lpstr>
      <vt:lpstr>'Упражнение MF 1 '!Bob_</vt:lpstr>
      <vt:lpstr>'Упражнение MF 2'!Bob_</vt:lpstr>
      <vt:lpstr>'Упражнение MF 1 '!fw_</vt:lpstr>
      <vt:lpstr>'Упражнение MF 2'!fw_</vt:lpstr>
      <vt:lpstr>'Упражнение MF 1 '!gamma_gas_</vt:lpstr>
      <vt:lpstr>'Упражнение MF 2'!gamma_gas_</vt:lpstr>
      <vt:lpstr>'Упражнение MF 1 '!gamma_oil_</vt:lpstr>
      <vt:lpstr>'Упражнение MF 2'!gamma_oil_</vt:lpstr>
      <vt:lpstr>'Упражнение MF 1 '!gamma_wat_</vt:lpstr>
      <vt:lpstr>'Упражнение MF 2'!gamma_wat_</vt:lpstr>
      <vt:lpstr>'Упражнение MF 1 '!muob_</vt:lpstr>
      <vt:lpstr>'Упражнение MF 2'!muob_</vt:lpstr>
      <vt:lpstr>'Упражнение MF 1 '!Pb_</vt:lpstr>
      <vt:lpstr>'Упражнение MF 2'!Pb_</vt:lpstr>
      <vt:lpstr>'Упражнение MF 1 '!Q_</vt:lpstr>
      <vt:lpstr>'Упражнение MF 2'!Q_</vt:lpstr>
      <vt:lpstr>'Упражнение MF 1 '!Rp_</vt:lpstr>
      <vt:lpstr>'Упражнение MF 2'!Rp_</vt:lpstr>
      <vt:lpstr>'Упражнение MF 1 '!Rsb_</vt:lpstr>
      <vt:lpstr>'Упражнение MF 2'!Rsb_</vt:lpstr>
      <vt:lpstr>'Упражнение MF 1 '!Tres_</vt:lpstr>
      <vt:lpstr>'Упражнение MF 2'!Tres_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2018-08-14T18:36:06Z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