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Упражнения!$C$36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Упражнения!$C$28</definedName>
    <definedName name="PI_" localSheetId="0">Упражнения!$C$34</definedName>
    <definedName name="PI_1">Упражнения!$B$77</definedName>
    <definedName name="Pintake_" localSheetId="0">Упражнения!$C$25</definedName>
    <definedName name="Pres_" localSheetId="0">Упражнения!$C$33</definedName>
    <definedName name="PumpID_" localSheetId="0">Упражнения!#REF!</definedName>
    <definedName name="Pwf_" localSheetId="0">Упражнения!$C$27</definedName>
    <definedName name="Pwf_1">Упражнения!$B$74</definedName>
    <definedName name="Pwf_test">Упражнения!$C$18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Упражнения!#REF!</definedName>
    <definedName name="Q_ESP_" localSheetId="0">Упражнения!#REF!</definedName>
    <definedName name="Q_test">Упражнения!$C$17</definedName>
    <definedName name="Qmax" localSheetId="0">Упражнения!#REF!</definedName>
    <definedName name="Qmax_">Упражнения!$F$73</definedName>
    <definedName name="Qreal_" localSheetId="0">Упражнения!#REF!</definedName>
    <definedName name="Qtest_">Упражнения!$C$39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F109" i="108" l="1"/>
  <c r="F110" i="108" s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C49" i="108" l="1"/>
  <c r="C34" i="108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E48" i="108"/>
  <c r="E10" i="108"/>
  <c r="E9" i="108"/>
  <c r="E8" i="108"/>
  <c r="E7" i="108"/>
  <c r="C68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D48" i="108" l="1"/>
  <c r="B74" i="108" l="1"/>
  <c r="E78" i="108" l="1"/>
  <c r="E79" i="108" s="1"/>
  <c r="E80" i="108" l="1"/>
  <c r="E81" i="108" l="1"/>
  <c r="E82" i="108" l="1"/>
  <c r="E83" i="108" l="1"/>
  <c r="E84" i="108" l="1"/>
  <c r="E85" i="108" l="1"/>
  <c r="E86" i="108" l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<sst xmlns="http://schemas.openxmlformats.org/spreadsheetml/2006/main" count="2827" uniqueCount="345">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</sst>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2" fontId="0" fillId="0" borderId="2" xfId="0" applyNumberFormat="1" applyBorder="1"/>
    <xf numFmtId="0" fontId="0" fillId="11" borderId="2" xfId="0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21024"/>
        <c:axId val="297321600"/>
      </c:scatterChart>
      <c:valAx>
        <c:axId val="297321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21600"/>
        <c:crosses val="autoZero"/>
        <c:crossBetween val="midCat"/>
      </c:valAx>
      <c:valAx>
        <c:axId val="297321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Упражнения!$F$77:$F$97</c:f>
              <c:numCache>
                <c:formatCode>0.00</c:formatCode>
                <c:ptCount val="21"/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Упражнения!$G$77:$G$97</c:f>
              <c:numCache>
                <c:formatCode>0.00</c:formatCode>
                <c:ptCount val="21"/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Упражнения!$H$77:$H$97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27360"/>
        <c:axId val="297327936"/>
      </c:scatterChart>
      <c:valAx>
        <c:axId val="2973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27936"/>
        <c:crosses val="autoZero"/>
        <c:crossBetween val="midCat"/>
      </c:valAx>
      <c:valAx>
        <c:axId val="2973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Упражнения!$G$107:$G$127</c:f>
              <c:numCache>
                <c:formatCode>0.00</c:formatCode>
                <c:ptCount val="21"/>
              </c:numCache>
            </c:numRef>
          </c:yVal>
          <c:smooth val="0"/>
        </c:ser>
        <c:ser>
          <c:idx val="2"/>
          <c:order val="1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Упражнения!$H$107:$H$127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1264"/>
        <c:axId val="298051840"/>
      </c:scatterChart>
      <c:valAx>
        <c:axId val="2980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051840"/>
        <c:crosses val="autoZero"/>
        <c:crossBetween val="midCat"/>
      </c:valAx>
      <c:valAx>
        <c:axId val="2980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0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55296"/>
        <c:axId val="298055872"/>
      </c:scatterChart>
      <c:valAx>
        <c:axId val="29805529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8055872"/>
        <c:crosses val="autoZero"/>
        <c:crossBetween val="midCat"/>
      </c:valAx>
      <c:valAx>
        <c:axId val="29805587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80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3024"/>
        <c:axId val="145793600"/>
      </c:scatterChart>
      <c:valAx>
        <c:axId val="14579302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793600"/>
        <c:crosses val="autoZero"/>
        <c:crossBetween val="midCat"/>
      </c:valAx>
      <c:valAx>
        <c:axId val="14579360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7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5328"/>
        <c:axId val="145795904"/>
      </c:scatterChart>
      <c:valAx>
        <c:axId val="145795328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795904"/>
        <c:crosses val="autoZero"/>
        <c:crossBetween val="midCat"/>
      </c:valAx>
      <c:valAx>
        <c:axId val="14579590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7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909636</xdr:colOff>
      <xdr:row>10</xdr:row>
      <xdr:rowOff>247652</xdr:rowOff>
    </xdr:from>
    <xdr:to>
      <xdr:col>15</xdr:col>
      <xdr:colOff>428623</xdr:colOff>
      <xdr:row>30</xdr:row>
      <xdr:rowOff>31297</xdr:rowOff>
    </xdr:to>
    <xdr:sp macro="" textlink="">
      <xdr:nvSpPr>
        <xdr:cNvPr id="17" name="TextBox 16"/>
        <xdr:cNvSpPr txBox="1"/>
      </xdr:nvSpPr>
      <xdr:spPr>
        <a:xfrm>
          <a:off x="6922292" y="2069308"/>
          <a:ext cx="5162550" cy="405798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22</xdr:col>
      <xdr:colOff>139373</xdr:colOff>
      <xdr:row>135</xdr:row>
      <xdr:rowOff>70370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IPR_PI_sm3dayatm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zoomScale="80" zoomScaleNormal="80" workbookViewId="0">
      <selection activeCell="E107" sqref="E107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10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150</v>
      </c>
      <c r="D28" s="53" t="s">
        <v>291</v>
      </c>
    </row>
    <row r="29" spans="1:4" outlineLevel="1" x14ac:dyDescent="0.2"/>
    <row r="31" spans="1:4" x14ac:dyDescent="0.2">
      <c r="A31" s="52" t="s">
        <v>324</v>
      </c>
    </row>
    <row r="32" spans="1:4" x14ac:dyDescent="0.2">
      <c r="B32" s="53" t="s">
        <v>325</v>
      </c>
      <c r="C32" s="54">
        <v>3</v>
      </c>
      <c r="D32" s="53" t="s">
        <v>297</v>
      </c>
    </row>
    <row r="33" spans="1:10" x14ac:dyDescent="0.2">
      <c r="B33" s="53" t="s">
        <v>334</v>
      </c>
      <c r="C33" s="54">
        <v>250</v>
      </c>
      <c r="D33" s="53" t="s">
        <v>291</v>
      </c>
    </row>
    <row r="34" spans="1:10" x14ac:dyDescent="0.2">
      <c r="B34" s="53" t="s">
        <v>335</v>
      </c>
      <c r="C34" s="70">
        <f>[1]!IPR_PI_sm3dayatm(Q_,Pwf_,Pres_,wc_,Pb_)</f>
        <v>0</v>
      </c>
      <c r="D34" s="53" t="s">
        <v>336</v>
      </c>
    </row>
    <row r="36" spans="1:10" x14ac:dyDescent="0.2">
      <c r="B36" s="53" t="s">
        <v>298</v>
      </c>
      <c r="C36" s="54">
        <v>20</v>
      </c>
      <c r="D36" s="53"/>
    </row>
    <row r="37" spans="1:10" outlineLevel="1" x14ac:dyDescent="0.2"/>
    <row r="38" spans="1:10" x14ac:dyDescent="0.2">
      <c r="A38" s="68" t="s">
        <v>337</v>
      </c>
      <c r="B38" s="68"/>
      <c r="C38" s="68"/>
      <c r="D38" s="52"/>
    </row>
    <row r="39" spans="1:10" outlineLevel="1" x14ac:dyDescent="0.2">
      <c r="B39" s="57" t="s">
        <v>174</v>
      </c>
      <c r="C39" s="54">
        <v>100</v>
      </c>
      <c r="D39" s="69" t="s">
        <v>296</v>
      </c>
    </row>
    <row r="40" spans="1:10" outlineLevel="1" x14ac:dyDescent="0.2">
      <c r="B40" s="72"/>
      <c r="C40" s="74"/>
      <c r="D40" s="73"/>
    </row>
    <row r="41" spans="1:10" outlineLevel="1" x14ac:dyDescent="0.2">
      <c r="A41" t="s">
        <v>330</v>
      </c>
    </row>
    <row r="42" spans="1:10" outlineLevel="1" x14ac:dyDescent="0.2">
      <c r="A42" t="s">
        <v>326</v>
      </c>
    </row>
    <row r="43" spans="1:10" outlineLevel="1" x14ac:dyDescent="0.2">
      <c r="A43" t="s">
        <v>327</v>
      </c>
    </row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328</v>
      </c>
      <c r="J47" s="63" t="s">
        <v>329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/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/>
      <c r="J49" s="62"/>
    </row>
    <row r="50" spans="3:10" outlineLevel="1" x14ac:dyDescent="0.2">
      <c r="C50" s="64">
        <f t="shared" si="1"/>
        <v>200</v>
      </c>
      <c r="D50" s="64">
        <f t="shared" si="0"/>
        <v>26</v>
      </c>
      <c r="E50" s="62"/>
      <c r="J50" s="62"/>
    </row>
    <row r="51" spans="3:10" outlineLevel="1" x14ac:dyDescent="0.2">
      <c r="C51" s="64">
        <f t="shared" si="1"/>
        <v>300</v>
      </c>
      <c r="D51" s="64">
        <f t="shared" si="0"/>
        <v>29</v>
      </c>
      <c r="E51" s="62"/>
      <c r="J51" s="62"/>
    </row>
    <row r="52" spans="3:10" outlineLevel="1" x14ac:dyDescent="0.2">
      <c r="C52" s="64">
        <f t="shared" si="1"/>
        <v>400</v>
      </c>
      <c r="D52" s="64">
        <f t="shared" si="0"/>
        <v>32</v>
      </c>
      <c r="E52" s="62"/>
      <c r="J52" s="62"/>
    </row>
    <row r="53" spans="3:10" outlineLevel="1" x14ac:dyDescent="0.2">
      <c r="C53" s="64">
        <f t="shared" si="1"/>
        <v>500</v>
      </c>
      <c r="D53" s="64">
        <f t="shared" si="0"/>
        <v>35</v>
      </c>
      <c r="E53" s="62"/>
      <c r="J53" s="62"/>
    </row>
    <row r="54" spans="3:10" outlineLevel="1" x14ac:dyDescent="0.2">
      <c r="C54" s="64">
        <f t="shared" si="1"/>
        <v>600</v>
      </c>
      <c r="D54" s="64">
        <f t="shared" si="0"/>
        <v>38</v>
      </c>
      <c r="E54" s="62"/>
      <c r="J54" s="62"/>
    </row>
    <row r="55" spans="3:10" outlineLevel="1" x14ac:dyDescent="0.2">
      <c r="C55" s="64">
        <f t="shared" si="1"/>
        <v>700</v>
      </c>
      <c r="D55" s="64">
        <f t="shared" si="0"/>
        <v>41</v>
      </c>
      <c r="E55" s="62"/>
      <c r="J55" s="62"/>
    </row>
    <row r="56" spans="3:10" outlineLevel="1" x14ac:dyDescent="0.2">
      <c r="C56" s="64">
        <f t="shared" si="1"/>
        <v>800</v>
      </c>
      <c r="D56" s="64">
        <f t="shared" si="0"/>
        <v>44</v>
      </c>
      <c r="E56" s="62"/>
      <c r="J56" s="62"/>
    </row>
    <row r="57" spans="3:10" outlineLevel="1" x14ac:dyDescent="0.2">
      <c r="C57" s="64">
        <f t="shared" si="1"/>
        <v>900</v>
      </c>
      <c r="D57" s="64">
        <f t="shared" si="0"/>
        <v>47</v>
      </c>
      <c r="E57" s="62"/>
      <c r="J57" s="62"/>
    </row>
    <row r="58" spans="3:10" outlineLevel="1" x14ac:dyDescent="0.2">
      <c r="C58" s="64">
        <f t="shared" si="1"/>
        <v>1000</v>
      </c>
      <c r="D58" s="64">
        <f t="shared" si="0"/>
        <v>50</v>
      </c>
      <c r="E58" s="62"/>
      <c r="J58" s="62"/>
    </row>
    <row r="59" spans="3:10" outlineLevel="1" x14ac:dyDescent="0.2">
      <c r="C59" s="64">
        <f t="shared" si="1"/>
        <v>1100</v>
      </c>
      <c r="D59" s="64">
        <f t="shared" si="0"/>
        <v>53</v>
      </c>
      <c r="E59" s="62"/>
      <c r="J59" s="62"/>
    </row>
    <row r="60" spans="3:10" outlineLevel="1" x14ac:dyDescent="0.2">
      <c r="C60" s="64">
        <f t="shared" si="1"/>
        <v>1200</v>
      </c>
      <c r="D60" s="64">
        <f t="shared" si="0"/>
        <v>56</v>
      </c>
      <c r="E60" s="62"/>
      <c r="J60" s="62"/>
    </row>
    <row r="61" spans="3:10" outlineLevel="1" x14ac:dyDescent="0.2">
      <c r="C61" s="64">
        <f t="shared" si="1"/>
        <v>1300</v>
      </c>
      <c r="D61" s="64">
        <f t="shared" si="0"/>
        <v>59</v>
      </c>
      <c r="E61" s="62"/>
      <c r="J61" s="62"/>
    </row>
    <row r="62" spans="3:10" outlineLevel="1" x14ac:dyDescent="0.2">
      <c r="C62" s="64">
        <f t="shared" si="1"/>
        <v>1400</v>
      </c>
      <c r="D62" s="64">
        <f t="shared" si="0"/>
        <v>62</v>
      </c>
      <c r="E62" s="62"/>
      <c r="J62" s="62"/>
    </row>
    <row r="63" spans="3:10" outlineLevel="1" x14ac:dyDescent="0.2">
      <c r="C63" s="64">
        <f t="shared" si="1"/>
        <v>1500</v>
      </c>
      <c r="D63" s="64">
        <f t="shared" si="0"/>
        <v>65</v>
      </c>
      <c r="E63" s="62"/>
      <c r="J63" s="62"/>
    </row>
    <row r="64" spans="3:10" outlineLevel="1" x14ac:dyDescent="0.2">
      <c r="C64" s="64">
        <f t="shared" si="1"/>
        <v>1600</v>
      </c>
      <c r="D64" s="64">
        <f t="shared" si="0"/>
        <v>68</v>
      </c>
      <c r="E64" s="62"/>
      <c r="J64" s="62"/>
    </row>
    <row r="65" spans="1:10" outlineLevel="1" x14ac:dyDescent="0.2">
      <c r="C65" s="64">
        <f t="shared" si="1"/>
        <v>1700</v>
      </c>
      <c r="D65" s="64">
        <f t="shared" si="0"/>
        <v>71</v>
      </c>
      <c r="E65" s="62"/>
      <c r="J65" s="62"/>
    </row>
    <row r="66" spans="1:10" outlineLevel="1" x14ac:dyDescent="0.2">
      <c r="C66" s="64">
        <f t="shared" si="1"/>
        <v>1800</v>
      </c>
      <c r="D66" s="64">
        <f t="shared" si="0"/>
        <v>74</v>
      </c>
      <c r="E66" s="62"/>
      <c r="J66" s="62"/>
    </row>
    <row r="67" spans="1:10" outlineLevel="1" x14ac:dyDescent="0.2">
      <c r="C67" s="64">
        <f t="shared" si="1"/>
        <v>1900</v>
      </c>
      <c r="D67" s="64">
        <f t="shared" si="0"/>
        <v>77</v>
      </c>
      <c r="E67" s="62"/>
      <c r="J67" s="62"/>
    </row>
    <row r="68" spans="1:10" outlineLevel="1" x14ac:dyDescent="0.2">
      <c r="C68" s="64">
        <f t="shared" si="1"/>
        <v>2000</v>
      </c>
      <c r="D68" s="64">
        <v>80</v>
      </c>
      <c r="E68" s="62"/>
      <c r="J68" s="66">
        <v>145</v>
      </c>
    </row>
    <row r="69" spans="1:10" outlineLevel="1" x14ac:dyDescent="0.2"/>
    <row r="70" spans="1:10" outlineLevel="1" x14ac:dyDescent="0.2">
      <c r="A70" t="s">
        <v>331</v>
      </c>
    </row>
    <row r="71" spans="1:10" outlineLevel="1" x14ac:dyDescent="0.2">
      <c r="A71" t="s">
        <v>332</v>
      </c>
    </row>
    <row r="72" spans="1:10" outlineLevel="1" x14ac:dyDescent="0.2"/>
    <row r="73" spans="1:10" x14ac:dyDescent="0.2">
      <c r="A73" t="s">
        <v>338</v>
      </c>
      <c r="E73" s="53" t="s">
        <v>333</v>
      </c>
      <c r="F73" s="79"/>
    </row>
    <row r="74" spans="1:10" x14ac:dyDescent="0.2">
      <c r="A74" s="53" t="s">
        <v>339</v>
      </c>
      <c r="B74" s="77">
        <f>E68</f>
        <v>0</v>
      </c>
      <c r="C74" s="53" t="s">
        <v>291</v>
      </c>
      <c r="H74" s="53" t="s">
        <v>139</v>
      </c>
    </row>
    <row r="75" spans="1:10" x14ac:dyDescent="0.2">
      <c r="H75" s="53"/>
    </row>
    <row r="76" spans="1:10" x14ac:dyDescent="0.2">
      <c r="A76" t="s">
        <v>335</v>
      </c>
      <c r="E76" s="75" t="s">
        <v>15</v>
      </c>
      <c r="F76" s="75" t="s">
        <v>341</v>
      </c>
      <c r="G76" s="75" t="s">
        <v>342</v>
      </c>
      <c r="H76" s="75" t="s">
        <v>342</v>
      </c>
      <c r="I76" s="78"/>
    </row>
    <row r="77" spans="1:10" x14ac:dyDescent="0.2">
      <c r="A77" s="53" t="s">
        <v>340</v>
      </c>
      <c r="B77" s="77"/>
      <c r="C77" s="53" t="s">
        <v>343</v>
      </c>
      <c r="E77" s="76">
        <v>0</v>
      </c>
      <c r="F77" s="62"/>
      <c r="G77" s="62"/>
      <c r="H77" s="62"/>
      <c r="I77" s="71"/>
    </row>
    <row r="78" spans="1:10" x14ac:dyDescent="0.2">
      <c r="E78" s="76">
        <f t="shared" ref="E78:E97" si="2">E77+Qmax_/N_</f>
        <v>0</v>
      </c>
      <c r="F78" s="62"/>
      <c r="G78" s="62"/>
      <c r="H78" s="62"/>
      <c r="I78" s="71"/>
    </row>
    <row r="79" spans="1:10" x14ac:dyDescent="0.2">
      <c r="E79" s="76">
        <f t="shared" si="2"/>
        <v>0</v>
      </c>
      <c r="F79" s="62"/>
      <c r="G79" s="62"/>
      <c r="H79" s="62"/>
      <c r="I79" s="71"/>
    </row>
    <row r="80" spans="1:10" x14ac:dyDescent="0.2">
      <c r="E80" s="76">
        <f t="shared" si="2"/>
        <v>0</v>
      </c>
      <c r="F80" s="62"/>
      <c r="G80" s="62"/>
      <c r="H80" s="62"/>
      <c r="I80" s="71"/>
    </row>
    <row r="81" spans="5:9" x14ac:dyDescent="0.2">
      <c r="E81" s="76">
        <f t="shared" si="2"/>
        <v>0</v>
      </c>
      <c r="F81" s="62"/>
      <c r="G81" s="62"/>
      <c r="H81" s="62"/>
      <c r="I81" s="71"/>
    </row>
    <row r="82" spans="5:9" x14ac:dyDescent="0.2">
      <c r="E82" s="76">
        <f t="shared" si="2"/>
        <v>0</v>
      </c>
      <c r="F82" s="62"/>
      <c r="G82" s="62"/>
      <c r="H82" s="62"/>
      <c r="I82" s="71"/>
    </row>
    <row r="83" spans="5:9" x14ac:dyDescent="0.2">
      <c r="E83" s="76">
        <f t="shared" si="2"/>
        <v>0</v>
      </c>
      <c r="F83" s="62"/>
      <c r="G83" s="62"/>
      <c r="H83" s="62"/>
      <c r="I83" s="71"/>
    </row>
    <row r="84" spans="5:9" x14ac:dyDescent="0.2">
      <c r="E84" s="76">
        <f t="shared" si="2"/>
        <v>0</v>
      </c>
      <c r="F84" s="62"/>
      <c r="G84" s="62"/>
      <c r="H84" s="62"/>
      <c r="I84" s="71"/>
    </row>
    <row r="85" spans="5:9" x14ac:dyDescent="0.2">
      <c r="E85" s="76">
        <f t="shared" si="2"/>
        <v>0</v>
      </c>
      <c r="F85" s="62"/>
      <c r="G85" s="62"/>
      <c r="H85" s="62"/>
      <c r="I85" s="71"/>
    </row>
    <row r="86" spans="5:9" x14ac:dyDescent="0.2">
      <c r="E86" s="76">
        <f t="shared" si="2"/>
        <v>0</v>
      </c>
      <c r="F86" s="62"/>
      <c r="G86" s="62"/>
      <c r="H86" s="62"/>
      <c r="I86" s="71"/>
    </row>
    <row r="87" spans="5:9" x14ac:dyDescent="0.2">
      <c r="E87" s="76">
        <f t="shared" si="2"/>
        <v>0</v>
      </c>
      <c r="F87" s="62"/>
      <c r="G87" s="62"/>
      <c r="H87" s="62"/>
      <c r="I87" s="71"/>
    </row>
    <row r="88" spans="5:9" x14ac:dyDescent="0.2">
      <c r="E88" s="76">
        <f t="shared" si="2"/>
        <v>0</v>
      </c>
      <c r="F88" s="62"/>
      <c r="G88" s="62"/>
      <c r="H88" s="62"/>
      <c r="I88" s="71"/>
    </row>
    <row r="89" spans="5:9" x14ac:dyDescent="0.2">
      <c r="E89" s="76">
        <f t="shared" si="2"/>
        <v>0</v>
      </c>
      <c r="F89" s="62"/>
      <c r="G89" s="62"/>
      <c r="H89" s="62"/>
      <c r="I89" s="71"/>
    </row>
    <row r="90" spans="5:9" x14ac:dyDescent="0.2">
      <c r="E90" s="76">
        <f t="shared" si="2"/>
        <v>0</v>
      </c>
      <c r="F90" s="62"/>
      <c r="G90" s="62"/>
      <c r="H90" s="62"/>
      <c r="I90" s="71"/>
    </row>
    <row r="91" spans="5:9" x14ac:dyDescent="0.2">
      <c r="E91" s="76">
        <f t="shared" si="2"/>
        <v>0</v>
      </c>
      <c r="F91" s="62"/>
      <c r="G91" s="62"/>
      <c r="H91" s="62"/>
      <c r="I91" s="71"/>
    </row>
    <row r="92" spans="5:9" x14ac:dyDescent="0.2">
      <c r="E92" s="76">
        <f t="shared" si="2"/>
        <v>0</v>
      </c>
      <c r="F92" s="62"/>
      <c r="G92" s="62"/>
      <c r="H92" s="62"/>
      <c r="I92" s="71"/>
    </row>
    <row r="93" spans="5:9" x14ac:dyDescent="0.2">
      <c r="E93" s="76">
        <f t="shared" si="2"/>
        <v>0</v>
      </c>
      <c r="F93" s="62"/>
      <c r="G93" s="62"/>
      <c r="H93" s="62"/>
      <c r="I93" s="71"/>
    </row>
    <row r="94" spans="5:9" x14ac:dyDescent="0.2">
      <c r="E94" s="76">
        <f t="shared" si="2"/>
        <v>0</v>
      </c>
      <c r="F94" s="62"/>
      <c r="G94" s="62"/>
      <c r="H94" s="62"/>
      <c r="I94" s="71"/>
    </row>
    <row r="95" spans="5:9" x14ac:dyDescent="0.2">
      <c r="E95" s="76">
        <f t="shared" si="2"/>
        <v>0</v>
      </c>
      <c r="F95" s="62"/>
      <c r="G95" s="62"/>
      <c r="H95" s="62"/>
      <c r="I95" s="71"/>
    </row>
    <row r="96" spans="5:9" x14ac:dyDescent="0.2">
      <c r="E96" s="76">
        <f t="shared" si="2"/>
        <v>0</v>
      </c>
      <c r="F96" s="62"/>
      <c r="G96" s="62"/>
      <c r="H96" s="62"/>
      <c r="I96" s="71"/>
    </row>
    <row r="97" spans="3:9" x14ac:dyDescent="0.2">
      <c r="E97" s="76">
        <f t="shared" si="2"/>
        <v>0</v>
      </c>
      <c r="F97" s="62"/>
      <c r="G97" s="62"/>
      <c r="H97" s="62"/>
      <c r="I97" s="71"/>
    </row>
    <row r="98" spans="3:9" x14ac:dyDescent="0.2">
      <c r="C98" s="65"/>
      <c r="G98" s="71"/>
    </row>
    <row r="99" spans="3:9" x14ac:dyDescent="0.2">
      <c r="C99" s="65"/>
      <c r="G99" s="71"/>
    </row>
    <row r="100" spans="3:9" x14ac:dyDescent="0.2">
      <c r="C100" s="65"/>
      <c r="G100" s="71"/>
    </row>
    <row r="101" spans="3:9" x14ac:dyDescent="0.2">
      <c r="C101" s="65"/>
      <c r="G101" s="71"/>
    </row>
    <row r="102" spans="3:9" x14ac:dyDescent="0.2">
      <c r="C102" s="65"/>
      <c r="G102" s="71"/>
    </row>
    <row r="103" spans="3:9" x14ac:dyDescent="0.2">
      <c r="C103" s="65"/>
      <c r="G103" s="71"/>
    </row>
    <row r="104" spans="3:9" x14ac:dyDescent="0.2">
      <c r="C104" s="65"/>
      <c r="H104" s="53" t="s">
        <v>139</v>
      </c>
    </row>
    <row r="105" spans="3:9" x14ac:dyDescent="0.2">
      <c r="C105" s="65"/>
      <c r="H105" s="53"/>
    </row>
    <row r="106" spans="3:9" x14ac:dyDescent="0.2">
      <c r="C106" s="65"/>
      <c r="F106" s="80" t="s">
        <v>344</v>
      </c>
      <c r="G106" s="75" t="s">
        <v>342</v>
      </c>
      <c r="H106" s="75" t="s">
        <v>342</v>
      </c>
    </row>
    <row r="107" spans="3:9" x14ac:dyDescent="0.2">
      <c r="C107" s="65"/>
      <c r="F107" s="80">
        <v>10</v>
      </c>
      <c r="G107" s="62"/>
      <c r="H107" s="62"/>
    </row>
    <row r="108" spans="3:9" x14ac:dyDescent="0.2">
      <c r="C108" s="65"/>
      <c r="F108" s="80">
        <v>50</v>
      </c>
      <c r="G108" s="62"/>
      <c r="H108" s="62"/>
    </row>
    <row r="109" spans="3:9" x14ac:dyDescent="0.2">
      <c r="C109" s="65"/>
      <c r="F109" s="80">
        <f>F108+50</f>
        <v>100</v>
      </c>
      <c r="G109" s="62"/>
      <c r="H109" s="62"/>
    </row>
    <row r="110" spans="3:9" x14ac:dyDescent="0.2">
      <c r="C110" s="65"/>
      <c r="F110" s="80">
        <f t="shared" ref="F110:F127" si="3">F109+50</f>
        <v>150</v>
      </c>
      <c r="G110" s="62"/>
      <c r="H110" s="62"/>
    </row>
    <row r="111" spans="3:9" x14ac:dyDescent="0.2">
      <c r="C111" s="65"/>
      <c r="F111" s="80">
        <f t="shared" si="3"/>
        <v>200</v>
      </c>
      <c r="G111" s="62"/>
      <c r="H111" s="62"/>
    </row>
    <row r="112" spans="3:9" x14ac:dyDescent="0.2">
      <c r="C112" s="65"/>
      <c r="F112" s="80">
        <f t="shared" si="3"/>
        <v>250</v>
      </c>
      <c r="G112" s="62"/>
      <c r="H112" s="62"/>
    </row>
    <row r="113" spans="3:11" x14ac:dyDescent="0.2">
      <c r="C113" s="65"/>
      <c r="F113" s="80">
        <f t="shared" si="3"/>
        <v>300</v>
      </c>
      <c r="G113" s="62"/>
      <c r="H113" s="62"/>
    </row>
    <row r="114" spans="3:11" x14ac:dyDescent="0.2">
      <c r="C114" s="65"/>
      <c r="F114" s="80">
        <f t="shared" si="3"/>
        <v>350</v>
      </c>
      <c r="G114" s="62"/>
      <c r="H114" s="62"/>
    </row>
    <row r="115" spans="3:11" x14ac:dyDescent="0.2">
      <c r="C115" s="65"/>
      <c r="F115" s="80">
        <f t="shared" si="3"/>
        <v>400</v>
      </c>
      <c r="G115" s="62"/>
      <c r="H115" s="62"/>
    </row>
    <row r="116" spans="3:11" x14ac:dyDescent="0.2">
      <c r="C116" s="65"/>
      <c r="F116" s="80">
        <f t="shared" si="3"/>
        <v>450</v>
      </c>
      <c r="G116" s="62"/>
      <c r="H116" s="62"/>
    </row>
    <row r="117" spans="3:11" x14ac:dyDescent="0.2">
      <c r="C117" s="65"/>
      <c r="F117" s="80">
        <f t="shared" si="3"/>
        <v>500</v>
      </c>
      <c r="G117" s="62"/>
      <c r="H117" s="62"/>
    </row>
    <row r="118" spans="3:11" x14ac:dyDescent="0.2">
      <c r="C118" s="65"/>
      <c r="F118" s="80">
        <f t="shared" si="3"/>
        <v>550</v>
      </c>
      <c r="G118" s="62"/>
      <c r="H118" s="62"/>
    </row>
    <row r="119" spans="3:11" x14ac:dyDescent="0.2">
      <c r="C119" s="65"/>
      <c r="F119" s="80">
        <f t="shared" si="3"/>
        <v>600</v>
      </c>
      <c r="G119" s="62"/>
      <c r="H119" s="62"/>
    </row>
    <row r="120" spans="3:11" x14ac:dyDescent="0.2">
      <c r="C120" s="65"/>
      <c r="F120" s="80">
        <f t="shared" si="3"/>
        <v>650</v>
      </c>
      <c r="G120" s="62"/>
      <c r="H120" s="62"/>
    </row>
    <row r="121" spans="3:11" x14ac:dyDescent="0.2">
      <c r="F121" s="80">
        <f t="shared" si="3"/>
        <v>700</v>
      </c>
      <c r="G121" s="62"/>
      <c r="H121" s="62"/>
    </row>
    <row r="122" spans="3:11" x14ac:dyDescent="0.2">
      <c r="F122" s="80">
        <f t="shared" si="3"/>
        <v>750</v>
      </c>
      <c r="G122" s="62"/>
      <c r="H122" s="62"/>
    </row>
    <row r="123" spans="3:11" x14ac:dyDescent="0.2">
      <c r="F123" s="80">
        <f t="shared" si="3"/>
        <v>800</v>
      </c>
      <c r="G123" s="62"/>
      <c r="H123" s="62"/>
    </row>
    <row r="124" spans="3:11" x14ac:dyDescent="0.2">
      <c r="F124" s="80">
        <f t="shared" si="3"/>
        <v>850</v>
      </c>
      <c r="G124" s="62"/>
      <c r="H124" s="62"/>
    </row>
    <row r="125" spans="3:11" x14ac:dyDescent="0.2">
      <c r="F125" s="80">
        <f>F124+50</f>
        <v>900</v>
      </c>
      <c r="G125" s="62"/>
      <c r="H125" s="62"/>
    </row>
    <row r="126" spans="3:11" x14ac:dyDescent="0.2">
      <c r="F126" s="80">
        <f t="shared" si="3"/>
        <v>950</v>
      </c>
      <c r="G126" s="62"/>
      <c r="H126" s="62"/>
      <c r="K126" t="s">
        <v>301</v>
      </c>
    </row>
    <row r="127" spans="3:11" x14ac:dyDescent="0.2">
      <c r="F127" s="80">
        <f t="shared" si="3"/>
        <v>1000</v>
      </c>
      <c r="G127" s="62"/>
      <c r="H127" s="62"/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1" t="s">
        <v>161</v>
      </c>
      <c r="C2" s="81"/>
      <c r="D2" s="81"/>
      <c r="E2" s="81"/>
      <c r="F2" s="81"/>
      <c r="G2" s="81"/>
      <c r="H2" s="81"/>
      <c r="I2" s="81"/>
      <c r="J2" s="81"/>
      <c r="K2" s="81"/>
      <c r="L2" s="81" t="s">
        <v>162</v>
      </c>
      <c r="M2" s="81"/>
      <c r="N2" s="81"/>
      <c r="O2" s="81"/>
      <c r="V2" s="82" t="s">
        <v>163</v>
      </c>
      <c r="W2" s="82"/>
      <c r="X2" s="82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4" t="s">
        <v>23</v>
      </c>
      <c r="K1" s="85"/>
      <c r="L1" s="90">
        <f>AV7-1</f>
        <v>-1</v>
      </c>
      <c r="M1" s="91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6" t="s">
        <v>24</v>
      </c>
      <c r="K2" s="87"/>
      <c r="L2" s="88">
        <f>AY11-1</f>
        <v>-1</v>
      </c>
      <c r="M2" s="89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6" t="s">
        <v>21</v>
      </c>
      <c r="C4" s="88"/>
      <c r="D4" s="107"/>
    </row>
    <row r="5" spans="1:20" x14ac:dyDescent="0.2">
      <c r="A5" s="2" t="s">
        <v>3</v>
      </c>
      <c r="B5" s="108">
        <v>1</v>
      </c>
      <c r="C5" s="109"/>
      <c r="D5" s="110"/>
    </row>
    <row r="6" spans="1:20" ht="13.5" thickBot="1" x14ac:dyDescent="0.25">
      <c r="A6" s="3" t="s">
        <v>4</v>
      </c>
      <c r="B6" s="111" t="s">
        <v>6</v>
      </c>
      <c r="C6" s="112"/>
      <c r="D6" s="113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4" t="s">
        <v>22</v>
      </c>
      <c r="B8" s="115"/>
      <c r="D8" s="114" t="s">
        <v>70</v>
      </c>
      <c r="E8" s="115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6" t="s">
        <v>12</v>
      </c>
      <c r="B18" s="117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6" t="s">
        <v>5</v>
      </c>
      <c r="B23" s="117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4" t="s">
        <v>7</v>
      </c>
      <c r="B42" s="105"/>
      <c r="C42" s="94" t="s">
        <v>0</v>
      </c>
      <c r="D42" s="95"/>
      <c r="E42" s="95"/>
      <c r="F42" s="95"/>
      <c r="G42" s="95"/>
      <c r="H42" s="96"/>
      <c r="I42" s="97" t="s">
        <v>13</v>
      </c>
      <c r="J42" s="98"/>
      <c r="L42" s="83" t="s">
        <v>26</v>
      </c>
      <c r="M42" s="83"/>
      <c r="N42" s="83" t="s">
        <v>27</v>
      </c>
      <c r="O42" s="83"/>
      <c r="P42" s="83" t="s">
        <v>28</v>
      </c>
      <c r="Q42" s="83"/>
      <c r="R42" s="83" t="s">
        <v>31</v>
      </c>
      <c r="S42" s="83"/>
      <c r="T42" s="83" t="s">
        <v>33</v>
      </c>
      <c r="U42" s="83"/>
      <c r="V42" s="83" t="s">
        <v>79</v>
      </c>
      <c r="W42" s="83"/>
      <c r="X42" s="83" t="s">
        <v>35</v>
      </c>
      <c r="Y42" s="83"/>
      <c r="Z42" s="83" t="s">
        <v>36</v>
      </c>
      <c r="AA42" s="83"/>
      <c r="AB42" s="83" t="s">
        <v>37</v>
      </c>
      <c r="AC42" s="83"/>
      <c r="AD42" s="83" t="s">
        <v>38</v>
      </c>
      <c r="AE42" s="83"/>
      <c r="AF42" s="83" t="s">
        <v>39</v>
      </c>
      <c r="AG42" s="83"/>
      <c r="AH42" s="83" t="s">
        <v>40</v>
      </c>
      <c r="AI42" s="83"/>
      <c r="AJ42" s="83" t="s">
        <v>41</v>
      </c>
      <c r="AK42" s="83"/>
      <c r="AL42" s="83"/>
      <c r="AM42" s="83"/>
      <c r="AN42" s="83"/>
      <c r="AO42" s="83"/>
      <c r="AP42" s="83"/>
      <c r="AQ42" s="83"/>
      <c r="AR42" s="83"/>
      <c r="AS42" s="83"/>
      <c r="AT42" s="22"/>
    </row>
    <row r="43" spans="1:46" ht="13.5" thickBot="1" x14ac:dyDescent="0.25">
      <c r="A43" s="101"/>
      <c r="B43" s="102"/>
      <c r="C43" s="101" t="s">
        <v>69</v>
      </c>
      <c r="D43" s="102"/>
      <c r="E43" s="103"/>
      <c r="F43" s="101" t="s">
        <v>8</v>
      </c>
      <c r="G43" s="102"/>
      <c r="H43" s="103"/>
      <c r="I43" s="99"/>
      <c r="J43" s="100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2" t="s">
        <v>68</v>
      </c>
      <c r="D44" s="93"/>
      <c r="E44" s="9" t="s">
        <v>11</v>
      </c>
      <c r="F44" s="92" t="s">
        <v>68</v>
      </c>
      <c r="G44" s="93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71</vt:i4>
      </vt:variant>
    </vt:vector>
  </HeadingPairs>
  <TitlesOfParts>
    <vt:vector size="74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Упражнения!PI_</vt:lpstr>
      <vt:lpstr>PI_1</vt:lpstr>
      <vt:lpstr>Упражнения!Pintake_</vt:lpstr>
      <vt:lpstr>Упражнения!Pres_</vt:lpstr>
      <vt:lpstr>Упражнения!Pwf_</vt:lpstr>
      <vt:lpstr>Pwf_1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Qmax_</vt:lpstr>
      <vt:lpstr>Qtest_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2018-08-23T12:35:19Z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