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13_ncr:1_{1007CF02-ADCD-42FD-BA0C-32EF13BC3F5F}" xr6:coauthVersionLast="45" xr6:coauthVersionMax="45" xr10:uidLastSave="{00000000-0000-0000-0000-000000000000}"/>
  <bookViews>
    <workbookView xWindow="-38010" yWindow="390" windowWidth="28800" windowHeight="15435" xr2:uid="{AB2D79BE-8058-4974-97CC-EB1221B85D42}"/>
  </bookViews>
  <sheets>
    <sheet name="Fit_Poly" sheetId="2" r:id="rId1"/>
    <sheet name="Лист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2" l="1"/>
  <c r="D50" i="2" a="1"/>
  <c r="E50" i="2" a="1"/>
  <c r="E57" i="2" l="1"/>
  <c r="E69" i="2"/>
  <c r="E81" i="2"/>
  <c r="E93" i="2"/>
  <c r="E98" i="2"/>
  <c r="E63" i="2"/>
  <c r="E75" i="2"/>
  <c r="E99" i="2"/>
  <c r="E52" i="2"/>
  <c r="E76" i="2"/>
  <c r="E88" i="2"/>
  <c r="E65" i="2"/>
  <c r="E77" i="2"/>
  <c r="E58" i="2"/>
  <c r="E70" i="2"/>
  <c r="E82" i="2"/>
  <c r="E94" i="2"/>
  <c r="E72" i="2"/>
  <c r="E96" i="2"/>
  <c r="E67" i="2"/>
  <c r="E91" i="2"/>
  <c r="E56" i="2"/>
  <c r="E59" i="2"/>
  <c r="E71" i="2"/>
  <c r="E83" i="2"/>
  <c r="E95" i="2"/>
  <c r="E60" i="2"/>
  <c r="E84" i="2"/>
  <c r="E61" i="2"/>
  <c r="E73" i="2"/>
  <c r="E85" i="2"/>
  <c r="E97" i="2"/>
  <c r="E50" i="2"/>
  <c r="E62" i="2"/>
  <c r="E74" i="2"/>
  <c r="E86" i="2"/>
  <c r="E51" i="2"/>
  <c r="E87" i="2"/>
  <c r="E64" i="2"/>
  <c r="E100" i="2"/>
  <c r="E53" i="2"/>
  <c r="E89" i="2"/>
  <c r="E54" i="2"/>
  <c r="E66" i="2"/>
  <c r="E78" i="2"/>
  <c r="E90" i="2"/>
  <c r="E55" i="2"/>
  <c r="E80" i="2"/>
  <c r="E79" i="2"/>
  <c r="E68" i="2"/>
  <c r="E92" i="2"/>
  <c r="D61" i="2"/>
  <c r="D73" i="2"/>
  <c r="D85" i="2"/>
  <c r="D97" i="2"/>
  <c r="D55" i="2"/>
  <c r="D79" i="2"/>
  <c r="D91" i="2"/>
  <c r="D56" i="2"/>
  <c r="D80" i="2"/>
  <c r="D92" i="2"/>
  <c r="D57" i="2"/>
  <c r="D81" i="2"/>
  <c r="D93" i="2"/>
  <c r="D50" i="2"/>
  <c r="D62" i="2"/>
  <c r="D74" i="2"/>
  <c r="D86" i="2"/>
  <c r="D98" i="2"/>
  <c r="D64" i="2"/>
  <c r="D76" i="2"/>
  <c r="D88" i="2"/>
  <c r="D100" i="2"/>
  <c r="D65" i="2"/>
  <c r="D71" i="2"/>
  <c r="D95" i="2"/>
  <c r="D72" i="2"/>
  <c r="D84" i="2"/>
  <c r="D51" i="2"/>
  <c r="D63" i="2"/>
  <c r="D75" i="2"/>
  <c r="D87" i="2"/>
  <c r="D99" i="2"/>
  <c r="D52" i="2"/>
  <c r="D53" i="2"/>
  <c r="D77" i="2"/>
  <c r="D89" i="2"/>
  <c r="D54" i="2"/>
  <c r="D66" i="2"/>
  <c r="D78" i="2"/>
  <c r="D90" i="2"/>
  <c r="D67" i="2"/>
  <c r="D68" i="2"/>
  <c r="D69" i="2"/>
  <c r="D70" i="2"/>
  <c r="D82" i="2"/>
  <c r="D94" i="2"/>
  <c r="D59" i="2"/>
  <c r="D83" i="2"/>
  <c r="D58" i="2"/>
  <c r="D60" i="2"/>
  <c r="D96" i="2"/>
  <c r="C51" i="2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50" i="2"/>
  <c r="X46" i="2"/>
</calcChain>
</file>

<file path=xl/sharedStrings.xml><?xml version="1.0" encoding="utf-8"?>
<sst xmlns="http://schemas.openxmlformats.org/spreadsheetml/2006/main" count="60" uniqueCount="55">
  <si>
    <t>Simple polynomial least squares fit</t>
  </si>
  <si>
    <t>Input:</t>
  </si>
  <si>
    <t>Y Coords</t>
  </si>
  <si>
    <t>Y coordinates of the data points</t>
  </si>
  <si>
    <t>X Coords</t>
  </si>
  <si>
    <t>X values, 1 column for each basis function</t>
  </si>
  <si>
    <t>M</t>
  </si>
  <si>
    <t>Order of polynomial</t>
  </si>
  <si>
    <t>Out</t>
  </si>
  <si>
    <t>Optional, Output index</t>
  </si>
  <si>
    <t>XIA</t>
  </si>
  <si>
    <t>Interpolation X Coords</t>
  </si>
  <si>
    <t>Output:</t>
  </si>
  <si>
    <t>Out = 0 or omitted</t>
  </si>
  <si>
    <t>Fitted function values for each X in XIA, or in XCoords if XIA is omitted</t>
  </si>
  <si>
    <t>Out = 1</t>
  </si>
  <si>
    <t>Error code:</t>
  </si>
  <si>
    <t xml:space="preserve">  -4    inconvergence of internal SVD</t>
  </si>
  <si>
    <t xml:space="preserve">  -3    means inconsistent constraints</t>
  </si>
  <si>
    <t xml:space="preserve">  -1    another error in parameters passed</t>
  </si>
  <si>
    <t xml:space="preserve">   &gt;0    task is solved</t>
  </si>
  <si>
    <t>Out = 2</t>
  </si>
  <si>
    <t>Fitting report (array output):</t>
  </si>
  <si>
    <t>Same as AL_Linest</t>
  </si>
  <si>
    <t>AL_FitPolyCW</t>
  </si>
  <si>
    <t>Weighted and constrained polynomial least squares fit.</t>
  </si>
  <si>
    <t>W_range</t>
  </si>
  <si>
    <t>Optional single column range with weight applied to each deviation value</t>
  </si>
  <si>
    <t>C_range</t>
  </si>
  <si>
    <t>Optional three column range:</t>
  </si>
  <si>
    <t xml:space="preserve">  Col. 1: points where polynomial values/derivatives are constrained, array[0..K-1].</t>
  </si>
  <si>
    <t xml:space="preserve">  Col2: values of constraints, array[0..K-1]</t>
  </si>
  <si>
    <t xml:space="preserve">  Col3:  array[0..K-1], types of constraints:
</t>
  </si>
  <si>
    <t xml:space="preserve">              DC[i]=0   means that P(XC[i])=YC[i]</t>
  </si>
  <si>
    <t xml:space="preserve">              DC[i]=1   means that P'(XC[i])=YC[i]</t>
  </si>
  <si>
    <t xml:space="preserve"> As for AL_FitPoly</t>
  </si>
  <si>
    <t>Example:  Fit Polynomial  with AL_FitPoly and AL_FitPolyCW</t>
  </si>
  <si>
    <t xml:space="preserve"> Y = SIN((X-4)*A)/(X-4.99)</t>
  </si>
  <si>
    <t>Data</t>
  </si>
  <si>
    <t>X</t>
  </si>
  <si>
    <t>Y</t>
  </si>
  <si>
    <t>AL_FitPoly</t>
  </si>
  <si>
    <t>Constraints</t>
  </si>
  <si>
    <t>Упражнения по работе с макросами Unifloc VBA</t>
  </si>
  <si>
    <t>версия</t>
  </si>
  <si>
    <t>See AlgLib User Guide for more details of spline types</t>
  </si>
  <si>
    <t>http://www.alglib.net/interpolation/spline3.php</t>
  </si>
  <si>
    <t xml:space="preserve">See original macroses from </t>
  </si>
  <si>
    <t>https://newtonexcelbach.com/2017/11/28/update-to-al-spline-matrix/</t>
  </si>
  <si>
    <t>Аппроскимация полиномом</t>
  </si>
  <si>
    <t>AlgLib PolynomialFitWC  Functions</t>
  </si>
  <si>
    <t>crv_fit_poly</t>
  </si>
  <si>
    <r>
      <t xml:space="preserve"> =crv_fit_poly(Y Coords, X Coords</t>
    </r>
    <r>
      <rPr>
        <b/>
        <i/>
        <sz val="10"/>
        <rFont val="Arial"/>
        <family val="2"/>
      </rPr>
      <t>,</t>
    </r>
    <r>
      <rPr>
        <b/>
        <sz val="10"/>
        <rFont val="Arial"/>
        <family val="2"/>
      </rPr>
      <t xml:space="preserve"> M</t>
    </r>
    <r>
      <rPr>
        <b/>
        <i/>
        <sz val="10"/>
        <rFont val="Arial"/>
        <family val="2"/>
      </rPr>
      <t>, Out,  XIA</t>
    </r>
    <r>
      <rPr>
        <b/>
        <sz val="10"/>
        <rFont val="Arial"/>
        <family val="2"/>
      </rPr>
      <t>)</t>
    </r>
  </si>
  <si>
    <r>
      <t xml:space="preserve"> =crv_fit_poly(Y Coords, X Coords,</t>
    </r>
    <r>
      <rPr>
        <b/>
        <i/>
        <sz val="10"/>
        <rFont val="Arial"/>
        <family val="2"/>
      </rPr>
      <t xml:space="preserve"> M, Out, XIA, Weights, Constraints</t>
    </r>
    <r>
      <rPr>
        <b/>
        <sz val="10"/>
        <rFont val="Arial"/>
        <family val="2"/>
      </rPr>
      <t>)</t>
    </r>
  </si>
  <si>
    <t>As crv_fit_poly, plus: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</si>
</sst>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Cyr"/>
      <charset val="20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0" fillId="0" borderId="0" xfId="0" quotePrefix="1"/>
    <xf numFmtId="0" fontId="4" fillId="0" borderId="0" xfId="0" quotePrefix="1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1" fillId="0" borderId="1" xfId="0" applyFont="1" applyBorder="1" applyAlignment="1">
      <alignment horizontal="right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164" fontId="0" fillId="0" borderId="6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8" xfId="0" applyBorder="1"/>
    <xf numFmtId="0" fontId="0" fillId="0" borderId="12" xfId="0" applyBorder="1"/>
    <xf numFmtId="0" fontId="0" fillId="0" borderId="10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8" fillId="0" borderId="0" xfId="0" applyFont="1"/>
    <xf numFmtId="0" fontId="9" fillId="0" borderId="0" xfId="2" applyAlignment="1" applyProtection="1"/>
    <xf numFmtId="0" fontId="7" fillId="0" borderId="0" xfId="1"/>
  </cellXfs>
  <cellStyles count="3">
    <cellStyle name="Гиперссылка" xfId="1" builtinId="8"/>
    <cellStyle name="Гиперссылка 2" xfId="2" xr:uid="{7830D03C-2959-4390-B5A2-D57F5B9AFDE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516812135789393E-2"/>
          <c:y val="2.0970852349797779E-2"/>
          <c:w val="0.78758602868363503"/>
          <c:h val="0.92369404343046146"/>
        </c:manualLayout>
      </c:layout>
      <c:scatterChart>
        <c:scatterStyle val="lineMarker"/>
        <c:varyColors val="0"/>
        <c:ser>
          <c:idx val="1"/>
          <c:order val="0"/>
          <c:tx>
            <c:v>AL_FitPoly</c:v>
          </c:tx>
          <c:marker>
            <c:symbol val="none"/>
          </c:marker>
          <c:xVal>
            <c:numRef>
              <c:f>Fit_Poly!$C$50:$C$150</c:f>
              <c:numCache>
                <c:formatCode>General</c:formatCode>
                <c:ptCount val="101"/>
                <c:pt idx="0">
                  <c:v>5</c:v>
                </c:pt>
                <c:pt idx="1">
                  <c:v>5.0199999999999996</c:v>
                </c:pt>
                <c:pt idx="2">
                  <c:v>5.0399999999999991</c:v>
                </c:pt>
                <c:pt idx="3">
                  <c:v>5.0599999999999987</c:v>
                </c:pt>
                <c:pt idx="4">
                  <c:v>5.0799999999999983</c:v>
                </c:pt>
                <c:pt idx="5">
                  <c:v>5.0999999999999979</c:v>
                </c:pt>
                <c:pt idx="6">
                  <c:v>5.1199999999999974</c:v>
                </c:pt>
                <c:pt idx="7">
                  <c:v>5.139999999999997</c:v>
                </c:pt>
                <c:pt idx="8">
                  <c:v>5.1599999999999966</c:v>
                </c:pt>
                <c:pt idx="9">
                  <c:v>5.1799999999999962</c:v>
                </c:pt>
                <c:pt idx="10">
                  <c:v>5.1999999999999957</c:v>
                </c:pt>
                <c:pt idx="11">
                  <c:v>5.2199999999999953</c:v>
                </c:pt>
                <c:pt idx="12">
                  <c:v>5.2399999999999949</c:v>
                </c:pt>
                <c:pt idx="13">
                  <c:v>5.2599999999999945</c:v>
                </c:pt>
                <c:pt idx="14">
                  <c:v>5.279999999999994</c:v>
                </c:pt>
                <c:pt idx="15">
                  <c:v>5.2999999999999936</c:v>
                </c:pt>
                <c:pt idx="16">
                  <c:v>5.3199999999999932</c:v>
                </c:pt>
                <c:pt idx="17">
                  <c:v>5.3399999999999928</c:v>
                </c:pt>
                <c:pt idx="18">
                  <c:v>5.3599999999999923</c:v>
                </c:pt>
                <c:pt idx="19">
                  <c:v>5.3799999999999919</c:v>
                </c:pt>
                <c:pt idx="20">
                  <c:v>5.3999999999999915</c:v>
                </c:pt>
                <c:pt idx="21">
                  <c:v>5.419999999999991</c:v>
                </c:pt>
                <c:pt idx="22">
                  <c:v>5.4399999999999906</c:v>
                </c:pt>
                <c:pt idx="23">
                  <c:v>5.4599999999999902</c:v>
                </c:pt>
                <c:pt idx="24">
                  <c:v>5.4799999999999898</c:v>
                </c:pt>
                <c:pt idx="25">
                  <c:v>5.4999999999999893</c:v>
                </c:pt>
                <c:pt idx="26">
                  <c:v>5.5199999999999889</c:v>
                </c:pt>
                <c:pt idx="27">
                  <c:v>5.5399999999999885</c:v>
                </c:pt>
                <c:pt idx="28">
                  <c:v>5.5599999999999881</c:v>
                </c:pt>
                <c:pt idx="29">
                  <c:v>5.5799999999999876</c:v>
                </c:pt>
                <c:pt idx="30">
                  <c:v>5.5999999999999872</c:v>
                </c:pt>
                <c:pt idx="31">
                  <c:v>5.6199999999999868</c:v>
                </c:pt>
                <c:pt idx="32">
                  <c:v>5.6399999999999864</c:v>
                </c:pt>
                <c:pt idx="33">
                  <c:v>5.6599999999999859</c:v>
                </c:pt>
                <c:pt idx="34">
                  <c:v>5.6799999999999855</c:v>
                </c:pt>
                <c:pt idx="35">
                  <c:v>5.6999999999999851</c:v>
                </c:pt>
                <c:pt idx="36">
                  <c:v>5.7199999999999847</c:v>
                </c:pt>
                <c:pt idx="37">
                  <c:v>5.7399999999999842</c:v>
                </c:pt>
                <c:pt idx="38">
                  <c:v>5.7599999999999838</c:v>
                </c:pt>
                <c:pt idx="39">
                  <c:v>5.7799999999999834</c:v>
                </c:pt>
                <c:pt idx="40">
                  <c:v>5.7999999999999829</c:v>
                </c:pt>
                <c:pt idx="41">
                  <c:v>5.8199999999999825</c:v>
                </c:pt>
                <c:pt idx="42">
                  <c:v>5.8399999999999821</c:v>
                </c:pt>
                <c:pt idx="43">
                  <c:v>5.8599999999999817</c:v>
                </c:pt>
                <c:pt idx="44">
                  <c:v>5.8799999999999812</c:v>
                </c:pt>
                <c:pt idx="45">
                  <c:v>5.8999999999999808</c:v>
                </c:pt>
                <c:pt idx="46">
                  <c:v>5.9199999999999804</c:v>
                </c:pt>
                <c:pt idx="47">
                  <c:v>5.93999999999998</c:v>
                </c:pt>
                <c:pt idx="48">
                  <c:v>5.9599999999999795</c:v>
                </c:pt>
                <c:pt idx="49">
                  <c:v>5.9799999999999791</c:v>
                </c:pt>
                <c:pt idx="50">
                  <c:v>5.9999999999999787</c:v>
                </c:pt>
              </c:numCache>
            </c:numRef>
          </c:xVal>
          <c:yVal>
            <c:numRef>
              <c:f>Fit_Poly!$D$50:$D$150</c:f>
              <c:numCache>
                <c:formatCode>0.0000</c:formatCode>
                <c:ptCount val="101"/>
                <c:pt idx="0">
                  <c:v>0.42963747957857445</c:v>
                </c:pt>
                <c:pt idx="1">
                  <c:v>16.246030787094988</c:v>
                </c:pt>
                <c:pt idx="2">
                  <c:v>17.252568859522878</c:v>
                </c:pt>
                <c:pt idx="3">
                  <c:v>14.030740798861823</c:v>
                </c:pt>
                <c:pt idx="4">
                  <c:v>9.7787832711730491</c:v>
                </c:pt>
                <c:pt idx="5">
                  <c:v>5.3446238408646307</c:v>
                </c:pt>
                <c:pt idx="6">
                  <c:v>1.163904278645808</c:v>
                </c:pt>
                <c:pt idx="7">
                  <c:v>-2.2716802592655201</c:v>
                </c:pt>
                <c:pt idx="8">
                  <c:v>-4.5021803018275515</c:v>
                </c:pt>
                <c:pt idx="9">
                  <c:v>-5.2846533863574487</c:v>
                </c:pt>
                <c:pt idx="10">
                  <c:v>-4.690708114788789</c:v>
                </c:pt>
                <c:pt idx="11">
                  <c:v>-3.0810229811099616</c:v>
                </c:pt>
                <c:pt idx="12">
                  <c:v>-0.99103689161562059</c:v>
                </c:pt>
                <c:pt idx="13">
                  <c:v>1.0173016191938891</c:v>
                </c:pt>
                <c:pt idx="14">
                  <c:v>2.4887224124584169</c:v>
                </c:pt>
                <c:pt idx="15">
                  <c:v>3.1612354718943916</c:v>
                </c:pt>
                <c:pt idx="16">
                  <c:v>2.9942671784111399</c:v>
                </c:pt>
                <c:pt idx="17">
                  <c:v>2.1429306603327962</c:v>
                </c:pt>
                <c:pt idx="18">
                  <c:v>0.89393663745877305</c:v>
                </c:pt>
                <c:pt idx="19">
                  <c:v>-0.41644913695469365</c:v>
                </c:pt>
                <c:pt idx="20">
                  <c:v>-1.4823200654549491</c:v>
                </c:pt>
                <c:pt idx="21">
                  <c:v>-2.0899564480847261</c:v>
                </c:pt>
                <c:pt idx="22">
                  <c:v>-2.1518919395979776</c:v>
                </c:pt>
                <c:pt idx="23">
                  <c:v>-1.710429869188977</c:v>
                </c:pt>
                <c:pt idx="24">
                  <c:v>-0.9140265294935408</c:v>
                </c:pt>
                <c:pt idx="25">
                  <c:v>2.5420798188484108E-2</c:v>
                </c:pt>
                <c:pt idx="26">
                  <c:v>0.88380191642261408</c:v>
                </c:pt>
                <c:pt idx="27">
                  <c:v>1.4735986126135525</c:v>
                </c:pt>
                <c:pt idx="28">
                  <c:v>1.680916152373658</c:v>
                </c:pt>
                <c:pt idx="29">
                  <c:v>1.4844457109372076</c:v>
                </c:pt>
                <c:pt idx="30">
                  <c:v>0.95394323600559572</c:v>
                </c:pt>
                <c:pt idx="31">
                  <c:v>0.22982266444857863</c:v>
                </c:pt>
                <c:pt idx="32">
                  <c:v>-0.51105297302358865</c:v>
                </c:pt>
                <c:pt idx="33">
                  <c:v>-1.095880368810459</c:v>
                </c:pt>
                <c:pt idx="34">
                  <c:v>-1.3942304618346593</c:v>
                </c:pt>
                <c:pt idx="35">
                  <c:v>-1.3462480537613024</c:v>
                </c:pt>
                <c:pt idx="36">
                  <c:v>-0.97485796537146685</c:v>
                </c:pt>
                <c:pt idx="37">
                  <c:v>-0.37928653898939552</c:v>
                </c:pt>
                <c:pt idx="38">
                  <c:v>0.28897403961756746</c:v>
                </c:pt>
                <c:pt idx="39">
                  <c:v>0.86282798913556269</c:v>
                </c:pt>
                <c:pt idx="40">
                  <c:v>1.2008491845568534</c:v>
                </c:pt>
                <c:pt idx="41">
                  <c:v>1.2234507360840789</c:v>
                </c:pt>
                <c:pt idx="42">
                  <c:v>0.93445790209638535</c:v>
                </c:pt>
                <c:pt idx="43">
                  <c:v>0.42103982180423971</c:v>
                </c:pt>
                <c:pt idx="44">
                  <c:v>-0.17037693568369097</c:v>
                </c:pt>
                <c:pt idx="45">
                  <c:v>-0.67808687097116138</c:v>
                </c:pt>
                <c:pt idx="46">
                  <c:v>-0.97729615194084163</c:v>
                </c:pt>
                <c:pt idx="47">
                  <c:v>-1.0214026776111964</c:v>
                </c:pt>
                <c:pt idx="48">
                  <c:v>-0.8473586905471312</c:v>
                </c:pt>
                <c:pt idx="49">
                  <c:v>-0.51733998309161855</c:v>
                </c:pt>
                <c:pt idx="50">
                  <c:v>2.9321142155403695E-2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70-4DCE-A259-AD4F68C28E76}"/>
            </c:ext>
          </c:extLst>
        </c:ser>
        <c:ser>
          <c:idx val="3"/>
          <c:order val="1"/>
          <c:tx>
            <c:strRef>
              <c:f>Fit_Poly!$E$49</c:f>
              <c:strCache>
                <c:ptCount val="1"/>
                <c:pt idx="0">
                  <c:v>AL_FitPolyCW</c:v>
                </c:pt>
              </c:strCache>
            </c:strRef>
          </c:tx>
          <c:marker>
            <c:symbol val="none"/>
          </c:marker>
          <c:xVal>
            <c:numRef>
              <c:f>Fit_Poly!$C$50:$C$150</c:f>
              <c:numCache>
                <c:formatCode>General</c:formatCode>
                <c:ptCount val="101"/>
                <c:pt idx="0">
                  <c:v>5</c:v>
                </c:pt>
                <c:pt idx="1">
                  <c:v>5.0199999999999996</c:v>
                </c:pt>
                <c:pt idx="2">
                  <c:v>5.0399999999999991</c:v>
                </c:pt>
                <c:pt idx="3">
                  <c:v>5.0599999999999987</c:v>
                </c:pt>
                <c:pt idx="4">
                  <c:v>5.0799999999999983</c:v>
                </c:pt>
                <c:pt idx="5">
                  <c:v>5.0999999999999979</c:v>
                </c:pt>
                <c:pt idx="6">
                  <c:v>5.1199999999999974</c:v>
                </c:pt>
                <c:pt idx="7">
                  <c:v>5.139999999999997</c:v>
                </c:pt>
                <c:pt idx="8">
                  <c:v>5.1599999999999966</c:v>
                </c:pt>
                <c:pt idx="9">
                  <c:v>5.1799999999999962</c:v>
                </c:pt>
                <c:pt idx="10">
                  <c:v>5.1999999999999957</c:v>
                </c:pt>
                <c:pt idx="11">
                  <c:v>5.2199999999999953</c:v>
                </c:pt>
                <c:pt idx="12">
                  <c:v>5.2399999999999949</c:v>
                </c:pt>
                <c:pt idx="13">
                  <c:v>5.2599999999999945</c:v>
                </c:pt>
                <c:pt idx="14">
                  <c:v>5.279999999999994</c:v>
                </c:pt>
                <c:pt idx="15">
                  <c:v>5.2999999999999936</c:v>
                </c:pt>
                <c:pt idx="16">
                  <c:v>5.3199999999999932</c:v>
                </c:pt>
                <c:pt idx="17">
                  <c:v>5.3399999999999928</c:v>
                </c:pt>
                <c:pt idx="18">
                  <c:v>5.3599999999999923</c:v>
                </c:pt>
                <c:pt idx="19">
                  <c:v>5.3799999999999919</c:v>
                </c:pt>
                <c:pt idx="20">
                  <c:v>5.3999999999999915</c:v>
                </c:pt>
                <c:pt idx="21">
                  <c:v>5.419999999999991</c:v>
                </c:pt>
                <c:pt idx="22">
                  <c:v>5.4399999999999906</c:v>
                </c:pt>
                <c:pt idx="23">
                  <c:v>5.4599999999999902</c:v>
                </c:pt>
                <c:pt idx="24">
                  <c:v>5.4799999999999898</c:v>
                </c:pt>
                <c:pt idx="25">
                  <c:v>5.4999999999999893</c:v>
                </c:pt>
                <c:pt idx="26">
                  <c:v>5.5199999999999889</c:v>
                </c:pt>
                <c:pt idx="27">
                  <c:v>5.5399999999999885</c:v>
                </c:pt>
                <c:pt idx="28">
                  <c:v>5.5599999999999881</c:v>
                </c:pt>
                <c:pt idx="29">
                  <c:v>5.5799999999999876</c:v>
                </c:pt>
                <c:pt idx="30">
                  <c:v>5.5999999999999872</c:v>
                </c:pt>
                <c:pt idx="31">
                  <c:v>5.6199999999999868</c:v>
                </c:pt>
                <c:pt idx="32">
                  <c:v>5.6399999999999864</c:v>
                </c:pt>
                <c:pt idx="33">
                  <c:v>5.6599999999999859</c:v>
                </c:pt>
                <c:pt idx="34">
                  <c:v>5.6799999999999855</c:v>
                </c:pt>
                <c:pt idx="35">
                  <c:v>5.6999999999999851</c:v>
                </c:pt>
                <c:pt idx="36">
                  <c:v>5.7199999999999847</c:v>
                </c:pt>
                <c:pt idx="37">
                  <c:v>5.7399999999999842</c:v>
                </c:pt>
                <c:pt idx="38">
                  <c:v>5.7599999999999838</c:v>
                </c:pt>
                <c:pt idx="39">
                  <c:v>5.7799999999999834</c:v>
                </c:pt>
                <c:pt idx="40">
                  <c:v>5.7999999999999829</c:v>
                </c:pt>
                <c:pt idx="41">
                  <c:v>5.8199999999999825</c:v>
                </c:pt>
                <c:pt idx="42">
                  <c:v>5.8399999999999821</c:v>
                </c:pt>
                <c:pt idx="43">
                  <c:v>5.8599999999999817</c:v>
                </c:pt>
                <c:pt idx="44">
                  <c:v>5.8799999999999812</c:v>
                </c:pt>
                <c:pt idx="45">
                  <c:v>5.8999999999999808</c:v>
                </c:pt>
                <c:pt idx="46">
                  <c:v>5.9199999999999804</c:v>
                </c:pt>
                <c:pt idx="47">
                  <c:v>5.93999999999998</c:v>
                </c:pt>
                <c:pt idx="48">
                  <c:v>5.9599999999999795</c:v>
                </c:pt>
                <c:pt idx="49">
                  <c:v>5.9799999999999791</c:v>
                </c:pt>
                <c:pt idx="50">
                  <c:v>5.9999999999999787</c:v>
                </c:pt>
              </c:numCache>
            </c:numRef>
          </c:xVal>
          <c:yVal>
            <c:numRef>
              <c:f>Fit_Poly!$E$50:$E$150</c:f>
              <c:numCache>
                <c:formatCode>0.0000</c:formatCode>
                <c:ptCount val="101"/>
                <c:pt idx="0">
                  <c:v>2.0071246217805068</c:v>
                </c:pt>
                <c:pt idx="1">
                  <c:v>13.386126898106177</c:v>
                </c:pt>
                <c:pt idx="2">
                  <c:v>16.314879812754068</c:v>
                </c:pt>
                <c:pt idx="3">
                  <c:v>14.439595728554011</c:v>
                </c:pt>
                <c:pt idx="4">
                  <c:v>10.710832124124163</c:v>
                </c:pt>
                <c:pt idx="5">
                  <c:v>6.6947752899854027</c:v>
                </c:pt>
                <c:pt idx="6">
                  <c:v>3.0099520348239595</c:v>
                </c:pt>
                <c:pt idx="7">
                  <c:v>-0.11969247952446485</c:v>
                </c:pt>
                <c:pt idx="8">
                  <c:v>-2.5373245440259571</c:v>
                </c:pt>
                <c:pt idx="9">
                  <c:v>-4.0700191335309857</c:v>
                </c:pt>
                <c:pt idx="10">
                  <c:v>-4.589122668132827</c:v>
                </c:pt>
                <c:pt idx="11">
                  <c:v>-4.1028099425836517</c:v>
                </c:pt>
                <c:pt idx="12">
                  <c:v>-2.8059410218141014</c:v>
                </c:pt>
                <c:pt idx="13">
                  <c:v>-1.0591824021564145</c:v>
                </c:pt>
                <c:pt idx="14">
                  <c:v>0.69262893652981228</c:v>
                </c:pt>
                <c:pt idx="15">
                  <c:v>2.0311693694090587</c:v>
                </c:pt>
                <c:pt idx="16">
                  <c:v>2.6673195707081736</c:v>
                </c:pt>
                <c:pt idx="17">
                  <c:v>2.5060321153345195</c:v>
                </c:pt>
                <c:pt idx="18">
                  <c:v>1.6578798897778935</c:v>
                </c:pt>
                <c:pt idx="19">
                  <c:v>0.39789966376509622</c:v>
                </c:pt>
                <c:pt idx="20">
                  <c:v>-0.91405641081464439</c:v>
                </c:pt>
                <c:pt idx="21">
                  <c:v>-1.9289001440453952</c:v>
                </c:pt>
                <c:pt idx="22">
                  <c:v>-2.3952426303450154</c:v>
                </c:pt>
                <c:pt idx="23">
                  <c:v>-2.2170351185156436</c:v>
                </c:pt>
                <c:pt idx="24">
                  <c:v>-1.4696007123686554</c:v>
                </c:pt>
                <c:pt idx="25">
                  <c:v>-0.37228047383099949</c:v>
                </c:pt>
                <c:pt idx="26">
                  <c:v>0.77375869396633201</c:v>
                </c:pt>
                <c:pt idx="27">
                  <c:v>1.6660828254844333</c:v>
                </c:pt>
                <c:pt idx="28">
                  <c:v>2.0795128255368822</c:v>
                </c:pt>
                <c:pt idx="29">
                  <c:v>1.9230194529769822</c:v>
                </c:pt>
                <c:pt idx="30">
                  <c:v>1.2607620424366248</c:v>
                </c:pt>
                <c:pt idx="31">
                  <c:v>0.29183379832625123</c:v>
                </c:pt>
                <c:pt idx="32">
                  <c:v>-0.70635945156237534</c:v>
                </c:pt>
                <c:pt idx="33">
                  <c:v>-1.4565262276475905</c:v>
                </c:pt>
                <c:pt idx="34">
                  <c:v>-1.7606027915396738</c:v>
                </c:pt>
                <c:pt idx="35">
                  <c:v>-1.5568815537527714</c:v>
                </c:pt>
                <c:pt idx="36">
                  <c:v>-0.93699040542301604</c:v>
                </c:pt>
                <c:pt idx="37">
                  <c:v>-0.11489610598572976</c:v>
                </c:pt>
                <c:pt idx="38">
                  <c:v>0.64550862300173351</c:v>
                </c:pt>
                <c:pt idx="39">
                  <c:v>1.1226135038835385</c:v>
                </c:pt>
                <c:pt idx="40">
                  <c:v>1.2164222692965942</c:v>
                </c:pt>
                <c:pt idx="41">
                  <c:v>0.98056068749191005</c:v>
                </c:pt>
                <c:pt idx="42">
                  <c:v>0.5845736555889689</c:v>
                </c:pt>
                <c:pt idx="43">
                  <c:v>0.21186069279212832</c:v>
                </c:pt>
                <c:pt idx="44">
                  <c:v>-6.1715838204739228E-2</c:v>
                </c:pt>
                <c:pt idx="45">
                  <c:v>-0.3250664493221827</c:v>
                </c:pt>
                <c:pt idx="46">
                  <c:v>-0.73197758353151732</c:v>
                </c:pt>
                <c:pt idx="47">
                  <c:v>-1.2192898968355632</c:v>
                </c:pt>
                <c:pt idx="48">
                  <c:v>-1.2420001471183495</c:v>
                </c:pt>
                <c:pt idx="49">
                  <c:v>-0.2199201899264718</c:v>
                </c:pt>
                <c:pt idx="50">
                  <c:v>-0.325935058286971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70-4DCE-A259-AD4F68C28E76}"/>
            </c:ext>
          </c:extLst>
        </c:ser>
        <c:ser>
          <c:idx val="2"/>
          <c:order val="2"/>
          <c:tx>
            <c:v>Data</c:v>
          </c:tx>
          <c:spPr>
            <a:ln>
              <a:noFill/>
            </a:ln>
          </c:spPr>
          <c:marker>
            <c:symbol val="x"/>
            <c:size val="5"/>
          </c:marker>
          <c:trendline>
            <c:spPr>
              <a:ln>
                <a:noFill/>
              </a:ln>
            </c:spPr>
            <c:trendlineType val="poly"/>
            <c:order val="2"/>
            <c:dispRSqr val="0"/>
            <c:dispEq val="0"/>
          </c:trendline>
          <c:xVal>
            <c:numRef>
              <c:f>Fit_Poly!$A$50:$A$150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5.0299999999999994</c:v>
                </c:pt>
                <c:pt idx="4">
                  <c:v>5.0399999999999991</c:v>
                </c:pt>
                <c:pt idx="5">
                  <c:v>5.0499999999999989</c:v>
                </c:pt>
                <c:pt idx="6">
                  <c:v>5.0599999999999987</c:v>
                </c:pt>
                <c:pt idx="7">
                  <c:v>5.0699999999999985</c:v>
                </c:pt>
                <c:pt idx="8">
                  <c:v>5.0799999999999983</c:v>
                </c:pt>
                <c:pt idx="9">
                  <c:v>5.0899999999999981</c:v>
                </c:pt>
                <c:pt idx="10">
                  <c:v>5.0999999999999979</c:v>
                </c:pt>
                <c:pt idx="11">
                  <c:v>5.1099999999999977</c:v>
                </c:pt>
                <c:pt idx="12">
                  <c:v>5.1199999999999974</c:v>
                </c:pt>
                <c:pt idx="13">
                  <c:v>5.1299999999999972</c:v>
                </c:pt>
                <c:pt idx="14">
                  <c:v>5.139999999999997</c:v>
                </c:pt>
                <c:pt idx="15">
                  <c:v>5.1499999999999968</c:v>
                </c:pt>
                <c:pt idx="16">
                  <c:v>5.1599999999999966</c:v>
                </c:pt>
                <c:pt idx="17">
                  <c:v>5.1699999999999964</c:v>
                </c:pt>
                <c:pt idx="18">
                  <c:v>5.1799999999999962</c:v>
                </c:pt>
                <c:pt idx="19">
                  <c:v>5.1899999999999959</c:v>
                </c:pt>
                <c:pt idx="20">
                  <c:v>5.1999999999999957</c:v>
                </c:pt>
                <c:pt idx="21">
                  <c:v>5.2099999999999955</c:v>
                </c:pt>
                <c:pt idx="22">
                  <c:v>5.2199999999999953</c:v>
                </c:pt>
                <c:pt idx="23">
                  <c:v>5.2299999999999951</c:v>
                </c:pt>
                <c:pt idx="24">
                  <c:v>5.2399999999999949</c:v>
                </c:pt>
                <c:pt idx="25">
                  <c:v>5.2499999999999947</c:v>
                </c:pt>
                <c:pt idx="26">
                  <c:v>5.2599999999999945</c:v>
                </c:pt>
                <c:pt idx="27">
                  <c:v>5.2699999999999942</c:v>
                </c:pt>
                <c:pt idx="28">
                  <c:v>5.279999999999994</c:v>
                </c:pt>
                <c:pt idx="29">
                  <c:v>5.2899999999999938</c:v>
                </c:pt>
                <c:pt idx="30">
                  <c:v>5.2999999999999936</c:v>
                </c:pt>
                <c:pt idx="31">
                  <c:v>5.3099999999999934</c:v>
                </c:pt>
                <c:pt idx="32">
                  <c:v>5.3199999999999932</c:v>
                </c:pt>
                <c:pt idx="33">
                  <c:v>5.329999999999993</c:v>
                </c:pt>
                <c:pt idx="34">
                  <c:v>5.3399999999999928</c:v>
                </c:pt>
                <c:pt idx="35">
                  <c:v>5.3499999999999925</c:v>
                </c:pt>
                <c:pt idx="36">
                  <c:v>5.3599999999999923</c:v>
                </c:pt>
                <c:pt idx="37">
                  <c:v>5.3699999999999921</c:v>
                </c:pt>
                <c:pt idx="38">
                  <c:v>5.3799999999999919</c:v>
                </c:pt>
                <c:pt idx="39">
                  <c:v>5.3899999999999917</c:v>
                </c:pt>
                <c:pt idx="40">
                  <c:v>5.3999999999999915</c:v>
                </c:pt>
                <c:pt idx="41">
                  <c:v>5.4099999999999913</c:v>
                </c:pt>
                <c:pt idx="42">
                  <c:v>5.419999999999991</c:v>
                </c:pt>
                <c:pt idx="43">
                  <c:v>5.4299999999999908</c:v>
                </c:pt>
                <c:pt idx="44">
                  <c:v>5.4399999999999906</c:v>
                </c:pt>
                <c:pt idx="45">
                  <c:v>5.4499999999999904</c:v>
                </c:pt>
                <c:pt idx="46">
                  <c:v>5.4599999999999902</c:v>
                </c:pt>
                <c:pt idx="47">
                  <c:v>5.46999999999999</c:v>
                </c:pt>
                <c:pt idx="48">
                  <c:v>5.4799999999999898</c:v>
                </c:pt>
                <c:pt idx="49">
                  <c:v>5.4899999999999896</c:v>
                </c:pt>
                <c:pt idx="50">
                  <c:v>5.4999999999999893</c:v>
                </c:pt>
                <c:pt idx="51">
                  <c:v>5.5099999999999891</c:v>
                </c:pt>
                <c:pt idx="52">
                  <c:v>5.5199999999999889</c:v>
                </c:pt>
                <c:pt idx="53">
                  <c:v>5.5299999999999887</c:v>
                </c:pt>
                <c:pt idx="54">
                  <c:v>5.5399999999999885</c:v>
                </c:pt>
                <c:pt idx="55">
                  <c:v>5.5499999999999883</c:v>
                </c:pt>
                <c:pt idx="56">
                  <c:v>5.5599999999999881</c:v>
                </c:pt>
                <c:pt idx="57">
                  <c:v>5.5699999999999878</c:v>
                </c:pt>
                <c:pt idx="58">
                  <c:v>5.5799999999999876</c:v>
                </c:pt>
                <c:pt idx="59">
                  <c:v>5.5899999999999874</c:v>
                </c:pt>
                <c:pt idx="60">
                  <c:v>5.5999999999999872</c:v>
                </c:pt>
                <c:pt idx="61">
                  <c:v>5.609999999999987</c:v>
                </c:pt>
                <c:pt idx="62">
                  <c:v>5.6199999999999868</c:v>
                </c:pt>
                <c:pt idx="63">
                  <c:v>5.6299999999999866</c:v>
                </c:pt>
                <c:pt idx="64">
                  <c:v>5.6399999999999864</c:v>
                </c:pt>
                <c:pt idx="65">
                  <c:v>5.6499999999999861</c:v>
                </c:pt>
                <c:pt idx="66">
                  <c:v>5.6599999999999859</c:v>
                </c:pt>
                <c:pt idx="67">
                  <c:v>5.6699999999999857</c:v>
                </c:pt>
                <c:pt idx="68">
                  <c:v>5.6799999999999855</c:v>
                </c:pt>
                <c:pt idx="69">
                  <c:v>5.6899999999999853</c:v>
                </c:pt>
                <c:pt idx="70">
                  <c:v>5.6999999999999851</c:v>
                </c:pt>
                <c:pt idx="71">
                  <c:v>5.7099999999999849</c:v>
                </c:pt>
                <c:pt idx="72">
                  <c:v>5.7199999999999847</c:v>
                </c:pt>
                <c:pt idx="73">
                  <c:v>5.7299999999999844</c:v>
                </c:pt>
                <c:pt idx="74">
                  <c:v>5.7399999999999842</c:v>
                </c:pt>
                <c:pt idx="75">
                  <c:v>5.749999999999984</c:v>
                </c:pt>
                <c:pt idx="76">
                  <c:v>5.7599999999999838</c:v>
                </c:pt>
                <c:pt idx="77">
                  <c:v>5.7699999999999836</c:v>
                </c:pt>
                <c:pt idx="78">
                  <c:v>5.7799999999999834</c:v>
                </c:pt>
                <c:pt idx="79">
                  <c:v>5.7899999999999832</c:v>
                </c:pt>
                <c:pt idx="80">
                  <c:v>5.7999999999999829</c:v>
                </c:pt>
                <c:pt idx="81">
                  <c:v>5.8099999999999827</c:v>
                </c:pt>
                <c:pt idx="82">
                  <c:v>5.8199999999999825</c:v>
                </c:pt>
                <c:pt idx="83">
                  <c:v>5.8299999999999823</c:v>
                </c:pt>
                <c:pt idx="84">
                  <c:v>5.8399999999999821</c:v>
                </c:pt>
                <c:pt idx="85">
                  <c:v>5.8499999999999819</c:v>
                </c:pt>
                <c:pt idx="86">
                  <c:v>5.8599999999999817</c:v>
                </c:pt>
                <c:pt idx="87">
                  <c:v>5.8699999999999815</c:v>
                </c:pt>
                <c:pt idx="88">
                  <c:v>5.8799999999999812</c:v>
                </c:pt>
                <c:pt idx="89">
                  <c:v>5.889999999999981</c:v>
                </c:pt>
                <c:pt idx="90">
                  <c:v>5.8999999999999808</c:v>
                </c:pt>
                <c:pt idx="91">
                  <c:v>5.9099999999999806</c:v>
                </c:pt>
                <c:pt idx="92">
                  <c:v>5.9199999999999804</c:v>
                </c:pt>
                <c:pt idx="93">
                  <c:v>5.9299999999999802</c:v>
                </c:pt>
                <c:pt idx="94">
                  <c:v>5.93999999999998</c:v>
                </c:pt>
                <c:pt idx="95">
                  <c:v>5.9499999999999797</c:v>
                </c:pt>
                <c:pt idx="96">
                  <c:v>5.9599999999999795</c:v>
                </c:pt>
                <c:pt idx="97">
                  <c:v>5.9699999999999793</c:v>
                </c:pt>
                <c:pt idx="98">
                  <c:v>5.9799999999999791</c:v>
                </c:pt>
                <c:pt idx="99">
                  <c:v>5.9899999999999789</c:v>
                </c:pt>
                <c:pt idx="100">
                  <c:v>5.9999999999999787</c:v>
                </c:pt>
              </c:numCache>
            </c:numRef>
          </c:xVal>
          <c:yVal>
            <c:numRef>
              <c:f>Fit_Poly!$B$50:$B$150</c:f>
              <c:numCache>
                <c:formatCode>General</c:formatCode>
                <c:ptCount val="101"/>
                <c:pt idx="0">
                  <c:v>-9.8011876392691696E-14</c:v>
                </c:pt>
                <c:pt idx="1">
                  <c:v>12.434494358242716</c:v>
                </c:pt>
                <c:pt idx="2">
                  <c:v>16.05845580339053</c:v>
                </c:pt>
                <c:pt idx="3">
                  <c:v>17.113677648217291</c:v>
                </c:pt>
                <c:pt idx="4">
                  <c:v>16.886558510040437</c:v>
                </c:pt>
                <c:pt idx="5">
                  <c:v>15.850941938252745</c:v>
                </c:pt>
                <c:pt idx="6">
                  <c:v>14.257524691832725</c:v>
                </c:pt>
                <c:pt idx="7">
                  <c:v>12.278590634108962</c:v>
                </c:pt>
                <c:pt idx="8">
                  <c:v>10.053633916289531</c:v>
                </c:pt>
                <c:pt idx="9">
                  <c:v>7.7051324277583708</c:v>
                </c:pt>
                <c:pt idx="10">
                  <c:v>5.3435022935684513</c:v>
                </c:pt>
                <c:pt idx="11">
                  <c:v>3.067704605706175</c:v>
                </c:pt>
                <c:pt idx="12">
                  <c:v>0.96410179664900564</c:v>
                </c:pt>
                <c:pt idx="13">
                  <c:v>-0.89523738260170105</c:v>
                </c:pt>
                <c:pt idx="14">
                  <c:v>-2.4541636845640897</c:v>
                </c:pt>
                <c:pt idx="15">
                  <c:v>-3.6736578268276161</c:v>
                </c:pt>
                <c:pt idx="16">
                  <c:v>-4.5324308398573514</c:v>
                </c:pt>
                <c:pt idx="17">
                  <c:v>-5.0268169581444404</c:v>
                </c:pt>
                <c:pt idx="18">
                  <c:v>-5.1699328985720596</c:v>
                </c:pt>
                <c:pt idx="19">
                  <c:v>-4.9901336421414966</c:v>
                </c:pt>
                <c:pt idx="20">
                  <c:v>-4.5288405537867007</c:v>
                </c:pt>
                <c:pt idx="21">
                  <c:v>-3.8378542068276977</c:v>
                </c:pt>
                <c:pt idx="22">
                  <c:v>-2.9762917649077787</c:v>
                </c:pt>
                <c:pt idx="23">
                  <c:v>-2.0073069754243043</c:v>
                </c:pt>
                <c:pt idx="24">
                  <c:v>-0.99475954865994887</c:v>
                </c:pt>
                <c:pt idx="25">
                  <c:v>-5.2395487788204063E-13</c:v>
                </c:pt>
                <c:pt idx="26">
                  <c:v>0.92107365616564196</c:v>
                </c:pt>
                <c:pt idx="27">
                  <c:v>1.7205488360771337</c:v>
                </c:pt>
                <c:pt idx="28">
                  <c:v>2.3605072618227259</c:v>
                </c:pt>
                <c:pt idx="29">
                  <c:v>2.8144264183398313</c:v>
                </c:pt>
                <c:pt idx="30">
                  <c:v>3.0679242461133001</c:v>
                </c:pt>
                <c:pt idx="31">
                  <c:v>3.1188335263383826</c:v>
                </c:pt>
                <c:pt idx="32">
                  <c:v>2.9766280325113401</c:v>
                </c:pt>
                <c:pt idx="33">
                  <c:v>2.6612560366650406</c:v>
                </c:pt>
                <c:pt idx="34">
                  <c:v>2.2014664079312096</c:v>
                </c:pt>
                <c:pt idx="35">
                  <c:v>1.6327368119239896</c:v>
                </c:pt>
                <c:pt idx="36">
                  <c:v>0.99493122347261276</c:v>
                </c:pt>
                <c:pt idx="37">
                  <c:v>0.32982429885395109</c:v>
                </c:pt>
                <c:pt idx="38">
                  <c:v>-0.32136726554898448</c:v>
                </c:pt>
                <c:pt idx="39">
                  <c:v>-0.92031138171121907</c:v>
                </c:pt>
                <c:pt idx="40">
                  <c:v>-1.4336225665666149</c:v>
                </c:pt>
                <c:pt idx="41">
                  <c:v>-1.8345553399420558</c:v>
                </c:pt>
                <c:pt idx="42">
                  <c:v>-2.1042489592231237</c:v>
                </c:pt>
                <c:pt idx="43">
                  <c:v>-2.2324710243833317</c:v>
                </c:pt>
                <c:pt idx="44">
                  <c:v>-2.2178371742851279</c:v>
                </c:pt>
                <c:pt idx="45">
                  <c:v>-2.0675141658592371</c:v>
                </c:pt>
                <c:pt idx="46">
                  <c:v>-1.7964423946854555</c:v>
                </c:pt>
                <c:pt idx="47">
                  <c:v>-1.426139804018516</c:v>
                </c:pt>
                <c:pt idx="48">
                  <c:v>-0.98317076347337695</c:v>
                </c:pt>
                <c:pt idx="49">
                  <c:v>-0.49737977433022956</c:v>
                </c:pt>
                <c:pt idx="50">
                  <c:v>-5.3230670144065529E-13</c:v>
                </c:pt>
                <c:pt idx="51">
                  <c:v>0.47824978300883797</c:v>
                </c:pt>
                <c:pt idx="52">
                  <c:v>0.90896919641788476</c:v>
                </c:pt>
                <c:pt idx="53">
                  <c:v>1.2676798257935131</c:v>
                </c:pt>
                <c:pt idx="54">
                  <c:v>1.5351416827306854</c:v>
                </c:pt>
                <c:pt idx="55">
                  <c:v>1.6983152076697916</c:v>
                </c:pt>
                <c:pt idx="56">
                  <c:v>1.7509240849618841</c:v>
                </c:pt>
                <c:pt idx="57">
                  <c:v>1.6935987081530477</c:v>
                </c:pt>
                <c:pt idx="58">
                  <c:v>1.5336051736714771</c:v>
                </c:pt>
                <c:pt idx="59">
                  <c:v>1.2841887379600159</c:v>
                </c:pt>
                <c:pt idx="60">
                  <c:v>0.96358238080777958</c:v>
                </c:pt>
                <c:pt idx="61">
                  <c:v>0.59374927852418136</c:v>
                </c:pt>
                <c:pt idx="62">
                  <c:v>0.19894164057878663</c:v>
                </c:pt>
                <c:pt idx="63">
                  <c:v>-0.19583317744370279</c:v>
                </c:pt>
                <c:pt idx="64">
                  <c:v>-0.56634546566825927</c:v>
                </c:pt>
                <c:pt idx="65">
                  <c:v>-0.89058371559424643</c:v>
                </c:pt>
                <c:pt idx="66">
                  <c:v>-1.1500197653366826</c:v>
                </c:pt>
                <c:pt idx="67">
                  <c:v>-1.3306280183321848</c:v>
                </c:pt>
                <c:pt idx="68">
                  <c:v>-1.4236047112009285</c:v>
                </c:pt>
                <c:pt idx="69">
                  <c:v>-1.4257524691833086</c:v>
                </c:pt>
                <c:pt idx="70">
                  <c:v>-1.3395162201342123</c:v>
                </c:pt>
                <c:pt idx="71">
                  <c:v>-1.172677674308662</c:v>
                </c:pt>
                <c:pt idx="72">
                  <c:v>-0.93773576154655658</c:v>
                </c:pt>
                <c:pt idx="73">
                  <c:v>-0.65101847851630679</c:v>
                </c:pt>
                <c:pt idx="74">
                  <c:v>-0.3315865162203277</c:v>
                </c:pt>
                <c:pt idx="75">
                  <c:v>-5.3516390423702351E-13</c:v>
                </c:pt>
                <c:pt idx="76">
                  <c:v>0.32297387943436978</c:v>
                </c:pt>
                <c:pt idx="77">
                  <c:v>0.61763291551456456</c:v>
                </c:pt>
                <c:pt idx="78">
                  <c:v>0.86651532395999809</c:v>
                </c:pt>
                <c:pt idx="79">
                  <c:v>1.0554099068772556</c:v>
                </c:pt>
                <c:pt idx="80">
                  <c:v>1.1741438472778292</c:v>
                </c:pt>
                <c:pt idx="81">
                  <c:v>1.2171057663759335</c:v>
                </c:pt>
                <c:pt idx="82">
                  <c:v>1.1834786153358936</c:v>
                </c:pt>
                <c:pt idx="83">
                  <c:v>1.0771750624597964</c:v>
                </c:pt>
                <c:pt idx="84">
                  <c:v>0.90648616797187742</c:v>
                </c:pt>
                <c:pt idx="85">
                  <c:v>0.68347122359634305</c:v>
                </c:pt>
                <c:pt idx="86">
                  <c:v>0.42313166975300948</c:v>
                </c:pt>
                <c:pt idx="87">
                  <c:v>0.14242412905087473</c:v>
                </c:pt>
                <c:pt idx="88">
                  <c:v>-0.14082385793689395</c:v>
                </c:pt>
                <c:pt idx="89">
                  <c:v>-0.40902728076026978</c:v>
                </c:pt>
                <c:pt idx="90">
                  <c:v>-0.64591785966164106</c:v>
                </c:pt>
                <c:pt idx="91">
                  <c:v>-0.8375143943211909</c:v>
                </c:pt>
                <c:pt idx="92">
                  <c:v>-0.972932314479385</c:v>
                </c:pt>
                <c:pt idx="93">
                  <c:v>-1.0449864369453354</c:v>
                </c:pt>
                <c:pt idx="94">
                  <c:v>-1.0505544509771838</c:v>
                </c:pt>
                <c:pt idx="95">
                  <c:v>-0.99068387114097145</c:v>
                </c:pt>
                <c:pt idx="96">
                  <c:v>-0.87044116031165875</c:v>
                </c:pt>
                <c:pt idx="97">
                  <c:v>-0.69851745502967844</c:v>
                </c:pt>
                <c:pt idx="98">
                  <c:v>-0.48661987283049041</c:v>
                </c:pt>
                <c:pt idx="99">
                  <c:v>-0.24868988716537677</c:v>
                </c:pt>
                <c:pt idx="100">
                  <c:v>-5.2957157361182214E-13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70-4DCE-A259-AD4F68C28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83264"/>
        <c:axId val="151105536"/>
      </c:scatterChart>
      <c:valAx>
        <c:axId val="151083264"/>
        <c:scaling>
          <c:orientation val="minMax"/>
          <c:max val="6"/>
          <c:min val="5"/>
        </c:scaling>
        <c:delete val="0"/>
        <c:axPos val="b"/>
        <c:numFmt formatCode="General" sourceLinked="1"/>
        <c:majorTickMark val="out"/>
        <c:minorTickMark val="none"/>
        <c:tickLblPos val="nextTo"/>
        <c:crossAx val="151105536"/>
        <c:crosses val="autoZero"/>
        <c:crossBetween val="midCat"/>
      </c:valAx>
      <c:valAx>
        <c:axId val="151105536"/>
        <c:scaling>
          <c:orientation val="minMax"/>
          <c:max val="20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510832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447673</xdr:colOff>
      <xdr:row>52</xdr:row>
      <xdr:rowOff>76198</xdr:rowOff>
    </xdr:from>
    <xdr:to>
      <xdr:col>15</xdr:col>
      <xdr:colOff>266700</xdr:colOff>
      <xdr:row>71</xdr:row>
      <xdr:rowOff>152399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26545616-490B-4634-8448-8B456C9A5D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&#1050;&#1086;&#1087;&#1080;&#1103;%20UniflocVBA_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fit_poly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FCB9-0468-4881-ACBF-770CE62CD297}">
  <sheetPr codeName="Sheet10"/>
  <dimension ref="A1:X150"/>
  <sheetViews>
    <sheetView tabSelected="1" workbookViewId="0">
      <selection activeCell="I3" sqref="I3"/>
    </sheetView>
  </sheetViews>
  <sheetFormatPr defaultRowHeight="15" x14ac:dyDescent="0.25"/>
  <cols>
    <col min="1" max="1" width="19.42578125" customWidth="1"/>
    <col min="2" max="2" width="12.85546875" bestFit="1" customWidth="1"/>
    <col min="3" max="3" width="12.5703125" bestFit="1" customWidth="1"/>
    <col min="4" max="4" width="13.28515625" bestFit="1" customWidth="1"/>
    <col min="5" max="5" width="12.7109375" bestFit="1" customWidth="1"/>
    <col min="6" max="6" width="13.42578125" bestFit="1" customWidth="1"/>
    <col min="7" max="7" width="12.5703125" bestFit="1" customWidth="1"/>
    <col min="8" max="8" width="11.28515625" bestFit="1" customWidth="1"/>
    <col min="9" max="9" width="10.5703125" bestFit="1" customWidth="1"/>
    <col min="11" max="11" width="10" bestFit="1" customWidth="1"/>
    <col min="16" max="16" width="12" bestFit="1" customWidth="1"/>
  </cols>
  <sheetData>
    <row r="1" spans="1:7" x14ac:dyDescent="0.25">
      <c r="A1" s="37" t="s">
        <v>43</v>
      </c>
      <c r="F1" t="s">
        <v>44</v>
      </c>
      <c r="G1" t="str">
        <f>[1]!unf_Version()</f>
        <v>7.23</v>
      </c>
    </row>
    <row r="2" spans="1:7" x14ac:dyDescent="0.25">
      <c r="A2" t="s">
        <v>49</v>
      </c>
    </row>
    <row r="3" spans="1:7" x14ac:dyDescent="0.25">
      <c r="A3" s="4" t="s">
        <v>50</v>
      </c>
    </row>
    <row r="4" spans="1:7" x14ac:dyDescent="0.25">
      <c r="A4" s="7" t="s">
        <v>45</v>
      </c>
      <c r="D4" s="38" t="s">
        <v>46</v>
      </c>
    </row>
    <row r="5" spans="1:7" x14ac:dyDescent="0.25">
      <c r="A5" t="s">
        <v>47</v>
      </c>
      <c r="D5" s="39" t="s">
        <v>48</v>
      </c>
    </row>
    <row r="9" spans="1:7" x14ac:dyDescent="0.25">
      <c r="A9" s="1" t="s">
        <v>51</v>
      </c>
      <c r="B9" t="s">
        <v>0</v>
      </c>
    </row>
    <row r="10" spans="1:7" x14ac:dyDescent="0.25">
      <c r="A10" s="2" t="s">
        <v>52</v>
      </c>
      <c r="D10" s="3"/>
    </row>
    <row r="11" spans="1:7" x14ac:dyDescent="0.25">
      <c r="A11" s="4"/>
    </row>
    <row r="12" spans="1:7" x14ac:dyDescent="0.25">
      <c r="A12" s="5" t="s">
        <v>1</v>
      </c>
      <c r="B12" s="6"/>
    </row>
    <row r="13" spans="1:7" x14ac:dyDescent="0.25">
      <c r="A13" s="6" t="s">
        <v>2</v>
      </c>
      <c r="B13" s="6" t="s">
        <v>3</v>
      </c>
    </row>
    <row r="14" spans="1:7" x14ac:dyDescent="0.25">
      <c r="A14" s="7" t="s">
        <v>4</v>
      </c>
      <c r="B14" s="7" t="s">
        <v>5</v>
      </c>
    </row>
    <row r="15" spans="1:7" x14ac:dyDescent="0.25">
      <c r="A15" s="7" t="s">
        <v>6</v>
      </c>
      <c r="B15" s="7" t="s">
        <v>7</v>
      </c>
    </row>
    <row r="16" spans="1:7" x14ac:dyDescent="0.25">
      <c r="A16" s="8" t="s">
        <v>8</v>
      </c>
      <c r="B16" s="7" t="s">
        <v>9</v>
      </c>
    </row>
    <row r="17" spans="1:2" x14ac:dyDescent="0.25">
      <c r="A17" s="8" t="s">
        <v>10</v>
      </c>
      <c r="B17" s="7" t="s">
        <v>11</v>
      </c>
    </row>
    <row r="18" spans="1:2" x14ac:dyDescent="0.25">
      <c r="A18" s="7"/>
      <c r="B18" s="7"/>
    </row>
    <row r="19" spans="1:2" x14ac:dyDescent="0.25">
      <c r="A19" s="4" t="s">
        <v>12</v>
      </c>
      <c r="B19" s="7"/>
    </row>
    <row r="20" spans="1:2" x14ac:dyDescent="0.25">
      <c r="A20" s="7" t="s">
        <v>13</v>
      </c>
      <c r="B20" t="s">
        <v>14</v>
      </c>
    </row>
    <row r="21" spans="1:2" x14ac:dyDescent="0.25">
      <c r="A21" s="7" t="s">
        <v>15</v>
      </c>
      <c r="B21" t="s">
        <v>16</v>
      </c>
    </row>
    <row r="22" spans="1:2" x14ac:dyDescent="0.25">
      <c r="A22" s="7"/>
      <c r="B22" t="s">
        <v>17</v>
      </c>
    </row>
    <row r="23" spans="1:2" x14ac:dyDescent="0.25">
      <c r="A23" s="7"/>
      <c r="B23" t="s">
        <v>18</v>
      </c>
    </row>
    <row r="24" spans="1:2" x14ac:dyDescent="0.25">
      <c r="A24" s="7"/>
      <c r="B24" t="s">
        <v>19</v>
      </c>
    </row>
    <row r="25" spans="1:2" x14ac:dyDescent="0.25">
      <c r="A25" s="7"/>
      <c r="B25" t="s">
        <v>20</v>
      </c>
    </row>
    <row r="26" spans="1:2" x14ac:dyDescent="0.25">
      <c r="A26" s="7" t="s">
        <v>21</v>
      </c>
      <c r="B26" t="s">
        <v>22</v>
      </c>
    </row>
    <row r="27" spans="1:2" x14ac:dyDescent="0.25">
      <c r="A27" s="7"/>
      <c r="B27" t="s">
        <v>23</v>
      </c>
    </row>
    <row r="28" spans="1:2" x14ac:dyDescent="0.25">
      <c r="A28" s="7"/>
    </row>
    <row r="29" spans="1:2" x14ac:dyDescent="0.25">
      <c r="A29" s="1" t="s">
        <v>51</v>
      </c>
      <c r="B29" t="s">
        <v>25</v>
      </c>
    </row>
    <row r="30" spans="1:2" x14ac:dyDescent="0.25">
      <c r="A30" s="2" t="s">
        <v>53</v>
      </c>
    </row>
    <row r="31" spans="1:2" x14ac:dyDescent="0.25">
      <c r="A31" s="4"/>
    </row>
    <row r="32" spans="1:2" x14ac:dyDescent="0.25">
      <c r="A32" s="5" t="s">
        <v>1</v>
      </c>
    </row>
    <row r="33" spans="1:24" x14ac:dyDescent="0.25">
      <c r="A33" s="9" t="s">
        <v>54</v>
      </c>
    </row>
    <row r="34" spans="1:24" x14ac:dyDescent="0.25">
      <c r="A34" s="7" t="s">
        <v>26</v>
      </c>
      <c r="B34" t="s">
        <v>27</v>
      </c>
    </row>
    <row r="35" spans="1:24" x14ac:dyDescent="0.25">
      <c r="A35" s="7" t="s">
        <v>28</v>
      </c>
      <c r="B35" t="s">
        <v>29</v>
      </c>
    </row>
    <row r="36" spans="1:24" x14ac:dyDescent="0.25">
      <c r="A36" s="6"/>
      <c r="B36" t="s">
        <v>30</v>
      </c>
    </row>
    <row r="37" spans="1:24" x14ac:dyDescent="0.25">
      <c r="A37" s="8"/>
      <c r="B37" t="s">
        <v>31</v>
      </c>
    </row>
    <row r="38" spans="1:24" x14ac:dyDescent="0.25">
      <c r="A38" s="8"/>
      <c r="B38" t="s">
        <v>32</v>
      </c>
    </row>
    <row r="39" spans="1:24" x14ac:dyDescent="0.25">
      <c r="A39" s="8"/>
      <c r="B39" t="s">
        <v>33</v>
      </c>
    </row>
    <row r="40" spans="1:24" x14ac:dyDescent="0.25">
      <c r="A40" s="8"/>
      <c r="B40" t="s">
        <v>34</v>
      </c>
    </row>
    <row r="41" spans="1:24" x14ac:dyDescent="0.25">
      <c r="A41" s="8"/>
    </row>
    <row r="42" spans="1:24" x14ac:dyDescent="0.25">
      <c r="A42" s="4" t="s">
        <v>12</v>
      </c>
    </row>
    <row r="43" spans="1:24" x14ac:dyDescent="0.25">
      <c r="A43" s="7" t="s">
        <v>35</v>
      </c>
    </row>
    <row r="44" spans="1:24" x14ac:dyDescent="0.25">
      <c r="A44" s="8"/>
    </row>
    <row r="45" spans="1:24" x14ac:dyDescent="0.25">
      <c r="A45" s="1" t="s">
        <v>36</v>
      </c>
    </row>
    <row r="46" spans="1:24" x14ac:dyDescent="0.25">
      <c r="A46" t="s">
        <v>37</v>
      </c>
      <c r="X46">
        <f>+W46/PI()</f>
        <v>0</v>
      </c>
    </row>
    <row r="47" spans="1:24" x14ac:dyDescent="0.25">
      <c r="E47" s="10"/>
    </row>
    <row r="48" spans="1:24" x14ac:dyDescent="0.25">
      <c r="A48" s="11" t="s">
        <v>38</v>
      </c>
      <c r="B48" s="12"/>
      <c r="C48" s="13" t="s">
        <v>6</v>
      </c>
      <c r="D48" s="14">
        <v>15</v>
      </c>
    </row>
    <row r="49" spans="1:10" x14ac:dyDescent="0.25">
      <c r="A49" s="15" t="s">
        <v>39</v>
      </c>
      <c r="B49" s="16" t="s">
        <v>40</v>
      </c>
      <c r="C49" s="17" t="s">
        <v>10</v>
      </c>
      <c r="D49" s="18" t="s">
        <v>41</v>
      </c>
      <c r="E49" s="19" t="s">
        <v>24</v>
      </c>
      <c r="G49" s="20" t="s">
        <v>42</v>
      </c>
      <c r="H49" s="21"/>
      <c r="I49" s="22"/>
      <c r="J49" s="1"/>
    </row>
    <row r="50" spans="1:10" x14ac:dyDescent="0.25">
      <c r="A50" s="23">
        <v>5</v>
      </c>
      <c r="B50" s="14">
        <v>-9.8011876392691696E-14</v>
      </c>
      <c r="C50" s="24">
        <f>+A50</f>
        <v>5</v>
      </c>
      <c r="D50" s="25">
        <f t="array" ref="D50:D100">[1]!crv_fit_poly($B$50:$B$150,$A$50:$A$150,$D$48,0,C50:C100)</f>
        <v>0.42963747957857445</v>
      </c>
      <c r="E50" s="28">
        <f t="array" ref="E50:E100">[1]!crv_fit_poly(B50:B150,A50:A150,D48,0,C50:C100,,G50:I51)</f>
        <v>2.0071246217805068</v>
      </c>
      <c r="G50" s="30">
        <v>5.05</v>
      </c>
      <c r="H50">
        <v>-100</v>
      </c>
      <c r="I50" s="31">
        <v>1</v>
      </c>
    </row>
    <row r="51" spans="1:10" x14ac:dyDescent="0.25">
      <c r="A51" s="30">
        <v>5.01</v>
      </c>
      <c r="B51" s="31">
        <v>12.434494358242716</v>
      </c>
      <c r="C51" s="32">
        <f>+C50+0.02</f>
        <v>5.0199999999999996</v>
      </c>
      <c r="D51" s="26">
        <v>16.246030787094988</v>
      </c>
      <c r="E51" s="28">
        <v>13.386126898106177</v>
      </c>
      <c r="G51" s="33">
        <v>5.2</v>
      </c>
      <c r="H51" s="34">
        <v>0</v>
      </c>
      <c r="I51" s="35">
        <v>1</v>
      </c>
    </row>
    <row r="52" spans="1:10" x14ac:dyDescent="0.25">
      <c r="A52" s="30">
        <v>5.0199999999999996</v>
      </c>
      <c r="B52" s="31">
        <v>16.05845580339053</v>
      </c>
      <c r="C52" s="32">
        <f t="shared" ref="C52:C100" si="0">+C51+0.02</f>
        <v>5.0399999999999991</v>
      </c>
      <c r="D52" s="26">
        <v>17.252568859522878</v>
      </c>
      <c r="E52" s="28">
        <v>16.314879812754068</v>
      </c>
    </row>
    <row r="53" spans="1:10" x14ac:dyDescent="0.25">
      <c r="A53" s="30">
        <v>5.0299999999999994</v>
      </c>
      <c r="B53" s="31">
        <v>17.113677648217291</v>
      </c>
      <c r="C53" s="32">
        <f t="shared" si="0"/>
        <v>5.0599999999999987</v>
      </c>
      <c r="D53" s="26">
        <v>14.030740798861823</v>
      </c>
      <c r="E53" s="28">
        <v>14.439595728554011</v>
      </c>
    </row>
    <row r="54" spans="1:10" x14ac:dyDescent="0.25">
      <c r="A54" s="30">
        <v>5.0399999999999991</v>
      </c>
      <c r="B54" s="31">
        <v>16.886558510040437</v>
      </c>
      <c r="C54" s="32">
        <f t="shared" si="0"/>
        <v>5.0799999999999983</v>
      </c>
      <c r="D54" s="26">
        <v>9.7787832711730491</v>
      </c>
      <c r="E54" s="28">
        <v>10.710832124124163</v>
      </c>
    </row>
    <row r="55" spans="1:10" x14ac:dyDescent="0.25">
      <c r="A55" s="30">
        <v>5.0499999999999989</v>
      </c>
      <c r="B55" s="31">
        <v>15.850941938252745</v>
      </c>
      <c r="C55" s="32">
        <f t="shared" si="0"/>
        <v>5.0999999999999979</v>
      </c>
      <c r="D55" s="26">
        <v>5.3446238408646307</v>
      </c>
      <c r="E55" s="28">
        <v>6.6947752899854027</v>
      </c>
    </row>
    <row r="56" spans="1:10" x14ac:dyDescent="0.25">
      <c r="A56" s="30">
        <v>5.0599999999999987</v>
      </c>
      <c r="B56" s="31">
        <v>14.257524691832725</v>
      </c>
      <c r="C56" s="32">
        <f t="shared" si="0"/>
        <v>5.1199999999999974</v>
      </c>
      <c r="D56" s="26">
        <v>1.163904278645808</v>
      </c>
      <c r="E56" s="28">
        <v>3.0099520348239595</v>
      </c>
    </row>
    <row r="57" spans="1:10" x14ac:dyDescent="0.25">
      <c r="A57" s="30">
        <v>5.0699999999999985</v>
      </c>
      <c r="B57" s="31">
        <v>12.278590634108962</v>
      </c>
      <c r="C57" s="32">
        <f t="shared" si="0"/>
        <v>5.139999999999997</v>
      </c>
      <c r="D57" s="26">
        <v>-2.2716802592655201</v>
      </c>
      <c r="E57" s="28">
        <v>-0.11969247952446485</v>
      </c>
    </row>
    <row r="58" spans="1:10" x14ac:dyDescent="0.25">
      <c r="A58" s="30">
        <v>5.0799999999999983</v>
      </c>
      <c r="B58" s="31">
        <v>10.053633916289531</v>
      </c>
      <c r="C58" s="32">
        <f t="shared" si="0"/>
        <v>5.1599999999999966</v>
      </c>
      <c r="D58" s="26">
        <v>-4.5021803018275515</v>
      </c>
      <c r="E58" s="28">
        <v>-2.5373245440259571</v>
      </c>
    </row>
    <row r="59" spans="1:10" x14ac:dyDescent="0.25">
      <c r="A59" s="30">
        <v>5.0899999999999981</v>
      </c>
      <c r="B59" s="31">
        <v>7.7051324277583708</v>
      </c>
      <c r="C59" s="32">
        <f t="shared" si="0"/>
        <v>5.1799999999999962</v>
      </c>
      <c r="D59" s="26">
        <v>-5.2846533863574487</v>
      </c>
      <c r="E59" s="28">
        <v>-4.0700191335309857</v>
      </c>
    </row>
    <row r="60" spans="1:10" x14ac:dyDescent="0.25">
      <c r="A60" s="30">
        <v>5.0999999999999979</v>
      </c>
      <c r="B60" s="31">
        <v>5.3435022935684513</v>
      </c>
      <c r="C60" s="32">
        <f t="shared" si="0"/>
        <v>5.1999999999999957</v>
      </c>
      <c r="D60" s="26">
        <v>-4.690708114788789</v>
      </c>
      <c r="E60" s="28">
        <v>-4.589122668132827</v>
      </c>
    </row>
    <row r="61" spans="1:10" x14ac:dyDescent="0.25">
      <c r="A61" s="30">
        <v>5.1099999999999977</v>
      </c>
      <c r="B61" s="31">
        <v>3.067704605706175</v>
      </c>
      <c r="C61" s="32">
        <f t="shared" si="0"/>
        <v>5.2199999999999953</v>
      </c>
      <c r="D61" s="26">
        <v>-3.0810229811099616</v>
      </c>
      <c r="E61" s="28">
        <v>-4.1028099425836517</v>
      </c>
    </row>
    <row r="62" spans="1:10" x14ac:dyDescent="0.25">
      <c r="A62" s="30">
        <v>5.1199999999999974</v>
      </c>
      <c r="B62" s="31">
        <v>0.96410179664900564</v>
      </c>
      <c r="C62" s="32">
        <f t="shared" si="0"/>
        <v>5.2399999999999949</v>
      </c>
      <c r="D62" s="26">
        <v>-0.99103689161562059</v>
      </c>
      <c r="E62" s="28">
        <v>-2.8059410218141014</v>
      </c>
    </row>
    <row r="63" spans="1:10" x14ac:dyDescent="0.25">
      <c r="A63" s="30">
        <v>5.1299999999999972</v>
      </c>
      <c r="B63" s="31">
        <v>-0.89523738260170105</v>
      </c>
      <c r="C63" s="32">
        <f t="shared" si="0"/>
        <v>5.2599999999999945</v>
      </c>
      <c r="D63" s="26">
        <v>1.0173016191938891</v>
      </c>
      <c r="E63" s="28">
        <v>-1.0591824021564145</v>
      </c>
    </row>
    <row r="64" spans="1:10" x14ac:dyDescent="0.25">
      <c r="A64" s="30">
        <v>5.139999999999997</v>
      </c>
      <c r="B64" s="31">
        <v>-2.4541636845640897</v>
      </c>
      <c r="C64" s="32">
        <f t="shared" si="0"/>
        <v>5.279999999999994</v>
      </c>
      <c r="D64" s="26">
        <v>2.4887224124584169</v>
      </c>
      <c r="E64" s="28">
        <v>0.69262893652981228</v>
      </c>
    </row>
    <row r="65" spans="1:5" x14ac:dyDescent="0.25">
      <c r="A65" s="30">
        <v>5.1499999999999968</v>
      </c>
      <c r="B65" s="31">
        <v>-3.6736578268276161</v>
      </c>
      <c r="C65" s="32">
        <f t="shared" si="0"/>
        <v>5.2999999999999936</v>
      </c>
      <c r="D65" s="26">
        <v>3.1612354718943916</v>
      </c>
      <c r="E65" s="28">
        <v>2.0311693694090587</v>
      </c>
    </row>
    <row r="66" spans="1:5" x14ac:dyDescent="0.25">
      <c r="A66" s="30">
        <v>5.1599999999999966</v>
      </c>
      <c r="B66" s="31">
        <v>-4.5324308398573514</v>
      </c>
      <c r="C66" s="32">
        <f t="shared" si="0"/>
        <v>5.3199999999999932</v>
      </c>
      <c r="D66" s="26">
        <v>2.9942671784111399</v>
      </c>
      <c r="E66" s="28">
        <v>2.6673195707081736</v>
      </c>
    </row>
    <row r="67" spans="1:5" x14ac:dyDescent="0.25">
      <c r="A67" s="30">
        <v>5.1699999999999964</v>
      </c>
      <c r="B67" s="31">
        <v>-5.0268169581444404</v>
      </c>
      <c r="C67" s="32">
        <f t="shared" si="0"/>
        <v>5.3399999999999928</v>
      </c>
      <c r="D67" s="26">
        <v>2.1429306603327962</v>
      </c>
      <c r="E67" s="28">
        <v>2.5060321153345195</v>
      </c>
    </row>
    <row r="68" spans="1:5" x14ac:dyDescent="0.25">
      <c r="A68" s="30">
        <v>5.1799999999999962</v>
      </c>
      <c r="B68" s="31">
        <v>-5.1699328985720596</v>
      </c>
      <c r="C68" s="32">
        <f t="shared" si="0"/>
        <v>5.3599999999999923</v>
      </c>
      <c r="D68" s="26">
        <v>0.89393663745877305</v>
      </c>
      <c r="E68" s="28">
        <v>1.6578798897778935</v>
      </c>
    </row>
    <row r="69" spans="1:5" x14ac:dyDescent="0.25">
      <c r="A69" s="30">
        <v>5.1899999999999959</v>
      </c>
      <c r="B69" s="31">
        <v>-4.9901336421414966</v>
      </c>
      <c r="C69" s="32">
        <f t="shared" si="0"/>
        <v>5.3799999999999919</v>
      </c>
      <c r="D69" s="26">
        <v>-0.41644913695469365</v>
      </c>
      <c r="E69" s="28">
        <v>0.39789966376509622</v>
      </c>
    </row>
    <row r="70" spans="1:5" x14ac:dyDescent="0.25">
      <c r="A70" s="30">
        <v>5.1999999999999957</v>
      </c>
      <c r="B70" s="31">
        <v>-4.5288405537867007</v>
      </c>
      <c r="C70" s="32">
        <f t="shared" si="0"/>
        <v>5.3999999999999915</v>
      </c>
      <c r="D70" s="26">
        <v>-1.4823200654549491</v>
      </c>
      <c r="E70" s="28">
        <v>-0.91405641081464439</v>
      </c>
    </row>
    <row r="71" spans="1:5" x14ac:dyDescent="0.25">
      <c r="A71" s="30">
        <v>5.2099999999999955</v>
      </c>
      <c r="B71" s="31">
        <v>-3.8378542068276977</v>
      </c>
      <c r="C71" s="32">
        <f t="shared" si="0"/>
        <v>5.419999999999991</v>
      </c>
      <c r="D71" s="26">
        <v>-2.0899564480847261</v>
      </c>
      <c r="E71" s="28">
        <v>-1.9289001440453952</v>
      </c>
    </row>
    <row r="72" spans="1:5" x14ac:dyDescent="0.25">
      <c r="A72" s="30">
        <v>5.2199999999999953</v>
      </c>
      <c r="B72" s="31">
        <v>-2.9762917649077787</v>
      </c>
      <c r="C72" s="32">
        <f t="shared" si="0"/>
        <v>5.4399999999999906</v>
      </c>
      <c r="D72" s="26">
        <v>-2.1518919395979776</v>
      </c>
      <c r="E72" s="28">
        <v>-2.3952426303450154</v>
      </c>
    </row>
    <row r="73" spans="1:5" x14ac:dyDescent="0.25">
      <c r="A73" s="30">
        <v>5.2299999999999951</v>
      </c>
      <c r="B73" s="31">
        <v>-2.0073069754243043</v>
      </c>
      <c r="C73" s="32">
        <f t="shared" si="0"/>
        <v>5.4599999999999902</v>
      </c>
      <c r="D73" s="26">
        <v>-1.710429869188977</v>
      </c>
      <c r="E73" s="28">
        <v>-2.2170351185156436</v>
      </c>
    </row>
    <row r="74" spans="1:5" x14ac:dyDescent="0.25">
      <c r="A74" s="30">
        <v>5.2399999999999949</v>
      </c>
      <c r="B74" s="31">
        <v>-0.99475954865994887</v>
      </c>
      <c r="C74" s="32">
        <f t="shared" si="0"/>
        <v>5.4799999999999898</v>
      </c>
      <c r="D74" s="26">
        <v>-0.9140265294935408</v>
      </c>
      <c r="E74" s="28">
        <v>-1.4696007123686554</v>
      </c>
    </row>
    <row r="75" spans="1:5" x14ac:dyDescent="0.25">
      <c r="A75" s="30">
        <v>5.2499999999999947</v>
      </c>
      <c r="B75" s="31">
        <v>-5.2395487788204063E-13</v>
      </c>
      <c r="C75" s="32">
        <f t="shared" si="0"/>
        <v>5.4999999999999893</v>
      </c>
      <c r="D75" s="26">
        <v>2.5420798188484108E-2</v>
      </c>
      <c r="E75" s="28">
        <v>-0.37228047383099949</v>
      </c>
    </row>
    <row r="76" spans="1:5" x14ac:dyDescent="0.25">
      <c r="A76" s="30">
        <v>5.2599999999999945</v>
      </c>
      <c r="B76" s="31">
        <v>0.92107365616564196</v>
      </c>
      <c r="C76" s="32">
        <f t="shared" si="0"/>
        <v>5.5199999999999889</v>
      </c>
      <c r="D76" s="26">
        <v>0.88380191642261408</v>
      </c>
      <c r="E76" s="28">
        <v>0.77375869396633201</v>
      </c>
    </row>
    <row r="77" spans="1:5" x14ac:dyDescent="0.25">
      <c r="A77" s="30">
        <v>5.2699999999999942</v>
      </c>
      <c r="B77" s="31">
        <v>1.7205488360771337</v>
      </c>
      <c r="C77" s="32">
        <f t="shared" si="0"/>
        <v>5.5399999999999885</v>
      </c>
      <c r="D77" s="26">
        <v>1.4735986126135525</v>
      </c>
      <c r="E77" s="28">
        <v>1.6660828254844333</v>
      </c>
    </row>
    <row r="78" spans="1:5" x14ac:dyDescent="0.25">
      <c r="A78" s="30">
        <v>5.279999999999994</v>
      </c>
      <c r="B78" s="31">
        <v>2.3605072618227259</v>
      </c>
      <c r="C78" s="32">
        <f t="shared" si="0"/>
        <v>5.5599999999999881</v>
      </c>
      <c r="D78" s="26">
        <v>1.680916152373658</v>
      </c>
      <c r="E78" s="28">
        <v>2.0795128255368822</v>
      </c>
    </row>
    <row r="79" spans="1:5" x14ac:dyDescent="0.25">
      <c r="A79" s="30">
        <v>5.2899999999999938</v>
      </c>
      <c r="B79" s="31">
        <v>2.8144264183398313</v>
      </c>
      <c r="C79" s="32">
        <f t="shared" si="0"/>
        <v>5.5799999999999876</v>
      </c>
      <c r="D79" s="26">
        <v>1.4844457109372076</v>
      </c>
      <c r="E79" s="28">
        <v>1.9230194529769822</v>
      </c>
    </row>
    <row r="80" spans="1:5" x14ac:dyDescent="0.25">
      <c r="A80" s="30">
        <v>5.2999999999999936</v>
      </c>
      <c r="B80" s="31">
        <v>3.0679242461133001</v>
      </c>
      <c r="C80" s="32">
        <f t="shared" si="0"/>
        <v>5.5999999999999872</v>
      </c>
      <c r="D80" s="26">
        <v>0.95394323600559572</v>
      </c>
      <c r="E80" s="28">
        <v>1.2607620424366248</v>
      </c>
    </row>
    <row r="81" spans="1:5" x14ac:dyDescent="0.25">
      <c r="A81" s="30">
        <v>5.3099999999999934</v>
      </c>
      <c r="B81" s="31">
        <v>3.1188335263383826</v>
      </c>
      <c r="C81" s="32">
        <f t="shared" si="0"/>
        <v>5.6199999999999868</v>
      </c>
      <c r="D81" s="26">
        <v>0.22982266444857863</v>
      </c>
      <c r="E81" s="28">
        <v>0.29183379832625123</v>
      </c>
    </row>
    <row r="82" spans="1:5" x14ac:dyDescent="0.25">
      <c r="A82" s="30">
        <v>5.3199999999999932</v>
      </c>
      <c r="B82" s="31">
        <v>2.9766280325113401</v>
      </c>
      <c r="C82" s="32">
        <f t="shared" si="0"/>
        <v>5.6399999999999864</v>
      </c>
      <c r="D82" s="26">
        <v>-0.51105297302358865</v>
      </c>
      <c r="E82" s="28">
        <v>-0.70635945156237534</v>
      </c>
    </row>
    <row r="83" spans="1:5" x14ac:dyDescent="0.25">
      <c r="A83" s="30">
        <v>5.329999999999993</v>
      </c>
      <c r="B83" s="31">
        <v>2.6612560366650406</v>
      </c>
      <c r="C83" s="32">
        <f t="shared" si="0"/>
        <v>5.6599999999999859</v>
      </c>
      <c r="D83" s="26">
        <v>-1.095880368810459</v>
      </c>
      <c r="E83" s="28">
        <v>-1.4565262276475905</v>
      </c>
    </row>
    <row r="84" spans="1:5" x14ac:dyDescent="0.25">
      <c r="A84" s="30">
        <v>5.3399999999999928</v>
      </c>
      <c r="B84" s="31">
        <v>2.2014664079312096</v>
      </c>
      <c r="C84" s="32">
        <f t="shared" si="0"/>
        <v>5.6799999999999855</v>
      </c>
      <c r="D84" s="26">
        <v>-1.3942304618346593</v>
      </c>
      <c r="E84" s="28">
        <v>-1.7606027915396738</v>
      </c>
    </row>
    <row r="85" spans="1:5" x14ac:dyDescent="0.25">
      <c r="A85" s="30">
        <v>5.3499999999999925</v>
      </c>
      <c r="B85" s="31">
        <v>1.6327368119239896</v>
      </c>
      <c r="C85" s="32">
        <f t="shared" si="0"/>
        <v>5.6999999999999851</v>
      </c>
      <c r="D85" s="26">
        <v>-1.3462480537613024</v>
      </c>
      <c r="E85" s="28">
        <v>-1.5568815537527714</v>
      </c>
    </row>
    <row r="86" spans="1:5" x14ac:dyDescent="0.25">
      <c r="A86" s="30">
        <v>5.3599999999999923</v>
      </c>
      <c r="B86" s="31">
        <v>0.99493122347261276</v>
      </c>
      <c r="C86" s="32">
        <f t="shared" si="0"/>
        <v>5.7199999999999847</v>
      </c>
      <c r="D86" s="26">
        <v>-0.97485796537146685</v>
      </c>
      <c r="E86" s="28">
        <v>-0.93699040542301604</v>
      </c>
    </row>
    <row r="87" spans="1:5" x14ac:dyDescent="0.25">
      <c r="A87" s="30">
        <v>5.3699999999999921</v>
      </c>
      <c r="B87" s="31">
        <v>0.32982429885395109</v>
      </c>
      <c r="C87" s="32">
        <f t="shared" si="0"/>
        <v>5.7399999999999842</v>
      </c>
      <c r="D87" s="26">
        <v>-0.37928653898939552</v>
      </c>
      <c r="E87" s="28">
        <v>-0.11489610598572976</v>
      </c>
    </row>
    <row r="88" spans="1:5" x14ac:dyDescent="0.25">
      <c r="A88" s="30">
        <v>5.3799999999999919</v>
      </c>
      <c r="B88" s="31">
        <v>-0.32136726554898448</v>
      </c>
      <c r="C88" s="32">
        <f t="shared" si="0"/>
        <v>5.7599999999999838</v>
      </c>
      <c r="D88" s="26">
        <v>0.28897403961756746</v>
      </c>
      <c r="E88" s="28">
        <v>0.64550862300173351</v>
      </c>
    </row>
    <row r="89" spans="1:5" x14ac:dyDescent="0.25">
      <c r="A89" s="30">
        <v>5.3899999999999917</v>
      </c>
      <c r="B89" s="31">
        <v>-0.92031138171121907</v>
      </c>
      <c r="C89" s="32">
        <f t="shared" si="0"/>
        <v>5.7799999999999834</v>
      </c>
      <c r="D89" s="26">
        <v>0.86282798913556269</v>
      </c>
      <c r="E89" s="28">
        <v>1.1226135038835385</v>
      </c>
    </row>
    <row r="90" spans="1:5" x14ac:dyDescent="0.25">
      <c r="A90" s="30">
        <v>5.3999999999999915</v>
      </c>
      <c r="B90" s="31">
        <v>-1.4336225665666149</v>
      </c>
      <c r="C90" s="32">
        <f t="shared" si="0"/>
        <v>5.7999999999999829</v>
      </c>
      <c r="D90" s="26">
        <v>1.2008491845568534</v>
      </c>
      <c r="E90" s="28">
        <v>1.2164222692965942</v>
      </c>
    </row>
    <row r="91" spans="1:5" x14ac:dyDescent="0.25">
      <c r="A91" s="30">
        <v>5.4099999999999913</v>
      </c>
      <c r="B91" s="31">
        <v>-1.8345553399420558</v>
      </c>
      <c r="C91" s="32">
        <f t="shared" si="0"/>
        <v>5.8199999999999825</v>
      </c>
      <c r="D91" s="26">
        <v>1.2234507360840789</v>
      </c>
      <c r="E91" s="28">
        <v>0.98056068749191005</v>
      </c>
    </row>
    <row r="92" spans="1:5" x14ac:dyDescent="0.25">
      <c r="A92" s="30">
        <v>5.419999999999991</v>
      </c>
      <c r="B92" s="31">
        <v>-2.1042489592231237</v>
      </c>
      <c r="C92" s="32">
        <f t="shared" si="0"/>
        <v>5.8399999999999821</v>
      </c>
      <c r="D92" s="26">
        <v>0.93445790209638535</v>
      </c>
      <c r="E92" s="28">
        <v>0.5845736555889689</v>
      </c>
    </row>
    <row r="93" spans="1:5" x14ac:dyDescent="0.25">
      <c r="A93" s="30">
        <v>5.4299999999999908</v>
      </c>
      <c r="B93" s="31">
        <v>-2.2324710243833317</v>
      </c>
      <c r="C93" s="32">
        <f t="shared" si="0"/>
        <v>5.8599999999999817</v>
      </c>
      <c r="D93" s="26">
        <v>0.42103982180423971</v>
      </c>
      <c r="E93" s="28">
        <v>0.21186069279212832</v>
      </c>
    </row>
    <row r="94" spans="1:5" x14ac:dyDescent="0.25">
      <c r="A94" s="30">
        <v>5.4399999999999906</v>
      </c>
      <c r="B94" s="31">
        <v>-2.2178371742851279</v>
      </c>
      <c r="C94" s="32">
        <f t="shared" si="0"/>
        <v>5.8799999999999812</v>
      </c>
      <c r="D94" s="26">
        <v>-0.17037693568369097</v>
      </c>
      <c r="E94" s="28">
        <v>-6.1715838204739228E-2</v>
      </c>
    </row>
    <row r="95" spans="1:5" x14ac:dyDescent="0.25">
      <c r="A95" s="30">
        <v>5.4499999999999904</v>
      </c>
      <c r="B95" s="31">
        <v>-2.0675141658592371</v>
      </c>
      <c r="C95" s="32">
        <f t="shared" si="0"/>
        <v>5.8999999999999808</v>
      </c>
      <c r="D95" s="26">
        <v>-0.67808687097116138</v>
      </c>
      <c r="E95" s="28">
        <v>-0.3250664493221827</v>
      </c>
    </row>
    <row r="96" spans="1:5" x14ac:dyDescent="0.25">
      <c r="A96" s="30">
        <v>5.4599999999999902</v>
      </c>
      <c r="B96" s="31">
        <v>-1.7964423946854555</v>
      </c>
      <c r="C96" s="32">
        <f t="shared" si="0"/>
        <v>5.9199999999999804</v>
      </c>
      <c r="D96" s="26">
        <v>-0.97729615194084163</v>
      </c>
      <c r="E96" s="28">
        <v>-0.73197758353151732</v>
      </c>
    </row>
    <row r="97" spans="1:5" x14ac:dyDescent="0.25">
      <c r="A97" s="30">
        <v>5.46999999999999</v>
      </c>
      <c r="B97" s="31">
        <v>-1.426139804018516</v>
      </c>
      <c r="C97" s="32">
        <f t="shared" si="0"/>
        <v>5.93999999999998</v>
      </c>
      <c r="D97" s="26">
        <v>-1.0214026776111964</v>
      </c>
      <c r="E97" s="28">
        <v>-1.2192898968355632</v>
      </c>
    </row>
    <row r="98" spans="1:5" x14ac:dyDescent="0.25">
      <c r="A98" s="30">
        <v>5.4799999999999898</v>
      </c>
      <c r="B98" s="31">
        <v>-0.98317076347337695</v>
      </c>
      <c r="C98" s="32">
        <f t="shared" si="0"/>
        <v>5.9599999999999795</v>
      </c>
      <c r="D98" s="26">
        <v>-0.8473586905471312</v>
      </c>
      <c r="E98" s="28">
        <v>-1.2420001471183495</v>
      </c>
    </row>
    <row r="99" spans="1:5" x14ac:dyDescent="0.25">
      <c r="A99" s="30">
        <v>5.4899999999999896</v>
      </c>
      <c r="B99" s="31">
        <v>-0.49737977433022956</v>
      </c>
      <c r="C99" s="32">
        <f t="shared" si="0"/>
        <v>5.9799999999999791</v>
      </c>
      <c r="D99" s="26">
        <v>-0.51733998309161855</v>
      </c>
      <c r="E99" s="28">
        <v>-0.2199201899264718</v>
      </c>
    </row>
    <row r="100" spans="1:5" x14ac:dyDescent="0.25">
      <c r="A100" s="30">
        <v>5.4999999999999893</v>
      </c>
      <c r="B100" s="31">
        <v>-5.3230670144065529E-13</v>
      </c>
      <c r="C100" s="36">
        <f t="shared" si="0"/>
        <v>5.9999999999999787</v>
      </c>
      <c r="D100" s="27">
        <v>2.9321142155403695E-2</v>
      </c>
      <c r="E100" s="29">
        <v>-0.325935058286971</v>
      </c>
    </row>
    <row r="101" spans="1:5" x14ac:dyDescent="0.25">
      <c r="A101" s="30">
        <v>5.5099999999999891</v>
      </c>
      <c r="B101" s="31">
        <v>0.47824978300883797</v>
      </c>
    </row>
    <row r="102" spans="1:5" x14ac:dyDescent="0.25">
      <c r="A102" s="30">
        <v>5.5199999999999889</v>
      </c>
      <c r="B102" s="31">
        <v>0.90896919641788476</v>
      </c>
    </row>
    <row r="103" spans="1:5" x14ac:dyDescent="0.25">
      <c r="A103" s="30">
        <v>5.5299999999999887</v>
      </c>
      <c r="B103" s="31">
        <v>1.2676798257935131</v>
      </c>
    </row>
    <row r="104" spans="1:5" x14ac:dyDescent="0.25">
      <c r="A104" s="30">
        <v>5.5399999999999885</v>
      </c>
      <c r="B104" s="31">
        <v>1.5351416827306854</v>
      </c>
    </row>
    <row r="105" spans="1:5" x14ac:dyDescent="0.25">
      <c r="A105" s="30">
        <v>5.5499999999999883</v>
      </c>
      <c r="B105" s="31">
        <v>1.6983152076697916</v>
      </c>
    </row>
    <row r="106" spans="1:5" x14ac:dyDescent="0.25">
      <c r="A106" s="30">
        <v>5.5599999999999881</v>
      </c>
      <c r="B106" s="31">
        <v>1.7509240849618841</v>
      </c>
    </row>
    <row r="107" spans="1:5" x14ac:dyDescent="0.25">
      <c r="A107" s="30">
        <v>5.5699999999999878</v>
      </c>
      <c r="B107" s="31">
        <v>1.6935987081530477</v>
      </c>
    </row>
    <row r="108" spans="1:5" x14ac:dyDescent="0.25">
      <c r="A108" s="30">
        <v>5.5799999999999876</v>
      </c>
      <c r="B108" s="31">
        <v>1.5336051736714771</v>
      </c>
    </row>
    <row r="109" spans="1:5" x14ac:dyDescent="0.25">
      <c r="A109" s="30">
        <v>5.5899999999999874</v>
      </c>
      <c r="B109" s="31">
        <v>1.2841887379600159</v>
      </c>
    </row>
    <row r="110" spans="1:5" x14ac:dyDescent="0.25">
      <c r="A110" s="30">
        <v>5.5999999999999872</v>
      </c>
      <c r="B110" s="31">
        <v>0.96358238080777958</v>
      </c>
    </row>
    <row r="111" spans="1:5" x14ac:dyDescent="0.25">
      <c r="A111" s="30">
        <v>5.609999999999987</v>
      </c>
      <c r="B111" s="31">
        <v>0.59374927852418136</v>
      </c>
    </row>
    <row r="112" spans="1:5" x14ac:dyDescent="0.25">
      <c r="A112" s="30">
        <v>5.6199999999999868</v>
      </c>
      <c r="B112" s="31">
        <v>0.19894164057878663</v>
      </c>
    </row>
    <row r="113" spans="1:2" x14ac:dyDescent="0.25">
      <c r="A113" s="30">
        <v>5.6299999999999866</v>
      </c>
      <c r="B113" s="31">
        <v>-0.19583317744370279</v>
      </c>
    </row>
    <row r="114" spans="1:2" x14ac:dyDescent="0.25">
      <c r="A114" s="30">
        <v>5.6399999999999864</v>
      </c>
      <c r="B114" s="31">
        <v>-0.56634546566825927</v>
      </c>
    </row>
    <row r="115" spans="1:2" x14ac:dyDescent="0.25">
      <c r="A115" s="30">
        <v>5.6499999999999861</v>
      </c>
      <c r="B115" s="31">
        <v>-0.89058371559424643</v>
      </c>
    </row>
    <row r="116" spans="1:2" x14ac:dyDescent="0.25">
      <c r="A116" s="30">
        <v>5.6599999999999859</v>
      </c>
      <c r="B116" s="31">
        <v>-1.1500197653366826</v>
      </c>
    </row>
    <row r="117" spans="1:2" x14ac:dyDescent="0.25">
      <c r="A117" s="30">
        <v>5.6699999999999857</v>
      </c>
      <c r="B117" s="31">
        <v>-1.3306280183321848</v>
      </c>
    </row>
    <row r="118" spans="1:2" x14ac:dyDescent="0.25">
      <c r="A118" s="30">
        <v>5.6799999999999855</v>
      </c>
      <c r="B118" s="31">
        <v>-1.4236047112009285</v>
      </c>
    </row>
    <row r="119" spans="1:2" x14ac:dyDescent="0.25">
      <c r="A119" s="30">
        <v>5.6899999999999853</v>
      </c>
      <c r="B119" s="31">
        <v>-1.4257524691833086</v>
      </c>
    </row>
    <row r="120" spans="1:2" x14ac:dyDescent="0.25">
      <c r="A120" s="30">
        <v>5.6999999999999851</v>
      </c>
      <c r="B120" s="31">
        <v>-1.3395162201342123</v>
      </c>
    </row>
    <row r="121" spans="1:2" x14ac:dyDescent="0.25">
      <c r="A121" s="30">
        <v>5.7099999999999849</v>
      </c>
      <c r="B121" s="31">
        <v>-1.172677674308662</v>
      </c>
    </row>
    <row r="122" spans="1:2" x14ac:dyDescent="0.25">
      <c r="A122" s="30">
        <v>5.7199999999999847</v>
      </c>
      <c r="B122" s="31">
        <v>-0.93773576154655658</v>
      </c>
    </row>
    <row r="123" spans="1:2" x14ac:dyDescent="0.25">
      <c r="A123" s="30">
        <v>5.7299999999999844</v>
      </c>
      <c r="B123" s="31">
        <v>-0.65101847851630679</v>
      </c>
    </row>
    <row r="124" spans="1:2" x14ac:dyDescent="0.25">
      <c r="A124" s="30">
        <v>5.7399999999999842</v>
      </c>
      <c r="B124" s="31">
        <v>-0.3315865162203277</v>
      </c>
    </row>
    <row r="125" spans="1:2" x14ac:dyDescent="0.25">
      <c r="A125" s="30">
        <v>5.749999999999984</v>
      </c>
      <c r="B125" s="31">
        <v>-5.3516390423702351E-13</v>
      </c>
    </row>
    <row r="126" spans="1:2" x14ac:dyDescent="0.25">
      <c r="A126" s="30">
        <v>5.7599999999999838</v>
      </c>
      <c r="B126" s="31">
        <v>0.32297387943436978</v>
      </c>
    </row>
    <row r="127" spans="1:2" x14ac:dyDescent="0.25">
      <c r="A127" s="30">
        <v>5.7699999999999836</v>
      </c>
      <c r="B127" s="31">
        <v>0.61763291551456456</v>
      </c>
    </row>
    <row r="128" spans="1:2" x14ac:dyDescent="0.25">
      <c r="A128" s="30">
        <v>5.7799999999999834</v>
      </c>
      <c r="B128" s="31">
        <v>0.86651532395999809</v>
      </c>
    </row>
    <row r="129" spans="1:2" x14ac:dyDescent="0.25">
      <c r="A129" s="30">
        <v>5.7899999999999832</v>
      </c>
      <c r="B129" s="31">
        <v>1.0554099068772556</v>
      </c>
    </row>
    <row r="130" spans="1:2" x14ac:dyDescent="0.25">
      <c r="A130" s="30">
        <v>5.7999999999999829</v>
      </c>
      <c r="B130" s="31">
        <v>1.1741438472778292</v>
      </c>
    </row>
    <row r="131" spans="1:2" x14ac:dyDescent="0.25">
      <c r="A131" s="30">
        <v>5.8099999999999827</v>
      </c>
      <c r="B131" s="31">
        <v>1.2171057663759335</v>
      </c>
    </row>
    <row r="132" spans="1:2" x14ac:dyDescent="0.25">
      <c r="A132" s="30">
        <v>5.8199999999999825</v>
      </c>
      <c r="B132" s="31">
        <v>1.1834786153358936</v>
      </c>
    </row>
    <row r="133" spans="1:2" x14ac:dyDescent="0.25">
      <c r="A133" s="30">
        <v>5.8299999999999823</v>
      </c>
      <c r="B133" s="31">
        <v>1.0771750624597964</v>
      </c>
    </row>
    <row r="134" spans="1:2" x14ac:dyDescent="0.25">
      <c r="A134" s="30">
        <v>5.8399999999999821</v>
      </c>
      <c r="B134" s="31">
        <v>0.90648616797187742</v>
      </c>
    </row>
    <row r="135" spans="1:2" x14ac:dyDescent="0.25">
      <c r="A135" s="30">
        <v>5.8499999999999819</v>
      </c>
      <c r="B135" s="31">
        <v>0.68347122359634305</v>
      </c>
    </row>
    <row r="136" spans="1:2" x14ac:dyDescent="0.25">
      <c r="A136" s="30">
        <v>5.8599999999999817</v>
      </c>
      <c r="B136" s="31">
        <v>0.42313166975300948</v>
      </c>
    </row>
    <row r="137" spans="1:2" x14ac:dyDescent="0.25">
      <c r="A137" s="30">
        <v>5.8699999999999815</v>
      </c>
      <c r="B137" s="31">
        <v>0.14242412905087473</v>
      </c>
    </row>
    <row r="138" spans="1:2" x14ac:dyDescent="0.25">
      <c r="A138" s="30">
        <v>5.8799999999999812</v>
      </c>
      <c r="B138" s="31">
        <v>-0.14082385793689395</v>
      </c>
    </row>
    <row r="139" spans="1:2" x14ac:dyDescent="0.25">
      <c r="A139" s="30">
        <v>5.889999999999981</v>
      </c>
      <c r="B139" s="31">
        <v>-0.40902728076026978</v>
      </c>
    </row>
    <row r="140" spans="1:2" x14ac:dyDescent="0.25">
      <c r="A140" s="30">
        <v>5.8999999999999808</v>
      </c>
      <c r="B140" s="31">
        <v>-0.64591785966164106</v>
      </c>
    </row>
    <row r="141" spans="1:2" x14ac:dyDescent="0.25">
      <c r="A141" s="30">
        <v>5.9099999999999806</v>
      </c>
      <c r="B141" s="31">
        <v>-0.8375143943211909</v>
      </c>
    </row>
    <row r="142" spans="1:2" x14ac:dyDescent="0.25">
      <c r="A142" s="30">
        <v>5.9199999999999804</v>
      </c>
      <c r="B142" s="31">
        <v>-0.972932314479385</v>
      </c>
    </row>
    <row r="143" spans="1:2" x14ac:dyDescent="0.25">
      <c r="A143" s="30">
        <v>5.9299999999999802</v>
      </c>
      <c r="B143" s="31">
        <v>-1.0449864369453354</v>
      </c>
    </row>
    <row r="144" spans="1:2" x14ac:dyDescent="0.25">
      <c r="A144" s="30">
        <v>5.93999999999998</v>
      </c>
      <c r="B144" s="31">
        <v>-1.0505544509771838</v>
      </c>
    </row>
    <row r="145" spans="1:2" x14ac:dyDescent="0.25">
      <c r="A145" s="30">
        <v>5.9499999999999797</v>
      </c>
      <c r="B145" s="31">
        <v>-0.99068387114097145</v>
      </c>
    </row>
    <row r="146" spans="1:2" x14ac:dyDescent="0.25">
      <c r="A146" s="30">
        <v>5.9599999999999795</v>
      </c>
      <c r="B146" s="31">
        <v>-0.87044116031165875</v>
      </c>
    </row>
    <row r="147" spans="1:2" x14ac:dyDescent="0.25">
      <c r="A147" s="30">
        <v>5.9699999999999793</v>
      </c>
      <c r="B147" s="31">
        <v>-0.69851745502967844</v>
      </c>
    </row>
    <row r="148" spans="1:2" x14ac:dyDescent="0.25">
      <c r="A148" s="30">
        <v>5.9799999999999791</v>
      </c>
      <c r="B148" s="31">
        <v>-0.48661987283049041</v>
      </c>
    </row>
    <row r="149" spans="1:2" x14ac:dyDescent="0.25">
      <c r="A149" s="30">
        <v>5.9899999999999789</v>
      </c>
      <c r="B149" s="31">
        <v>-0.24868988716537677</v>
      </c>
    </row>
    <row r="150" spans="1:2" x14ac:dyDescent="0.25">
      <c r="A150" s="33">
        <v>5.9999999999999787</v>
      </c>
      <c r="B150" s="35">
        <v>-5.2957157361182214E-13</v>
      </c>
    </row>
  </sheetData>
  <hyperlinks>
    <hyperlink ref="D4" r:id="rId1" xr:uid="{979C52B9-91EF-4508-9AE1-B8D7803E80B8}"/>
    <hyperlink ref="D5" r:id="rId2" xr:uid="{7126FAC7-DFFD-45AB-9B39-675309D1CD0B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B54E-027A-41A3-B6C5-445C8DE67561}">
  <sheetPr codeName="Лист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Fit_Poly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2019-10-23T08:55:51Z</dcterms:created>
  <dcterms:modified xsi:type="dcterms:W3CDTF">2020-05-05T11:33:42Z</dcterms:modified>
</cp:coreProperties>
</file>