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8_{C42E8332-B5D7-44E6-9814-64A234C90EC2}" xr6:coauthVersionLast="45" xr6:coauthVersionMax="45" xr10:uidLastSave="{00000000-0000-0000-0000-000000000000}"/>
  <bookViews>
    <workbookView xWindow="-38520" yWindow="-120" windowWidth="38640" windowHeight="21240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c_fric">well1!$S$35</definedName>
    <definedName name="c_grav">well1!$S$34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N49" i="1" a="1"/>
  <c r="C30" i="1"/>
  <c r="J37" i="1"/>
  <c r="N49" i="1" l="1"/>
  <c r="Z49" i="1"/>
  <c r="AL49" i="1"/>
  <c r="AX49" i="1"/>
  <c r="W50" i="1"/>
  <c r="AI50" i="1"/>
  <c r="AU50" i="1"/>
  <c r="T51" i="1"/>
  <c r="AF51" i="1"/>
  <c r="AR51" i="1"/>
  <c r="Q52" i="1"/>
  <c r="AC52" i="1"/>
  <c r="AO52" i="1"/>
  <c r="N53" i="1"/>
  <c r="Z53" i="1"/>
  <c r="AL53" i="1"/>
  <c r="AX53" i="1"/>
  <c r="W54" i="1"/>
  <c r="AI54" i="1"/>
  <c r="AU54" i="1"/>
  <c r="T55" i="1"/>
  <c r="AF55" i="1"/>
  <c r="AR55" i="1"/>
  <c r="Q56" i="1"/>
  <c r="AC56" i="1"/>
  <c r="AO56" i="1"/>
  <c r="N57" i="1"/>
  <c r="Z57" i="1"/>
  <c r="AL57" i="1"/>
  <c r="AX57" i="1"/>
  <c r="W58" i="1"/>
  <c r="AI58" i="1"/>
  <c r="AU58" i="1"/>
  <c r="T59" i="1"/>
  <c r="AF59" i="1"/>
  <c r="AR59" i="1"/>
  <c r="Q60" i="1"/>
  <c r="AC60" i="1"/>
  <c r="AO60" i="1"/>
  <c r="N61" i="1"/>
  <c r="Z61" i="1"/>
  <c r="AL61" i="1"/>
  <c r="AX61" i="1"/>
  <c r="W62" i="1"/>
  <c r="AI62" i="1"/>
  <c r="AU62" i="1"/>
  <c r="T63" i="1"/>
  <c r="AF63" i="1"/>
  <c r="AR63" i="1"/>
  <c r="Q64" i="1"/>
  <c r="AC64" i="1"/>
  <c r="AO64" i="1"/>
  <c r="N65" i="1"/>
  <c r="Z65" i="1"/>
  <c r="AL65" i="1"/>
  <c r="AX65" i="1"/>
  <c r="W66" i="1"/>
  <c r="AI66" i="1"/>
  <c r="AU66" i="1"/>
  <c r="T67" i="1"/>
  <c r="AF67" i="1"/>
  <c r="AR67" i="1"/>
  <c r="Q68" i="1"/>
  <c r="AC68" i="1"/>
  <c r="AO68" i="1"/>
  <c r="N69" i="1"/>
  <c r="Z69" i="1"/>
  <c r="AL69" i="1"/>
  <c r="AX69" i="1"/>
  <c r="W70" i="1"/>
  <c r="AI70" i="1"/>
  <c r="AU70" i="1"/>
  <c r="T71" i="1"/>
  <c r="AF71" i="1"/>
  <c r="AR71" i="1"/>
  <c r="Q72" i="1"/>
  <c r="AC72" i="1"/>
  <c r="AO72" i="1"/>
  <c r="N73" i="1"/>
  <c r="Z73" i="1"/>
  <c r="AL73" i="1"/>
  <c r="AX73" i="1"/>
  <c r="W74" i="1"/>
  <c r="AI74" i="1"/>
  <c r="AU74" i="1"/>
  <c r="O49" i="1"/>
  <c r="AA49" i="1"/>
  <c r="AM49" i="1"/>
  <c r="AY49" i="1"/>
  <c r="X50" i="1"/>
  <c r="AJ50" i="1"/>
  <c r="AV50" i="1"/>
  <c r="U51" i="1"/>
  <c r="AG51" i="1"/>
  <c r="AS51" i="1"/>
  <c r="R52" i="1"/>
  <c r="AD52" i="1"/>
  <c r="AP52" i="1"/>
  <c r="O53" i="1"/>
  <c r="AA53" i="1"/>
  <c r="AM53" i="1"/>
  <c r="AY53" i="1"/>
  <c r="X54" i="1"/>
  <c r="AJ54" i="1"/>
  <c r="AV54" i="1"/>
  <c r="U55" i="1"/>
  <c r="AG55" i="1"/>
  <c r="AS55" i="1"/>
  <c r="R56" i="1"/>
  <c r="AD56" i="1"/>
  <c r="AP56" i="1"/>
  <c r="O57" i="1"/>
  <c r="AA57" i="1"/>
  <c r="AM57" i="1"/>
  <c r="AY57" i="1"/>
  <c r="X58" i="1"/>
  <c r="AJ58" i="1"/>
  <c r="AV58" i="1"/>
  <c r="U59" i="1"/>
  <c r="AG59" i="1"/>
  <c r="AS59" i="1"/>
  <c r="R60" i="1"/>
  <c r="AD60" i="1"/>
  <c r="AP60" i="1"/>
  <c r="O61" i="1"/>
  <c r="AA61" i="1"/>
  <c r="AM61" i="1"/>
  <c r="AY61" i="1"/>
  <c r="X62" i="1"/>
  <c r="AJ62" i="1"/>
  <c r="AV62" i="1"/>
  <c r="U63" i="1"/>
  <c r="AG63" i="1"/>
  <c r="AS63" i="1"/>
  <c r="R64" i="1"/>
  <c r="AD64" i="1"/>
  <c r="AP64" i="1"/>
  <c r="O65" i="1"/>
  <c r="AA65" i="1"/>
  <c r="AM65" i="1"/>
  <c r="AY65" i="1"/>
  <c r="X66" i="1"/>
  <c r="AJ66" i="1"/>
  <c r="AV66" i="1"/>
  <c r="U67" i="1"/>
  <c r="AG67" i="1"/>
  <c r="AS67" i="1"/>
  <c r="R68" i="1"/>
  <c r="AD68" i="1"/>
  <c r="AP68" i="1"/>
  <c r="O69" i="1"/>
  <c r="AA69" i="1"/>
  <c r="AM69" i="1"/>
  <c r="AY69" i="1"/>
  <c r="X70" i="1"/>
  <c r="AJ70" i="1"/>
  <c r="AV70" i="1"/>
  <c r="U71" i="1"/>
  <c r="AG71" i="1"/>
  <c r="AS71" i="1"/>
  <c r="R72" i="1"/>
  <c r="AD72" i="1"/>
  <c r="AP72" i="1"/>
  <c r="O73" i="1"/>
  <c r="AA73" i="1"/>
  <c r="AM73" i="1"/>
  <c r="AY73" i="1"/>
  <c r="X74" i="1"/>
  <c r="Q49" i="1"/>
  <c r="AC49" i="1"/>
  <c r="AO49" i="1"/>
  <c r="N50" i="1"/>
  <c r="Z50" i="1"/>
  <c r="AL50" i="1"/>
  <c r="AX50" i="1"/>
  <c r="W51" i="1"/>
  <c r="AI51" i="1"/>
  <c r="AU51" i="1"/>
  <c r="T52" i="1"/>
  <c r="AF52" i="1"/>
  <c r="AR52" i="1"/>
  <c r="Q53" i="1"/>
  <c r="AC53" i="1"/>
  <c r="AO53" i="1"/>
  <c r="N54" i="1"/>
  <c r="Z54" i="1"/>
  <c r="AL54" i="1"/>
  <c r="AX54" i="1"/>
  <c r="W55" i="1"/>
  <c r="AI55" i="1"/>
  <c r="AU55" i="1"/>
  <c r="T56" i="1"/>
  <c r="AF56" i="1"/>
  <c r="AR56" i="1"/>
  <c r="Q57" i="1"/>
  <c r="AC57" i="1"/>
  <c r="AO57" i="1"/>
  <c r="N58" i="1"/>
  <c r="Z58" i="1"/>
  <c r="AL58" i="1"/>
  <c r="AX58" i="1"/>
  <c r="W59" i="1"/>
  <c r="AI59" i="1"/>
  <c r="AU59" i="1"/>
  <c r="T60" i="1"/>
  <c r="AF60" i="1"/>
  <c r="AR60" i="1"/>
  <c r="Q61" i="1"/>
  <c r="AC61" i="1"/>
  <c r="AO61" i="1"/>
  <c r="N62" i="1"/>
  <c r="Z62" i="1"/>
  <c r="AL62" i="1"/>
  <c r="AX62" i="1"/>
  <c r="W63" i="1"/>
  <c r="AI63" i="1"/>
  <c r="AU63" i="1"/>
  <c r="T64" i="1"/>
  <c r="AF64" i="1"/>
  <c r="AR64" i="1"/>
  <c r="Q65" i="1"/>
  <c r="AC65" i="1"/>
  <c r="AO65" i="1"/>
  <c r="N66" i="1"/>
  <c r="Z66" i="1"/>
  <c r="AL66" i="1"/>
  <c r="AX66" i="1"/>
  <c r="W67" i="1"/>
  <c r="AI67" i="1"/>
  <c r="AU67" i="1"/>
  <c r="T68" i="1"/>
  <c r="AF68" i="1"/>
  <c r="AR68" i="1"/>
  <c r="R49" i="1"/>
  <c r="AD49" i="1"/>
  <c r="AP49" i="1"/>
  <c r="O50" i="1"/>
  <c r="AA50" i="1"/>
  <c r="AM50" i="1"/>
  <c r="AY50" i="1"/>
  <c r="X51" i="1"/>
  <c r="AJ51" i="1"/>
  <c r="AV51" i="1"/>
  <c r="U52" i="1"/>
  <c r="AG52" i="1"/>
  <c r="AS52" i="1"/>
  <c r="R53" i="1"/>
  <c r="AD53" i="1"/>
  <c r="AP53" i="1"/>
  <c r="O54" i="1"/>
  <c r="AA54" i="1"/>
  <c r="AM54" i="1"/>
  <c r="AY54" i="1"/>
  <c r="X55" i="1"/>
  <c r="AJ55" i="1"/>
  <c r="AV55" i="1"/>
  <c r="U56" i="1"/>
  <c r="AG56" i="1"/>
  <c r="AS56" i="1"/>
  <c r="R57" i="1"/>
  <c r="AD57" i="1"/>
  <c r="AP57" i="1"/>
  <c r="O58" i="1"/>
  <c r="AA58" i="1"/>
  <c r="AM58" i="1"/>
  <c r="AY58" i="1"/>
  <c r="X59" i="1"/>
  <c r="AJ59" i="1"/>
  <c r="AV59" i="1"/>
  <c r="U60" i="1"/>
  <c r="AG60" i="1"/>
  <c r="AS60" i="1"/>
  <c r="R61" i="1"/>
  <c r="AD61" i="1"/>
  <c r="AP61" i="1"/>
  <c r="O62" i="1"/>
  <c r="AA62" i="1"/>
  <c r="AM62" i="1"/>
  <c r="AY62" i="1"/>
  <c r="X63" i="1"/>
  <c r="AJ63" i="1"/>
  <c r="AV63" i="1"/>
  <c r="U64" i="1"/>
  <c r="AG64" i="1"/>
  <c r="AS64" i="1"/>
  <c r="R65" i="1"/>
  <c r="AD65" i="1"/>
  <c r="AP65" i="1"/>
  <c r="O66" i="1"/>
  <c r="S49" i="1"/>
  <c r="AE49" i="1"/>
  <c r="AQ49" i="1"/>
  <c r="P50" i="1"/>
  <c r="AB50" i="1"/>
  <c r="AN50" i="1"/>
  <c r="AZ50" i="1"/>
  <c r="Y51" i="1"/>
  <c r="AK51" i="1"/>
  <c r="AW51" i="1"/>
  <c r="V52" i="1"/>
  <c r="AH52" i="1"/>
  <c r="AT52" i="1"/>
  <c r="S53" i="1"/>
  <c r="AE53" i="1"/>
  <c r="AQ53" i="1"/>
  <c r="P54" i="1"/>
  <c r="AB54" i="1"/>
  <c r="AN54" i="1"/>
  <c r="AZ54" i="1"/>
  <c r="Y55" i="1"/>
  <c r="AK55" i="1"/>
  <c r="AW55" i="1"/>
  <c r="V56" i="1"/>
  <c r="AH56" i="1"/>
  <c r="AT56" i="1"/>
  <c r="S57" i="1"/>
  <c r="AE57" i="1"/>
  <c r="AQ57" i="1"/>
  <c r="P58" i="1"/>
  <c r="AB58" i="1"/>
  <c r="AN58" i="1"/>
  <c r="AZ58" i="1"/>
  <c r="Y59" i="1"/>
  <c r="AK59" i="1"/>
  <c r="AW59" i="1"/>
  <c r="V60" i="1"/>
  <c r="AH60" i="1"/>
  <c r="AT60" i="1"/>
  <c r="S61" i="1"/>
  <c r="AE61" i="1"/>
  <c r="AQ61" i="1"/>
  <c r="P62" i="1"/>
  <c r="AB62" i="1"/>
  <c r="AN62" i="1"/>
  <c r="U49" i="1"/>
  <c r="AG49" i="1"/>
  <c r="AS49" i="1"/>
  <c r="R50" i="1"/>
  <c r="AD50" i="1"/>
  <c r="AP50" i="1"/>
  <c r="O51" i="1"/>
  <c r="AA51" i="1"/>
  <c r="AM51" i="1"/>
  <c r="AY51" i="1"/>
  <c r="X52" i="1"/>
  <c r="AJ52" i="1"/>
  <c r="AV52" i="1"/>
  <c r="U53" i="1"/>
  <c r="AG53" i="1"/>
  <c r="AS53" i="1"/>
  <c r="R54" i="1"/>
  <c r="AD54" i="1"/>
  <c r="AP54" i="1"/>
  <c r="O55" i="1"/>
  <c r="AA55" i="1"/>
  <c r="V49" i="1"/>
  <c r="AH49" i="1"/>
  <c r="AT49" i="1"/>
  <c r="S50" i="1"/>
  <c r="AE50" i="1"/>
  <c r="AQ50" i="1"/>
  <c r="P51" i="1"/>
  <c r="AB51" i="1"/>
  <c r="AN51" i="1"/>
  <c r="AZ51" i="1"/>
  <c r="Y52" i="1"/>
  <c r="AK52" i="1"/>
  <c r="AW52" i="1"/>
  <c r="V53" i="1"/>
  <c r="AH53" i="1"/>
  <c r="AT53" i="1"/>
  <c r="S54" i="1"/>
  <c r="AE54" i="1"/>
  <c r="P49" i="1"/>
  <c r="AU49" i="1"/>
  <c r="AH50" i="1"/>
  <c r="Z51" i="1"/>
  <c r="O52" i="1"/>
  <c r="AQ52" i="1"/>
  <c r="AI53" i="1"/>
  <c r="V54" i="1"/>
  <c r="AW54" i="1"/>
  <c r="AH55" i="1"/>
  <c r="O56" i="1"/>
  <c r="AK56" i="1"/>
  <c r="T57" i="1"/>
  <c r="AK57" i="1"/>
  <c r="T58" i="1"/>
  <c r="AP58" i="1"/>
  <c r="V59" i="1"/>
  <c r="AP59" i="1"/>
  <c r="Y60" i="1"/>
  <c r="AU60" i="1"/>
  <c r="Y61" i="1"/>
  <c r="AU61" i="1"/>
  <c r="AD62" i="1"/>
  <c r="AW62" i="1"/>
  <c r="AB63" i="1"/>
  <c r="AT63" i="1"/>
  <c r="Y64" i="1"/>
  <c r="AQ64" i="1"/>
  <c r="V65" i="1"/>
  <c r="AN65" i="1"/>
  <c r="S66" i="1"/>
  <c r="AH66" i="1"/>
  <c r="AZ66" i="1"/>
  <c r="AB67" i="1"/>
  <c r="AQ67" i="1"/>
  <c r="V68" i="1"/>
  <c r="AK68" i="1"/>
  <c r="AZ68" i="1"/>
  <c r="AC69" i="1"/>
  <c r="AQ69" i="1"/>
  <c r="R70" i="1"/>
  <c r="AF70" i="1"/>
  <c r="AT70" i="1"/>
  <c r="W71" i="1"/>
  <c r="AK71" i="1"/>
  <c r="AY71" i="1"/>
  <c r="Z72" i="1"/>
  <c r="AN72" i="1"/>
  <c r="Q73" i="1"/>
  <c r="AE73" i="1"/>
  <c r="AS73" i="1"/>
  <c r="T74" i="1"/>
  <c r="AH74" i="1"/>
  <c r="AV74" i="1"/>
  <c r="U75" i="1"/>
  <c r="AG75" i="1"/>
  <c r="AS75" i="1"/>
  <c r="T49" i="1"/>
  <c r="AV49" i="1"/>
  <c r="AK50" i="1"/>
  <c r="AC51" i="1"/>
  <c r="P52" i="1"/>
  <c r="AU52" i="1"/>
  <c r="AJ53" i="1"/>
  <c r="Y54" i="1"/>
  <c r="N55" i="1"/>
  <c r="AL55" i="1"/>
  <c r="P56" i="1"/>
  <c r="AL56" i="1"/>
  <c r="U57" i="1"/>
  <c r="AN57" i="1"/>
  <c r="U58" i="1"/>
  <c r="AQ58" i="1"/>
  <c r="Z59" i="1"/>
  <c r="AQ59" i="1"/>
  <c r="Z60" i="1"/>
  <c r="AV60" i="1"/>
  <c r="AB61" i="1"/>
  <c r="AV61" i="1"/>
  <c r="AE62" i="1"/>
  <c r="AZ62" i="1"/>
  <c r="AC63" i="1"/>
  <c r="AW63" i="1"/>
  <c r="Z64" i="1"/>
  <c r="AT64" i="1"/>
  <c r="W65" i="1"/>
  <c r="AQ65" i="1"/>
  <c r="T66" i="1"/>
  <c r="AK66" i="1"/>
  <c r="N67" i="1"/>
  <c r="AC67" i="1"/>
  <c r="AT67" i="1"/>
  <c r="W68" i="1"/>
  <c r="AL68" i="1"/>
  <c r="P69" i="1"/>
  <c r="AD69" i="1"/>
  <c r="AR69" i="1"/>
  <c r="S70" i="1"/>
  <c r="AG70" i="1"/>
  <c r="AW70" i="1"/>
  <c r="X71" i="1"/>
  <c r="AL71" i="1"/>
  <c r="AZ71" i="1"/>
  <c r="AA72" i="1"/>
  <c r="AQ72" i="1"/>
  <c r="R73" i="1"/>
  <c r="AF73" i="1"/>
  <c r="Y49" i="1"/>
  <c r="Q50" i="1"/>
  <c r="AS50" i="1"/>
  <c r="AH51" i="1"/>
  <c r="Z52" i="1"/>
  <c r="AZ52" i="1"/>
  <c r="AR53" i="1"/>
  <c r="AG54" i="1"/>
  <c r="R55" i="1"/>
  <c r="AO55" i="1"/>
  <c r="X56" i="1"/>
  <c r="AQ56" i="1"/>
  <c r="X57" i="1"/>
  <c r="AT57" i="1"/>
  <c r="AC58" i="1"/>
  <c r="AT58" i="1"/>
  <c r="AC59" i="1"/>
  <c r="AY59" i="1"/>
  <c r="AE60" i="1"/>
  <c r="AY60" i="1"/>
  <c r="AH61" i="1"/>
  <c r="Q62" i="1"/>
  <c r="AH62" i="1"/>
  <c r="P63" i="1"/>
  <c r="AH63" i="1"/>
  <c r="AZ63" i="1"/>
  <c r="AE64" i="1"/>
  <c r="AW64" i="1"/>
  <c r="AB65" i="1"/>
  <c r="AT65" i="1"/>
  <c r="Y66" i="1"/>
  <c r="AO66" i="1"/>
  <c r="Q67" i="1"/>
  <c r="AH67" i="1"/>
  <c r="AX67" i="1"/>
  <c r="Z68" i="1"/>
  <c r="AQ68" i="1"/>
  <c r="S69" i="1"/>
  <c r="AG69" i="1"/>
  <c r="AU69" i="1"/>
  <c r="V70" i="1"/>
  <c r="AL70" i="1"/>
  <c r="AZ70" i="1"/>
  <c r="AA71" i="1"/>
  <c r="AO71" i="1"/>
  <c r="P72" i="1"/>
  <c r="AF72" i="1"/>
  <c r="AT72" i="1"/>
  <c r="U73" i="1"/>
  <c r="AI73" i="1"/>
  <c r="AW73" i="1"/>
  <c r="Z74" i="1"/>
  <c r="AM74" i="1"/>
  <c r="AZ74" i="1"/>
  <c r="Y75" i="1"/>
  <c r="AK75" i="1"/>
  <c r="AW75" i="1"/>
  <c r="AB49" i="1"/>
  <c r="T50" i="1"/>
  <c r="AT50" i="1"/>
  <c r="AL51" i="1"/>
  <c r="AA52" i="1"/>
  <c r="P53" i="1"/>
  <c r="AU53" i="1"/>
  <c r="AH54" i="1"/>
  <c r="S55" i="1"/>
  <c r="AP55" i="1"/>
  <c r="Y56" i="1"/>
  <c r="AU56" i="1"/>
  <c r="Y57" i="1"/>
  <c r="AU57" i="1"/>
  <c r="AD58" i="1"/>
  <c r="AW58" i="1"/>
  <c r="AD59" i="1"/>
  <c r="AZ59" i="1"/>
  <c r="AI60" i="1"/>
  <c r="AZ60" i="1"/>
  <c r="AI61" i="1"/>
  <c r="R62" i="1"/>
  <c r="AK62" i="1"/>
  <c r="Q63" i="1"/>
  <c r="AK63" i="1"/>
  <c r="N64" i="1"/>
  <c r="AH64" i="1"/>
  <c r="AF49" i="1"/>
  <c r="U50" i="1"/>
  <c r="AW50" i="1"/>
  <c r="AO51" i="1"/>
  <c r="AB52" i="1"/>
  <c r="T53" i="1"/>
  <c r="AV53" i="1"/>
  <c r="AK54" i="1"/>
  <c r="V55" i="1"/>
  <c r="AQ55" i="1"/>
  <c r="Z56" i="1"/>
  <c r="AV56" i="1"/>
  <c r="AB57" i="1"/>
  <c r="AV57" i="1"/>
  <c r="AE58" i="1"/>
  <c r="N59" i="1"/>
  <c r="AE59" i="1"/>
  <c r="N60" i="1"/>
  <c r="AJ60" i="1"/>
  <c r="P61" i="1"/>
  <c r="AJ61" i="1"/>
  <c r="S62" i="1"/>
  <c r="AO62" i="1"/>
  <c r="R63" i="1"/>
  <c r="AL63" i="1"/>
  <c r="O64" i="1"/>
  <c r="AI64" i="1"/>
  <c r="AY64" i="1"/>
  <c r="AF65" i="1"/>
  <c r="AV65" i="1"/>
  <c r="AB66" i="1"/>
  <c r="AQ66" i="1"/>
  <c r="S67" i="1"/>
  <c r="AK67" i="1"/>
  <c r="AZ67" i="1"/>
  <c r="AB68" i="1"/>
  <c r="AT68" i="1"/>
  <c r="U69" i="1"/>
  <c r="AI69" i="1"/>
  <c r="AW69" i="1"/>
  <c r="Z70" i="1"/>
  <c r="AN70" i="1"/>
  <c r="O71" i="1"/>
  <c r="AC71" i="1"/>
  <c r="AQ71" i="1"/>
  <c r="T72" i="1"/>
  <c r="AH72" i="1"/>
  <c r="AV72" i="1"/>
  <c r="W73" i="1"/>
  <c r="AK73" i="1"/>
  <c r="N74" i="1"/>
  <c r="AB74" i="1"/>
  <c r="AO74" i="1"/>
  <c r="O75" i="1"/>
  <c r="AA75" i="1"/>
  <c r="AM75" i="1"/>
  <c r="AY75" i="1"/>
  <c r="AI49" i="1"/>
  <c r="V50" i="1"/>
  <c r="N51" i="1"/>
  <c r="AP51" i="1"/>
  <c r="AE52" i="1"/>
  <c r="W53" i="1"/>
  <c r="AW53" i="1"/>
  <c r="AO54" i="1"/>
  <c r="Z55" i="1"/>
  <c r="AT55" i="1"/>
  <c r="AA56" i="1"/>
  <c r="AW56" i="1"/>
  <c r="AF57" i="1"/>
  <c r="AW57" i="1"/>
  <c r="AF58" i="1"/>
  <c r="O59" i="1"/>
  <c r="AH59" i="1"/>
  <c r="O60" i="1"/>
  <c r="AK60" i="1"/>
  <c r="T61" i="1"/>
  <c r="AK61" i="1"/>
  <c r="T62" i="1"/>
  <c r="AP62" i="1"/>
  <c r="S63" i="1"/>
  <c r="AM63" i="1"/>
  <c r="P64" i="1"/>
  <c r="AJ64" i="1"/>
  <c r="AZ64" i="1"/>
  <c r="AN49" i="1"/>
  <c r="AF50" i="1"/>
  <c r="S51" i="1"/>
  <c r="AX51" i="1"/>
  <c r="AM52" i="1"/>
  <c r="AB53" i="1"/>
  <c r="T54" i="1"/>
  <c r="AS54" i="1"/>
  <c r="AD55" i="1"/>
  <c r="AZ55" i="1"/>
  <c r="AI56" i="1"/>
  <c r="AZ56" i="1"/>
  <c r="AI57" i="1"/>
  <c r="R58" i="1"/>
  <c r="AK58" i="1"/>
  <c r="R59" i="1"/>
  <c r="AN59" i="1"/>
  <c r="W60" i="1"/>
  <c r="AN60" i="1"/>
  <c r="W61" i="1"/>
  <c r="AS61" i="1"/>
  <c r="Y62" i="1"/>
  <c r="AS62" i="1"/>
  <c r="Z63" i="1"/>
  <c r="AP63" i="1"/>
  <c r="W64" i="1"/>
  <c r="AM64" i="1"/>
  <c r="T65" i="1"/>
  <c r="AJ65" i="1"/>
  <c r="Q66" i="1"/>
  <c r="AF66" i="1"/>
  <c r="AW66" i="1"/>
  <c r="Z67" i="1"/>
  <c r="AO67" i="1"/>
  <c r="S68" i="1"/>
  <c r="AI68" i="1"/>
  <c r="AX68" i="1"/>
  <c r="Y69" i="1"/>
  <c r="AO69" i="1"/>
  <c r="P70" i="1"/>
  <c r="AD70" i="1"/>
  <c r="AR70" i="1"/>
  <c r="S71" i="1"/>
  <c r="AI71" i="1"/>
  <c r="AW71" i="1"/>
  <c r="X72" i="1"/>
  <c r="AL72" i="1"/>
  <c r="AZ72" i="1"/>
  <c r="AC73" i="1"/>
  <c r="AQ73" i="1"/>
  <c r="R74" i="1"/>
  <c r="AF74" i="1"/>
  <c r="AS74" i="1"/>
  <c r="S75" i="1"/>
  <c r="AE75" i="1"/>
  <c r="AQ75" i="1"/>
  <c r="AZ49" i="1"/>
  <c r="AT51" i="1"/>
  <c r="AK53" i="1"/>
  <c r="AB55" i="1"/>
  <c r="AJ56" i="1"/>
  <c r="AS57" i="1"/>
  <c r="Q59" i="1"/>
  <c r="AA60" i="1"/>
  <c r="AN61" i="1"/>
  <c r="AT62" i="1"/>
  <c r="AY63" i="1"/>
  <c r="P65" i="1"/>
  <c r="AU65" i="1"/>
  <c r="AM66" i="1"/>
  <c r="Y67" i="1"/>
  <c r="N68" i="1"/>
  <c r="AN68" i="1"/>
  <c r="AB69" i="1"/>
  <c r="N70" i="1"/>
  <c r="AM70" i="1"/>
  <c r="Y71" i="1"/>
  <c r="AV71" i="1"/>
  <c r="AI72" i="1"/>
  <c r="T73" i="1"/>
  <c r="AR73" i="1"/>
  <c r="AA74" i="1"/>
  <c r="AT74" i="1"/>
  <c r="Z75" i="1"/>
  <c r="AR75" i="1"/>
  <c r="Y50" i="1"/>
  <c r="N52" i="1"/>
  <c r="AN53" i="1"/>
  <c r="AC55" i="1"/>
  <c r="AM56" i="1"/>
  <c r="AZ57" i="1"/>
  <c r="S59" i="1"/>
  <c r="AB60" i="1"/>
  <c r="AR61" i="1"/>
  <c r="N63" i="1"/>
  <c r="S64" i="1"/>
  <c r="S65" i="1"/>
  <c r="AW65" i="1"/>
  <c r="AN66" i="1"/>
  <c r="AA67" i="1"/>
  <c r="O68" i="1"/>
  <c r="AS68" i="1"/>
  <c r="AE69" i="1"/>
  <c r="O70" i="1"/>
  <c r="AO70" i="1"/>
  <c r="Z71" i="1"/>
  <c r="AX71" i="1"/>
  <c r="AJ72" i="1"/>
  <c r="V73" i="1"/>
  <c r="AT73" i="1"/>
  <c r="AC74" i="1"/>
  <c r="AW74" i="1"/>
  <c r="AB75" i="1"/>
  <c r="AT75" i="1"/>
  <c r="AC50" i="1"/>
  <c r="S52" i="1"/>
  <c r="AZ53" i="1"/>
  <c r="AE55" i="1"/>
  <c r="AN56" i="1"/>
  <c r="Q58" i="1"/>
  <c r="AA59" i="1"/>
  <c r="AL60" i="1"/>
  <c r="AT61" i="1"/>
  <c r="O63" i="1"/>
  <c r="V64" i="1"/>
  <c r="U65" i="1"/>
  <c r="AZ65" i="1"/>
  <c r="AP66" i="1"/>
  <c r="AD67" i="1"/>
  <c r="P68" i="1"/>
  <c r="AU68" i="1"/>
  <c r="AF69" i="1"/>
  <c r="Q70" i="1"/>
  <c r="AP70" i="1"/>
  <c r="AB71" i="1"/>
  <c r="N72" i="1"/>
  <c r="AK72" i="1"/>
  <c r="X73" i="1"/>
  <c r="AU73" i="1"/>
  <c r="AD74" i="1"/>
  <c r="AX74" i="1"/>
  <c r="AC75" i="1"/>
  <c r="AU75" i="1"/>
  <c r="AG50" i="1"/>
  <c r="W52" i="1"/>
  <c r="Q54" i="1"/>
  <c r="AM55" i="1"/>
  <c r="AX56" i="1"/>
  <c r="S58" i="1"/>
  <c r="AB59" i="1"/>
  <c r="AM60" i="1"/>
  <c r="AW61" i="1"/>
  <c r="V63" i="1"/>
  <c r="X64" i="1"/>
  <c r="X65" i="1"/>
  <c r="P66" i="1"/>
  <c r="AR66" i="1"/>
  <c r="AE67" i="1"/>
  <c r="U68" i="1"/>
  <c r="AV68" i="1"/>
  <c r="AH69" i="1"/>
  <c r="T70" i="1"/>
  <c r="AQ70" i="1"/>
  <c r="AD71" i="1"/>
  <c r="O72" i="1"/>
  <c r="AM72" i="1"/>
  <c r="Y73" i="1"/>
  <c r="AV73" i="1"/>
  <c r="AE74" i="1"/>
  <c r="AY74" i="1"/>
  <c r="AD75" i="1"/>
  <c r="AV75" i="1"/>
  <c r="AR50" i="1"/>
  <c r="AL52" i="1"/>
  <c r="AC54" i="1"/>
  <c r="AX55" i="1"/>
  <c r="P57" i="1"/>
  <c r="Y58" i="1"/>
  <c r="AM59" i="1"/>
  <c r="AW60" i="1"/>
  <c r="U62" i="1"/>
  <c r="AA63" i="1"/>
  <c r="AB64" i="1"/>
  <c r="AE65" i="1"/>
  <c r="U66" i="1"/>
  <c r="AT66" i="1"/>
  <c r="AL67" i="1"/>
  <c r="Y68" i="1"/>
  <c r="AY68" i="1"/>
  <c r="AK69" i="1"/>
  <c r="Y70" i="1"/>
  <c r="AX70" i="1"/>
  <c r="AH71" i="1"/>
  <c r="U72" i="1"/>
  <c r="AS72" i="1"/>
  <c r="AD73" i="1"/>
  <c r="O74" i="1"/>
  <c r="AJ74" i="1"/>
  <c r="P75" i="1"/>
  <c r="AH75" i="1"/>
  <c r="AZ75" i="1"/>
  <c r="W49" i="1"/>
  <c r="Q51" i="1"/>
  <c r="AN52" i="1"/>
  <c r="AF54" i="1"/>
  <c r="AY55" i="1"/>
  <c r="V57" i="1"/>
  <c r="AG58" i="1"/>
  <c r="AO59" i="1"/>
  <c r="AX60" i="1"/>
  <c r="V62" i="1"/>
  <c r="AD63" i="1"/>
  <c r="AK64" i="1"/>
  <c r="AG65" i="1"/>
  <c r="V66" i="1"/>
  <c r="AY66" i="1"/>
  <c r="AA68" i="1"/>
  <c r="Q69" i="1"/>
  <c r="AN69" i="1"/>
  <c r="AY70" i="1"/>
  <c r="V72" i="1"/>
  <c r="AG73" i="1"/>
  <c r="AK74" i="1"/>
  <c r="AI75" i="1"/>
  <c r="X49" i="1"/>
  <c r="AQ54" i="1"/>
  <c r="AO50" i="1"/>
  <c r="AI52" i="1"/>
  <c r="U54" i="1"/>
  <c r="AN55" i="1"/>
  <c r="AY56" i="1"/>
  <c r="V58" i="1"/>
  <c r="AL59" i="1"/>
  <c r="AQ60" i="1"/>
  <c r="AZ61" i="1"/>
  <c r="Y63" i="1"/>
  <c r="AA64" i="1"/>
  <c r="Y65" i="1"/>
  <c r="R66" i="1"/>
  <c r="AS66" i="1"/>
  <c r="AJ67" i="1"/>
  <c r="X68" i="1"/>
  <c r="AW68" i="1"/>
  <c r="AJ69" i="1"/>
  <c r="U70" i="1"/>
  <c r="AS70" i="1"/>
  <c r="AE71" i="1"/>
  <c r="S72" i="1"/>
  <c r="AR72" i="1"/>
  <c r="AB73" i="1"/>
  <c r="AZ73" i="1"/>
  <c r="AG74" i="1"/>
  <c r="N75" i="1"/>
  <c r="AF75" i="1"/>
  <c r="AX75" i="1"/>
  <c r="AM67" i="1"/>
  <c r="AA70" i="1"/>
  <c r="AJ71" i="1"/>
  <c r="AU72" i="1"/>
  <c r="P74" i="1"/>
  <c r="Q75" i="1"/>
  <c r="R51" i="1"/>
  <c r="AX52" i="1"/>
  <c r="N56" i="1"/>
  <c r="AQ51" i="1"/>
  <c r="AE56" i="1"/>
  <c r="AX59" i="1"/>
  <c r="AQ62" i="1"/>
  <c r="AH65" i="1"/>
  <c r="R67" i="1"/>
  <c r="AM68" i="1"/>
  <c r="AC70" i="1"/>
  <c r="AT71" i="1"/>
  <c r="AH73" i="1"/>
  <c r="AP74" i="1"/>
  <c r="AP75" i="1"/>
  <c r="AY52" i="1"/>
  <c r="W57" i="1"/>
  <c r="P60" i="1"/>
  <c r="AR62" i="1"/>
  <c r="AI65" i="1"/>
  <c r="V67" i="1"/>
  <c r="R69" i="1"/>
  <c r="AE70" i="1"/>
  <c r="AU71" i="1"/>
  <c r="AJ73" i="1"/>
  <c r="AQ74" i="1"/>
  <c r="X53" i="1"/>
  <c r="AG57" i="1"/>
  <c r="S60" i="1"/>
  <c r="AE63" i="1"/>
  <c r="AK65" i="1"/>
  <c r="X67" i="1"/>
  <c r="T69" i="1"/>
  <c r="AH70" i="1"/>
  <c r="W72" i="1"/>
  <c r="AN73" i="1"/>
  <c r="AR74" i="1"/>
  <c r="Y53" i="1"/>
  <c r="AH57" i="1"/>
  <c r="X60" i="1"/>
  <c r="AN63" i="1"/>
  <c r="AR65" i="1"/>
  <c r="AN67" i="1"/>
  <c r="V69" i="1"/>
  <c r="AK70" i="1"/>
  <c r="Y72" i="1"/>
  <c r="AO73" i="1"/>
  <c r="R75" i="1"/>
  <c r="AR49" i="1"/>
  <c r="AO58" i="1"/>
  <c r="AL64" i="1"/>
  <c r="AY67" i="1"/>
  <c r="R71" i="1"/>
  <c r="U74" i="1"/>
  <c r="Q55" i="1"/>
  <c r="AG61" i="1"/>
  <c r="AE66" i="1"/>
  <c r="V71" i="1"/>
  <c r="V74" i="1"/>
  <c r="S56" i="1"/>
  <c r="AC62" i="1"/>
  <c r="AG66" i="1"/>
  <c r="AV69" i="1"/>
  <c r="AY72" i="1"/>
  <c r="AL75" i="1"/>
  <c r="W56" i="1"/>
  <c r="P59" i="1"/>
  <c r="AV64" i="1"/>
  <c r="AH68" i="1"/>
  <c r="AN71" i="1"/>
  <c r="AL74" i="1"/>
  <c r="AB56" i="1"/>
  <c r="AT59" i="1"/>
  <c r="AX64" i="1"/>
  <c r="AJ68" i="1"/>
  <c r="AP71" i="1"/>
  <c r="AN74" i="1"/>
  <c r="AF53" i="1"/>
  <c r="AJ57" i="1"/>
  <c r="U61" i="1"/>
  <c r="AO63" i="1"/>
  <c r="AS65" i="1"/>
  <c r="AP67" i="1"/>
  <c r="W69" i="1"/>
  <c r="N71" i="1"/>
  <c r="AB72" i="1"/>
  <c r="AP73" i="1"/>
  <c r="T75" i="1"/>
  <c r="AJ49" i="1"/>
  <c r="AR54" i="1"/>
  <c r="AR57" i="1"/>
  <c r="V61" i="1"/>
  <c r="AQ63" i="1"/>
  <c r="AA66" i="1"/>
  <c r="AV67" i="1"/>
  <c r="X69" i="1"/>
  <c r="P71" i="1"/>
  <c r="AE72" i="1"/>
  <c r="Q74" i="1"/>
  <c r="V75" i="1"/>
  <c r="AK49" i="1"/>
  <c r="AT54" i="1"/>
  <c r="AH58" i="1"/>
  <c r="X61" i="1"/>
  <c r="AX63" i="1"/>
  <c r="AC66" i="1"/>
  <c r="AW67" i="1"/>
  <c r="AP69" i="1"/>
  <c r="Q71" i="1"/>
  <c r="AG72" i="1"/>
  <c r="S74" i="1"/>
  <c r="W75" i="1"/>
  <c r="P55" i="1"/>
  <c r="AF61" i="1"/>
  <c r="AD66" i="1"/>
  <c r="AS69" i="1"/>
  <c r="AW72" i="1"/>
  <c r="X75" i="1"/>
  <c r="AW49" i="1"/>
  <c r="AR58" i="1"/>
  <c r="AN64" i="1"/>
  <c r="AE68" i="1"/>
  <c r="AT69" i="1"/>
  <c r="AX72" i="1"/>
  <c r="AJ75" i="1"/>
  <c r="V51" i="1"/>
  <c r="AS58" i="1"/>
  <c r="AU64" i="1"/>
  <c r="AG68" i="1"/>
  <c r="AM71" i="1"/>
  <c r="Y74" i="1"/>
  <c r="AD51" i="1"/>
  <c r="AF62" i="1"/>
  <c r="O67" i="1"/>
  <c r="AZ69" i="1"/>
  <c r="P73" i="1"/>
  <c r="AN75" i="1"/>
  <c r="AE51" i="1"/>
  <c r="AG62" i="1"/>
  <c r="P67" i="1"/>
  <c r="AB70" i="1"/>
  <c r="S73" i="1"/>
  <c r="AO75" i="1"/>
  <c r="E13" i="1"/>
  <c r="E12" i="1"/>
  <c r="E11" i="1"/>
  <c r="E10" i="1"/>
  <c r="E9" i="1"/>
  <c r="E8" i="1"/>
  <c r="E7" i="1"/>
  <c r="C29" i="1"/>
  <c r="C28" i="1"/>
  <c r="C31" i="1" l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<sst xmlns="http://schemas.openxmlformats.org/spreadsheetml/2006/main" count="95" uniqueCount="73">
  <si>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</si>
  <si>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</si>
  <si>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</si>
  <si>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</si>
  <si>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</si>
  <si>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</si>
  <si>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</si>
  <si>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</si>
  <si>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</si>
  <si>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</si>
  <si>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</si>
  <si>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</si>
  <si>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</si>
  <si>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</si>
  <si>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</si>
  <si>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</si>
  <si>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</si>
  <si>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</si>
  <si>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</si>
  <si>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</si>
  <si>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</si>
  <si>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</si>
  <si>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</si>
  <si>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</si>
  <si>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</si>
  <si>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</si>
  <si>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</si>
  <si>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м</t>
  </si>
  <si>
    <t>ID</t>
  </si>
  <si>
    <t>мм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</si>
  <si>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</si>
  <si>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</si>
  <si>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</si>
  <si>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</si>
  <si>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</si>
  <si>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</si>
  <si>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</si>
  <si>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</si>
  <si>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</si>
  <si>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</si>
  <si>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</si>
  <si>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</si>
  <si>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</si>
  <si>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</si>
  <si>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</si>
  <si>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</si>
  <si>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</si>
  <si>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</si>
  <si>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</si>
  <si>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</si>
  <si>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</si>
  <si>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</si>
  <si>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</si>
  <si>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</si>
  <si>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</si>
  <si>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</si>
  <si>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</si>
  <si>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</si>
  <si>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</si>
  <si>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</si>
  <si>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</si>
  <si>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</si>
  <si>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</si>
  <si>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</si>
  <si>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</si>
  <si>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</si>
  <si>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</si>
  <si>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</si>
  <si>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</si>
  <si>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</si>
  <si>
    <t>Калибровки потока в трубе</t>
  </si>
  <si>
    <t>c_grav</t>
  </si>
  <si>
    <t>c_fric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</si>
</sst>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6.5953407462525035</c:v>
                </c:pt>
                <c:pt idx="1">
                  <c:v>9.7304306138822501</c:v>
                </c:pt>
                <c:pt idx="2">
                  <c:v>13.492543401097516</c:v>
                </c:pt>
                <c:pt idx="3">
                  <c:v>18.017552849119649</c:v>
                </c:pt>
                <c:pt idx="4">
                  <c:v>23.095251230618125</c:v>
                </c:pt>
                <c:pt idx="5">
                  <c:v>28.908996811611583</c:v>
                </c:pt>
                <c:pt idx="6">
                  <c:v>31.092645870256494</c:v>
                </c:pt>
                <c:pt idx="7">
                  <c:v>36.076481159417924</c:v>
                </c:pt>
                <c:pt idx="8">
                  <c:v>44.237666975335351</c:v>
                </c:pt>
                <c:pt idx="9">
                  <c:v>53.083108922140937</c:v>
                </c:pt>
                <c:pt idx="10">
                  <c:v>62.314000468936463</c:v>
                </c:pt>
                <c:pt idx="11">
                  <c:v>71.578735915591082</c:v>
                </c:pt>
                <c:pt idx="12">
                  <c:v>77.689671236736146</c:v>
                </c:pt>
                <c:pt idx="13">
                  <c:v>80.695601510021689</c:v>
                </c:pt>
                <c:pt idx="14">
                  <c:v>89.531773351804929</c:v>
                </c:pt>
                <c:pt idx="15">
                  <c:v>98.019095817346169</c:v>
                </c:pt>
                <c:pt idx="16">
                  <c:v>98.575645544823828</c:v>
                </c:pt>
                <c:pt idx="17">
                  <c:v>101.12191771982613</c:v>
                </c:pt>
                <c:pt idx="18">
                  <c:v>107.65039419627895</c:v>
                </c:pt>
                <c:pt idx="19">
                  <c:v>115.49677181277004</c:v>
                </c:pt>
                <c:pt idx="20">
                  <c:v>120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110</c:v>
                </c:pt>
                <c:pt idx="1">
                  <c:v>111.81460275453607</c:v>
                </c:pt>
                <c:pt idx="2">
                  <c:v>113.63657213764805</c:v>
                </c:pt>
                <c:pt idx="3">
                  <c:v>115.46604006975788</c:v>
                </c:pt>
                <c:pt idx="4">
                  <c:v>117.30355820389585</c:v>
                </c:pt>
                <c:pt idx="5">
                  <c:v>119.14780238763959</c:v>
                </c:pt>
                <c:pt idx="6">
                  <c:v>120.99922126138016</c:v>
                </c:pt>
                <c:pt idx="7">
                  <c:v>122.84802801692892</c:v>
                </c:pt>
                <c:pt idx="8">
                  <c:v>123.48519212662829</c:v>
                </c:pt>
                <c:pt idx="9">
                  <c:v>124.64899055359172</c:v>
                </c:pt>
                <c:pt idx="10">
                  <c:v>126.40324634535358</c:v>
                </c:pt>
                <c:pt idx="11">
                  <c:v>128.11279785543729</c:v>
                </c:pt>
                <c:pt idx="12">
                  <c:v>129.77916783243643</c:v>
                </c:pt>
                <c:pt idx="13">
                  <c:v>131.36891943285306</c:v>
                </c:pt>
                <c:pt idx="14">
                  <c:v>132.85035472672507</c:v>
                </c:pt>
                <c:pt idx="15">
                  <c:v>134.23674422223974</c:v>
                </c:pt>
                <c:pt idx="16">
                  <c:v>135.14697253092618</c:v>
                </c:pt>
                <c:pt idx="17">
                  <c:v>135.53133651536047</c:v>
                </c:pt>
                <c:pt idx="18">
                  <c:v>136.75710714637347</c:v>
                </c:pt>
                <c:pt idx="19">
                  <c:v>137.91469842713022</c:v>
                </c:pt>
                <c:pt idx="20">
                  <c:v>139.01293413126569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0.1550195212855269</c:v>
                </c:pt>
                <c:pt idx="1">
                  <c:v>0.18655220167431569</c:v>
                </c:pt>
                <c:pt idx="2">
                  <c:v>0.21865991075374233</c:v>
                </c:pt>
                <c:pt idx="3">
                  <c:v>0.25065032387738839</c:v>
                </c:pt>
                <c:pt idx="4">
                  <c:v>0.27636517442631814</c:v>
                </c:pt>
                <c:pt idx="5">
                  <c:v>0.30903270856324916</c:v>
                </c:pt>
                <c:pt idx="6">
                  <c:v>0.34178776108448772</c:v>
                </c:pt>
                <c:pt idx="7">
                  <c:v>0.45886352486388038</c:v>
                </c:pt>
                <c:pt idx="8">
                  <c:v>0.52289334364617912</c:v>
                </c:pt>
                <c:pt idx="9">
                  <c:v>0.58441435347180271</c:v>
                </c:pt>
                <c:pt idx="10">
                  <c:v>0.63957393789590544</c:v>
                </c:pt>
                <c:pt idx="11">
                  <c:v>0.68068984472039307</c:v>
                </c:pt>
                <c:pt idx="12">
                  <c:v>0.71278070677412497</c:v>
                </c:pt>
                <c:pt idx="13">
                  <c:v>0.73670717333517399</c:v>
                </c:pt>
                <c:pt idx="14">
                  <c:v>0.75494565805759628</c:v>
                </c:pt>
                <c:pt idx="15">
                  <c:v>0.76717553557339802</c:v>
                </c:pt>
                <c:pt idx="16">
                  <c:v>0.77543949992318006</c:v>
                </c:pt>
                <c:pt idx="17">
                  <c:v>0.96563236512262063</c:v>
                </c:pt>
                <c:pt idx="18">
                  <c:v>0.99959265157086219</c:v>
                </c:pt>
                <c:pt idx="19">
                  <c:v>0.99979580149621583</c:v>
                </c:pt>
                <c:pt idx="20">
                  <c:v>0.99996128755088243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47"/>
  <sheetViews>
    <sheetView tabSelected="1" zoomScale="70" zoomScaleNormal="70" workbookViewId="0">
      <selection activeCell="C30" sqref="C30"/>
    </sheetView>
  </sheetViews>
  <sheetFormatPr defaultRowHeight="15" x14ac:dyDescent="0.25"/>
  <cols>
    <col min="7" max="7" width="12.140625" customWidth="1"/>
    <col min="14" max="14" width="12" bestFit="1" customWidth="1"/>
    <col min="15" max="15" width="11" bestFit="1" customWidth="1"/>
    <col min="16" max="16" width="12.28515625" bestFit="1" customWidth="1"/>
    <col min="17" max="17" width="13.28515625" bestFit="1" customWidth="1"/>
    <col min="18" max="18" width="10" bestFit="1" customWidth="1"/>
    <col min="19" max="19" width="13.28515625" bestFit="1" customWidth="1"/>
    <col min="20" max="20" width="11.140625" bestFit="1" customWidth="1"/>
    <col min="21" max="21" width="15.28515625" bestFit="1" customWidth="1"/>
    <col min="22" max="22" width="16.42578125" bestFit="1" customWidth="1"/>
    <col min="23" max="23" width="19.7109375" bestFit="1" customWidth="1"/>
    <col min="24" max="24" width="12.42578125" bestFit="1" customWidth="1"/>
    <col min="25" max="25" width="11" bestFit="1" customWidth="1"/>
    <col min="26" max="26" width="15.28515625" bestFit="1" customWidth="1"/>
    <col min="27" max="27" width="16.42578125" bestFit="1" customWidth="1"/>
    <col min="28" max="28" width="19.7109375" bestFit="1" customWidth="1"/>
    <col min="29" max="29" width="11" bestFit="1" customWidth="1"/>
    <col min="30" max="30" width="12" customWidth="1"/>
    <col min="31" max="31" width="13" bestFit="1" customWidth="1"/>
    <col min="32" max="33" width="12.85546875" bestFit="1" customWidth="1"/>
    <col min="34" max="34" width="10.140625" bestFit="1" customWidth="1"/>
    <col min="35" max="36" width="13.140625" customWidth="1"/>
    <col min="37" max="37" width="12" customWidth="1"/>
    <col min="38" max="39" width="10.140625" bestFit="1" customWidth="1"/>
    <col min="40" max="41" width="12.7109375" bestFit="1" customWidth="1"/>
    <col min="42" max="42" width="10" bestFit="1" customWidth="1"/>
    <col min="43" max="43" width="12.5703125" bestFit="1" customWidth="1"/>
    <col min="44" max="46" width="10" bestFit="1" customWidth="1"/>
    <col min="47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7.13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s="9" t="s">
        <v>58</v>
      </c>
      <c r="G17" s="3">
        <v>0</v>
      </c>
      <c r="H17" s="6"/>
    </row>
    <row r="18" spans="1:41" ht="18" x14ac:dyDescent="0.35">
      <c r="B18" s="9" t="s">
        <v>24</v>
      </c>
      <c r="C18" s="3">
        <v>12</v>
      </c>
      <c r="D18" s="4" t="s">
        <v>25</v>
      </c>
      <c r="F18" s="9" t="s">
        <v>63</v>
      </c>
      <c r="G18" s="3">
        <v>5000</v>
      </c>
      <c r="H18" s="6"/>
    </row>
    <row r="19" spans="1:41" ht="18" x14ac:dyDescent="0.35">
      <c r="A19" t="s">
        <v>26</v>
      </c>
      <c r="B19" s="10"/>
      <c r="F19" s="9" t="s">
        <v>62</v>
      </c>
      <c r="G19" s="3">
        <v>110</v>
      </c>
      <c r="H19" s="6" t="s">
        <v>13</v>
      </c>
    </row>
    <row r="20" spans="1:41" x14ac:dyDescent="0.25">
      <c r="B20" s="9"/>
      <c r="C20" s="3"/>
      <c r="D20" s="6"/>
    </row>
    <row r="21" spans="1:41" x14ac:dyDescent="0.25">
      <c r="B21" s="9"/>
      <c r="C21" s="3"/>
      <c r="D21" s="6"/>
    </row>
    <row r="22" spans="1:41" x14ac:dyDescent="0.25">
      <c r="B22" s="9"/>
      <c r="C22" s="3"/>
      <c r="D22" s="6"/>
    </row>
    <row r="23" spans="1:41" ht="18" x14ac:dyDescent="0.35">
      <c r="B23" s="9" t="s">
        <v>59</v>
      </c>
      <c r="C23" s="3">
        <v>80</v>
      </c>
      <c r="D23" s="6" t="s">
        <v>13</v>
      </c>
      <c r="F23" s="9" t="s">
        <v>61</v>
      </c>
      <c r="G23" s="3">
        <v>2</v>
      </c>
      <c r="H23" s="6" t="s">
        <v>29</v>
      </c>
    </row>
    <row r="24" spans="1:41" ht="18" x14ac:dyDescent="0.35">
      <c r="B24" s="9" t="s">
        <v>60</v>
      </c>
      <c r="C24" s="11">
        <v>120</v>
      </c>
      <c r="D24" s="6" t="s">
        <v>13</v>
      </c>
    </row>
    <row r="25" spans="1:41" x14ac:dyDescent="0.25">
      <c r="B25" s="9" t="s">
        <v>30</v>
      </c>
      <c r="C25" s="3">
        <v>44</v>
      </c>
      <c r="D25" s="6" t="s">
        <v>31</v>
      </c>
    </row>
    <row r="26" spans="1:41" x14ac:dyDescent="0.25">
      <c r="B26" s="9" t="s">
        <v>32</v>
      </c>
      <c r="C26" s="3">
        <v>120</v>
      </c>
      <c r="D26" s="6" t="s">
        <v>31</v>
      </c>
    </row>
    <row r="28" spans="1:41" ht="30" x14ac:dyDescent="0.25">
      <c r="B28" s="12" t="s">
        <v>33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50</v>
      </c>
      <c r="C29" s="23" t="str">
        <f>[1]!ESP_encode_string(J37,Hnom,Fr,,,,,0.5)</f>
        <v>ESP_ID:737.00000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51</v>
      </c>
      <c r="C30" s="24" t="str">
        <f>[1]!GL_encode_string(qgas_inj_,pgas_inj_,d_gl_,M35:M38,N35:N38,O35:O38)</f>
        <v>GLV:1;q_gas_inj_sm3day:5000.00000;p_gas_inj_atma:110.00000;d_gas_inj_mm:2.00000;GLV:3;H_glv_m1:1000.000;d_glv_mm1:0.000;p_glv_atma1:25.000;H_glv_m2:2000.000;d_glv_mm2:3.000;p_glv_atma2:55.000;H_glv_m3:2450.000;d_glv_mm3:2.000;p_glv_atma3:60.000;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52</v>
      </c>
      <c r="C31" s="25" t="str">
        <f>IF(ALsel,ESP_,GLV_)</f>
        <v>GLV:1;q_gas_inj_sm3day:5000.00000;p_gas_inj_atma:110.00000;d_gas_inj_mm:2.00000;GLV:3;H_glv_m1:1000.000;d_glv_mm1:0.000;p_glv_atma1:25.000;H_glv_m2:2000.000;d_glv_mm2:3.000;p_glv_atma2:55.000;H_glv_m3:2450.000;d_glv_mm3:2.000;p_glv_atma3:60.000;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34</v>
      </c>
      <c r="C33" s="14"/>
      <c r="D33" s="14"/>
      <c r="F33" s="9" t="s">
        <v>53</v>
      </c>
      <c r="G33" s="3">
        <v>0</v>
      </c>
      <c r="I33" t="s">
        <v>64</v>
      </c>
      <c r="M33" t="s">
        <v>65</v>
      </c>
      <c r="R33" t="s">
        <v>70</v>
      </c>
    </row>
    <row r="34" spans="2:26" ht="31.5" x14ac:dyDescent="0.35">
      <c r="B34" s="6" t="s">
        <v>35</v>
      </c>
      <c r="C34" s="29">
        <v>3000</v>
      </c>
      <c r="D34" s="30" t="s">
        <v>27</v>
      </c>
      <c r="F34" s="9" t="s">
        <v>48</v>
      </c>
      <c r="G34" s="3">
        <v>1</v>
      </c>
      <c r="I34" s="9" t="s">
        <v>54</v>
      </c>
      <c r="J34" s="3">
        <v>100</v>
      </c>
      <c r="K34" s="6" t="s">
        <v>23</v>
      </c>
      <c r="M34" s="9" t="s">
        <v>57</v>
      </c>
      <c r="N34" s="9" t="s">
        <v>68</v>
      </c>
      <c r="O34" s="9" t="s">
        <v>67</v>
      </c>
      <c r="R34" s="9" t="s">
        <v>71</v>
      </c>
      <c r="S34" s="3">
        <v>1</v>
      </c>
    </row>
    <row r="35" spans="2:26" x14ac:dyDescent="0.25">
      <c r="B35" s="6"/>
      <c r="C35" s="29"/>
      <c r="D35" s="30"/>
      <c r="F35" s="9" t="s">
        <v>47</v>
      </c>
      <c r="G35" s="3">
        <v>0</v>
      </c>
      <c r="I35" s="9" t="s">
        <v>55</v>
      </c>
      <c r="J35" s="3">
        <v>1000</v>
      </c>
      <c r="K35" s="6" t="s">
        <v>27</v>
      </c>
      <c r="M35" s="3">
        <v>1000</v>
      </c>
      <c r="N35" s="3">
        <v>0</v>
      </c>
      <c r="O35" s="3">
        <v>25</v>
      </c>
      <c r="R35" s="9" t="s">
        <v>72</v>
      </c>
      <c r="S35" s="3">
        <v>1</v>
      </c>
    </row>
    <row r="36" spans="2:26" ht="19.5" customHeight="1" x14ac:dyDescent="0.25">
      <c r="B36" s="6"/>
      <c r="C36" s="29"/>
      <c r="D36" s="30"/>
      <c r="I36" s="9" t="s">
        <v>56</v>
      </c>
      <c r="J36" s="3">
        <v>45</v>
      </c>
      <c r="K36" s="6" t="s">
        <v>66</v>
      </c>
      <c r="M36" s="3">
        <v>2000</v>
      </c>
      <c r="N36" s="3">
        <v>3</v>
      </c>
      <c r="O36" s="3">
        <v>55</v>
      </c>
    </row>
    <row r="37" spans="2:26" x14ac:dyDescent="0.25">
      <c r="B37" s="6"/>
      <c r="C37" s="29"/>
      <c r="D37" s="30"/>
      <c r="G37" s="10"/>
      <c r="I37" s="9" t="s">
        <v>28</v>
      </c>
      <c r="J37" s="3">
        <f>[1]!ESP_id_by_rate(Qnom)</f>
        <v>737</v>
      </c>
      <c r="K37" s="6"/>
      <c r="M37" s="3">
        <v>2450</v>
      </c>
      <c r="N37" s="3">
        <v>2</v>
      </c>
      <c r="O37" s="3">
        <v>60</v>
      </c>
    </row>
    <row r="38" spans="2:26" ht="18" x14ac:dyDescent="0.35">
      <c r="B38" s="6" t="s">
        <v>37</v>
      </c>
      <c r="C38" s="29">
        <v>12</v>
      </c>
      <c r="D38" s="30" t="s">
        <v>29</v>
      </c>
      <c r="G38" s="10"/>
      <c r="M38" s="3"/>
      <c r="N38" s="3"/>
      <c r="O38" s="3"/>
    </row>
    <row r="39" spans="2:26" x14ac:dyDescent="0.25">
      <c r="G39" s="10"/>
      <c r="M39" s="3"/>
      <c r="N39" s="3"/>
      <c r="O39" s="3"/>
      <c r="V39" s="20"/>
      <c r="W39" s="20"/>
    </row>
    <row r="40" spans="2:26" x14ac:dyDescent="0.25">
      <c r="G40" s="10"/>
    </row>
    <row r="41" spans="2:26" x14ac:dyDescent="0.25">
      <c r="B41" s="14" t="s">
        <v>38</v>
      </c>
      <c r="C41" s="14"/>
      <c r="E41" t="s">
        <v>39</v>
      </c>
      <c r="G41" s="10"/>
      <c r="H41" t="s">
        <v>40</v>
      </c>
      <c r="I41" s="10"/>
      <c r="J41" t="s">
        <v>41</v>
      </c>
    </row>
    <row r="42" spans="2:26" ht="18" x14ac:dyDescent="0.35">
      <c r="B42" s="17" t="s">
        <v>42</v>
      </c>
      <c r="C42" s="17" t="s">
        <v>43</v>
      </c>
      <c r="E42" s="17" t="s">
        <v>43</v>
      </c>
      <c r="F42" s="17" t="s">
        <v>44</v>
      </c>
      <c r="G42" s="10"/>
      <c r="H42" s="17" t="s">
        <v>42</v>
      </c>
      <c r="I42" s="15" t="s">
        <v>45</v>
      </c>
      <c r="J42" s="17" t="s">
        <v>42</v>
      </c>
      <c r="K42" s="15" t="s">
        <v>46</v>
      </c>
      <c r="W42" s="20"/>
      <c r="X42" s="20"/>
      <c r="Y42" s="20"/>
      <c r="Z42" s="20"/>
    </row>
    <row r="43" spans="2:26" x14ac:dyDescent="0.25">
      <c r="B43" s="17" t="s">
        <v>27</v>
      </c>
      <c r="C43" s="17" t="s">
        <v>27</v>
      </c>
      <c r="E43" s="17" t="s">
        <v>27</v>
      </c>
      <c r="F43" s="17" t="s">
        <v>36</v>
      </c>
      <c r="G43" s="10"/>
      <c r="H43" s="17" t="s">
        <v>27</v>
      </c>
      <c r="I43" s="17" t="s">
        <v>29</v>
      </c>
      <c r="J43" s="17" t="s">
        <v>27</v>
      </c>
      <c r="K43" s="17" t="s">
        <v>29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[1]!well_plin_pwf_atma(qliq_,fw_,C24,C34,Pcalc_,C38,PVTstr_,AL_str_,B44:C71,J44:K51,H44:I51,E44:F51,hcor,tempm,C26,c_grav,c_fric,,Qinj_,,21)</f>
        <v>0</v>
      </c>
      <c r="O49" s="27">
        <v>0</v>
      </c>
      <c r="P49" s="27">
        <v>6.5953407462525035</v>
      </c>
      <c r="Q49" s="27">
        <v>110</v>
      </c>
      <c r="R49" s="27">
        <v>0</v>
      </c>
      <c r="S49">
        <v>0</v>
      </c>
      <c r="T49">
        <v>120</v>
      </c>
      <c r="U49">
        <v>45</v>
      </c>
      <c r="V49">
        <v>12</v>
      </c>
      <c r="W49" s="20">
        <v>8168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3</v>
      </c>
      <c r="P51">
        <v>5000</v>
      </c>
      <c r="Q51">
        <v>110</v>
      </c>
      <c r="R51">
        <v>2</v>
      </c>
      <c r="S51">
        <v>110</v>
      </c>
      <c r="T51">
        <v>0</v>
      </c>
      <c r="U51">
        <v>123.48519212662829</v>
      </c>
      <c r="V51">
        <v>31.092645870256494</v>
      </c>
      <c r="W51" s="26">
        <v>0</v>
      </c>
      <c r="X51" s="26">
        <v>30</v>
      </c>
      <c r="Y51" s="26">
        <v>3</v>
      </c>
      <c r="Z51" s="20">
        <v>135.14697253092618</v>
      </c>
      <c r="AA51">
        <v>77.689671236736146</v>
      </c>
      <c r="AB51">
        <v>0</v>
      </c>
      <c r="AC51">
        <v>55.844999999999999</v>
      </c>
      <c r="AD51">
        <v>2</v>
      </c>
      <c r="AE51">
        <v>139.01293413126569</v>
      </c>
      <c r="AF51">
        <v>98.575645544823828</v>
      </c>
      <c r="AG51">
        <v>5000</v>
      </c>
      <c r="AH51">
        <v>74.022500000000008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30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 t="str">
        <v>glv3:d_mm</v>
      </c>
      <c r="AE52" s="10" t="str">
        <v>glv3:p_in_atma</v>
      </c>
      <c r="AF52" s="10" t="str">
        <v>glv3:p_out_atma</v>
      </c>
      <c r="AG52" s="10" t="str">
        <v>glv3:q_gas_scm3day</v>
      </c>
      <c r="AH52" t="str">
        <v>glv3:t_C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6.5953407462525035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90</v>
      </c>
      <c r="W55" s="31">
        <v>0</v>
      </c>
      <c r="X55" s="31">
        <v>20</v>
      </c>
      <c r="Y55" s="31">
        <v>0</v>
      </c>
      <c r="Z55" s="32">
        <v>0.1550195212855269</v>
      </c>
      <c r="AA55" s="31">
        <v>0</v>
      </c>
      <c r="AB55" s="31">
        <v>110</v>
      </c>
      <c r="AC55" s="31">
        <v>0</v>
      </c>
      <c r="AD55" s="32">
        <v>0</v>
      </c>
      <c r="AE55" s="31">
        <v>0</v>
      </c>
      <c r="AF55" s="31">
        <v>20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187.5</v>
      </c>
      <c r="P56" s="31">
        <v>9.7304306138822501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187.5</v>
      </c>
      <c r="X56" s="31">
        <v>21.875</v>
      </c>
      <c r="Y56" s="31">
        <v>150</v>
      </c>
      <c r="Z56" s="32">
        <v>0.18655220167431569</v>
      </c>
      <c r="AA56" s="31">
        <v>136.11111111111111</v>
      </c>
      <c r="AB56" s="31">
        <v>111.81460275453607</v>
      </c>
      <c r="AC56" s="31">
        <v>122.5</v>
      </c>
      <c r="AD56" s="32">
        <v>0</v>
      </c>
      <c r="AE56" s="31">
        <v>187.5</v>
      </c>
      <c r="AF56" s="31">
        <v>21.875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375</v>
      </c>
      <c r="P57" s="31">
        <v>13.492543401097516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375</v>
      </c>
      <c r="X57" s="31">
        <v>23.75</v>
      </c>
      <c r="Y57" s="31">
        <v>300</v>
      </c>
      <c r="Z57" s="32">
        <v>0.21865991075374233</v>
      </c>
      <c r="AA57" s="31">
        <v>272.22222222222223</v>
      </c>
      <c r="AB57" s="31">
        <v>113.63657213764805</v>
      </c>
      <c r="AC57" s="31">
        <v>245</v>
      </c>
      <c r="AD57" s="32">
        <v>0</v>
      </c>
      <c r="AE57" s="31">
        <v>375</v>
      </c>
      <c r="AF57" s="31">
        <v>23.75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562.5</v>
      </c>
      <c r="P58" s="31">
        <v>18.017552849119649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562.5</v>
      </c>
      <c r="X58" s="31">
        <v>25.625</v>
      </c>
      <c r="Y58" s="31">
        <v>450</v>
      </c>
      <c r="Z58" s="32">
        <v>0.25065032387738839</v>
      </c>
      <c r="AA58" s="31">
        <v>408.33333333333337</v>
      </c>
      <c r="AB58" s="31">
        <v>115.46604006975788</v>
      </c>
      <c r="AC58" s="31">
        <v>367.5</v>
      </c>
      <c r="AD58" s="32">
        <v>0</v>
      </c>
      <c r="AE58" s="31">
        <v>562.5</v>
      </c>
      <c r="AF58" s="31">
        <v>25.625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750</v>
      </c>
      <c r="P59" s="31">
        <v>23.095251230618125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750</v>
      </c>
      <c r="X59" s="31">
        <v>27.5</v>
      </c>
      <c r="Y59" s="31">
        <v>600</v>
      </c>
      <c r="Z59" s="32">
        <v>0.27636517442631814</v>
      </c>
      <c r="AA59" s="31">
        <v>544.44444444444446</v>
      </c>
      <c r="AB59" s="31">
        <v>117.30355820389585</v>
      </c>
      <c r="AC59" s="31">
        <v>490</v>
      </c>
      <c r="AD59" s="32">
        <v>0</v>
      </c>
      <c r="AE59" s="31">
        <v>750</v>
      </c>
      <c r="AF59" s="31">
        <v>27.5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937.5</v>
      </c>
      <c r="P60" s="31">
        <v>28.908996811611583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937.5</v>
      </c>
      <c r="X60" s="31">
        <v>29.375</v>
      </c>
      <c r="Y60" s="31">
        <v>750</v>
      </c>
      <c r="Z60" s="32">
        <v>0.30903270856324916</v>
      </c>
      <c r="AA60" s="31">
        <v>680.55555555555554</v>
      </c>
      <c r="AB60" s="31">
        <v>119.14780238763959</v>
      </c>
      <c r="AC60" s="31">
        <v>612.5</v>
      </c>
      <c r="AD60" s="32">
        <v>0</v>
      </c>
      <c r="AE60" s="31">
        <v>937.5</v>
      </c>
      <c r="AF60" s="31">
        <v>29.375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31.092645870256494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30</v>
      </c>
      <c r="Y61" s="31">
        <v>900</v>
      </c>
      <c r="Z61" s="32">
        <v>0.34178776108448772</v>
      </c>
      <c r="AA61" s="31">
        <v>816.66666666666674</v>
      </c>
      <c r="AB61" s="31">
        <v>120.99922126138016</v>
      </c>
      <c r="AC61" s="31">
        <v>735</v>
      </c>
      <c r="AD61" s="32">
        <v>0</v>
      </c>
      <c r="AE61" s="31">
        <v>1000</v>
      </c>
      <c r="AF61" s="31">
        <v>30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1125</v>
      </c>
      <c r="P62" s="31">
        <v>36.076481159417924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1125</v>
      </c>
      <c r="X62" s="31">
        <v>31.197500000000002</v>
      </c>
      <c r="Y62" s="31">
        <v>1050</v>
      </c>
      <c r="Z62" s="32">
        <v>0.45886352486388038</v>
      </c>
      <c r="AA62" s="31">
        <v>952.77777777777783</v>
      </c>
      <c r="AB62" s="31">
        <v>122.84802801692892</v>
      </c>
      <c r="AC62" s="31">
        <v>857.5</v>
      </c>
      <c r="AD62" s="32">
        <v>0</v>
      </c>
      <c r="AE62" s="31">
        <v>1125</v>
      </c>
      <c r="AF62" s="31">
        <v>31.197500000000002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1312.5</v>
      </c>
      <c r="P63" s="31">
        <v>44.237666975335351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1312.5</v>
      </c>
      <c r="X63" s="31">
        <v>32.953749999999999</v>
      </c>
      <c r="Y63" s="31">
        <v>1200</v>
      </c>
      <c r="Z63" s="32">
        <v>0.52289334364617912</v>
      </c>
      <c r="AA63" s="31">
        <v>1000</v>
      </c>
      <c r="AB63" s="31">
        <v>123.48519212662829</v>
      </c>
      <c r="AC63" s="31">
        <v>980</v>
      </c>
      <c r="AD63" s="32">
        <v>0</v>
      </c>
      <c r="AE63" s="31">
        <v>1312.5</v>
      </c>
      <c r="AF63" s="31">
        <v>32.953749999999999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53.083108922140937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34.64</v>
      </c>
      <c r="Y64" s="31">
        <v>1350</v>
      </c>
      <c r="Z64" s="32">
        <v>0.58441435347180271</v>
      </c>
      <c r="AA64" s="31">
        <v>1088.8888888888889</v>
      </c>
      <c r="AB64" s="31">
        <v>124.64899055359172</v>
      </c>
      <c r="AC64" s="31">
        <v>1102.5</v>
      </c>
      <c r="AD64" s="32">
        <v>0</v>
      </c>
      <c r="AE64" s="31">
        <v>1500</v>
      </c>
      <c r="AF64" s="31">
        <v>34.64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 s="31">
        <v>1687.5</v>
      </c>
      <c r="P65" s="31">
        <v>62.314000468936463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1687.5</v>
      </c>
      <c r="X65" s="31">
        <v>41.895625000000003</v>
      </c>
      <c r="Y65" s="31">
        <v>1500</v>
      </c>
      <c r="Z65" s="32">
        <v>0.63957393789590544</v>
      </c>
      <c r="AA65" s="31">
        <v>1225</v>
      </c>
      <c r="AB65" s="31">
        <v>126.40324634535358</v>
      </c>
      <c r="AC65" s="31">
        <v>1225</v>
      </c>
      <c r="AD65" s="32">
        <v>0</v>
      </c>
      <c r="AE65" s="31">
        <v>1687.5</v>
      </c>
      <c r="AF65" s="31">
        <v>41.895625000000003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 s="31">
        <v>1875</v>
      </c>
      <c r="P66" s="31">
        <v>71.578735915591082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1875</v>
      </c>
      <c r="X66" s="31">
        <v>50.386250000000004</v>
      </c>
      <c r="Y66" s="31">
        <v>1650</v>
      </c>
      <c r="Z66" s="32">
        <v>0.68068984472039307</v>
      </c>
      <c r="AA66" s="31">
        <v>1361.1111111111111</v>
      </c>
      <c r="AB66" s="31">
        <v>128.11279785543729</v>
      </c>
      <c r="AC66" s="31">
        <v>1347.5</v>
      </c>
      <c r="AD66" s="32">
        <v>0</v>
      </c>
      <c r="AE66" s="31">
        <v>1875</v>
      </c>
      <c r="AF66" s="31">
        <v>50.386250000000004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 s="31">
        <v>2000</v>
      </c>
      <c r="P67" s="31">
        <v>77.689671236736146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55.844999999999999</v>
      </c>
      <c r="Y67" s="31">
        <v>1800</v>
      </c>
      <c r="Z67" s="32">
        <v>0.71278070677412497</v>
      </c>
      <c r="AA67" s="31">
        <v>1497.2222222222222</v>
      </c>
      <c r="AB67" s="31">
        <v>129.77916783243643</v>
      </c>
      <c r="AC67" s="31">
        <v>1470</v>
      </c>
      <c r="AD67" s="32">
        <v>0</v>
      </c>
      <c r="AE67" s="31">
        <v>2000</v>
      </c>
      <c r="AF67" s="31">
        <v>55.844999999999999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 s="31">
        <v>2062.5</v>
      </c>
      <c r="P68" s="31">
        <v>80.695601510021689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2062.5</v>
      </c>
      <c r="X68" s="31">
        <v>58.491875</v>
      </c>
      <c r="Y68" s="31">
        <v>1950</v>
      </c>
      <c r="Z68" s="32">
        <v>0.73670717333517399</v>
      </c>
      <c r="AA68" s="31">
        <v>1633.3333333333335</v>
      </c>
      <c r="AB68" s="31">
        <v>131.36891943285306</v>
      </c>
      <c r="AC68" s="31">
        <v>1592.5</v>
      </c>
      <c r="AD68" s="32">
        <v>0</v>
      </c>
      <c r="AE68" s="31">
        <v>2062.5</v>
      </c>
      <c r="AF68" s="31">
        <v>58.491875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 s="31">
        <v>2250</v>
      </c>
      <c r="P69" s="31">
        <v>89.531773351804929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2250</v>
      </c>
      <c r="X69" s="31">
        <v>66.212500000000006</v>
      </c>
      <c r="Y69" s="31">
        <v>2100</v>
      </c>
      <c r="Z69" s="32">
        <v>0.75494565805759628</v>
      </c>
      <c r="AA69" s="31">
        <v>1769.4444444444446</v>
      </c>
      <c r="AB69" s="31">
        <v>132.85035472672507</v>
      </c>
      <c r="AC69" s="31">
        <v>1715</v>
      </c>
      <c r="AD69" s="32">
        <v>0</v>
      </c>
      <c r="AE69" s="31">
        <v>2250</v>
      </c>
      <c r="AF69" s="31">
        <v>66.212500000000006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 s="31">
        <v>2437.5</v>
      </c>
      <c r="P70" s="31">
        <v>98.019095817346169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2437.5</v>
      </c>
      <c r="X70" s="31">
        <v>73.548124999999999</v>
      </c>
      <c r="Y70" s="31">
        <v>2250</v>
      </c>
      <c r="Z70" s="32">
        <v>0.76717553557339802</v>
      </c>
      <c r="AA70" s="31">
        <v>1905.5555555555557</v>
      </c>
      <c r="AB70" s="31">
        <v>134.23674422223974</v>
      </c>
      <c r="AC70" s="31">
        <v>1837.5</v>
      </c>
      <c r="AD70" s="32">
        <v>0</v>
      </c>
      <c r="AE70" s="31">
        <v>2437.5</v>
      </c>
      <c r="AF70" s="31">
        <v>73.548124999999999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 s="31">
        <v>2450</v>
      </c>
      <c r="P71" s="31">
        <v>98.575645544823828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2450</v>
      </c>
      <c r="X71" s="31">
        <v>74.022500000000008</v>
      </c>
      <c r="Y71" s="31">
        <v>2400</v>
      </c>
      <c r="Z71" s="32">
        <v>0.77543949992318006</v>
      </c>
      <c r="AA71" s="31">
        <v>2000</v>
      </c>
      <c r="AB71" s="31">
        <v>135.14697253092618</v>
      </c>
      <c r="AC71" s="31">
        <v>1960</v>
      </c>
      <c r="AD71" s="32">
        <v>0</v>
      </c>
      <c r="AE71" s="31">
        <v>2450</v>
      </c>
      <c r="AF71" s="31">
        <v>74.022500000000008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 s="31">
        <v>2500</v>
      </c>
      <c r="P72" s="31">
        <v>101.12191771982613</v>
      </c>
      <c r="Q72" s="31">
        <v>2550</v>
      </c>
      <c r="R72" s="31">
        <v>272.5</v>
      </c>
      <c r="S72" s="31">
        <v>2550</v>
      </c>
      <c r="T72" s="32">
        <v>9.2499999999999999E-2</v>
      </c>
      <c r="U72" s="31">
        <v>2550</v>
      </c>
      <c r="V72" s="31">
        <v>41.304333337999893</v>
      </c>
      <c r="W72" s="31">
        <v>2500</v>
      </c>
      <c r="X72" s="31">
        <v>75.92</v>
      </c>
      <c r="Y72" s="31">
        <v>2550</v>
      </c>
      <c r="Z72" s="32">
        <v>0.96563236512262063</v>
      </c>
      <c r="AA72" s="31">
        <v>2041.6666666666667</v>
      </c>
      <c r="AB72" s="31">
        <v>135.53133651536047</v>
      </c>
      <c r="AC72" s="31">
        <v>2082.5</v>
      </c>
      <c r="AD72" s="32">
        <v>0</v>
      </c>
      <c r="AE72" s="31">
        <v>2500</v>
      </c>
      <c r="AF72" s="31">
        <v>75.92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 s="31">
        <v>2625</v>
      </c>
      <c r="P73" s="31">
        <v>107.65039419627895</v>
      </c>
      <c r="Q73" s="31">
        <v>2700</v>
      </c>
      <c r="R73" s="31">
        <v>324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2625</v>
      </c>
      <c r="X73" s="31">
        <v>80.498750000000001</v>
      </c>
      <c r="Y73" s="31">
        <v>2700</v>
      </c>
      <c r="Z73" s="32">
        <v>0.99959265157086219</v>
      </c>
      <c r="AA73" s="31">
        <v>2177.7777777777778</v>
      </c>
      <c r="AB73" s="31">
        <v>136.75710714637347</v>
      </c>
      <c r="AC73" s="31">
        <v>2205</v>
      </c>
      <c r="AD73" s="32">
        <v>0</v>
      </c>
      <c r="AE73" s="31">
        <v>2625</v>
      </c>
      <c r="AF73" s="31">
        <v>80.498750000000001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 s="31">
        <v>2812.5</v>
      </c>
      <c r="P74" s="31">
        <v>115.49677181277004</v>
      </c>
      <c r="Q74" s="31">
        <v>2850</v>
      </c>
      <c r="R74" s="31">
        <v>395.75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2812.5</v>
      </c>
      <c r="X74" s="31">
        <v>86.854687500000011</v>
      </c>
      <c r="Y74" s="31">
        <v>2850</v>
      </c>
      <c r="Z74" s="32">
        <v>0.99979580149621583</v>
      </c>
      <c r="AA74" s="31">
        <v>2313.8888888888891</v>
      </c>
      <c r="AB74" s="31">
        <v>137.91469842713022</v>
      </c>
      <c r="AC74" s="31">
        <v>2327.5</v>
      </c>
      <c r="AD74" s="32">
        <v>0</v>
      </c>
      <c r="AE74" s="31">
        <v>2812.5</v>
      </c>
      <c r="AF74" s="31">
        <v>86.854687500000011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 s="31">
        <v>3000</v>
      </c>
      <c r="P75" s="31">
        <v>120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90</v>
      </c>
      <c r="Y75" s="31">
        <v>3000</v>
      </c>
      <c r="Z75" s="32">
        <v>0.99996128755088243</v>
      </c>
      <c r="AA75" s="31">
        <v>2450</v>
      </c>
      <c r="AB75" s="31">
        <v>139.01293413126569</v>
      </c>
      <c r="AC75" s="31">
        <v>2450</v>
      </c>
      <c r="AD75" s="32">
        <v>0</v>
      </c>
      <c r="AE75" s="31">
        <v>3000</v>
      </c>
      <c r="AF75" s="31">
        <v>90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49</v>
      </c>
      <c r="G78">
        <v>25</v>
      </c>
    </row>
    <row r="147" spans="14:14" x14ac:dyDescent="0.25">
      <c r="N147" t="s">
        <v>69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well1</vt:lpstr>
      <vt:lpstr>AL_str_</vt:lpstr>
      <vt:lpstr>ALsel</vt:lpstr>
      <vt:lpstr>well1!Bob_</vt:lpstr>
      <vt:lpstr>c_fric</vt:lpstr>
      <vt:lpstr>c_grav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2019-11-19T06:55:37Z</dcterms:modified>
</cp:coreProperties>
</file>