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8D91B1AB-EB6D-4929-966D-C1DC0D64D2CB}" xr6:coauthVersionLast="45" xr6:coauthVersionMax="45" xr10:uidLastSave="{00000000-0000-0000-0000-000000000000}"/>
  <bookViews>
    <workbookView xWindow="-23100" yWindow="390" windowWidth="22410" windowHeight="20085" xr2:uid="{CBB18379-7E76-40C7-BC74-A5CF898F6A9B}"/>
  </bookViews>
  <sheets>
    <sheet name="трубопровод" sheetId="1" r:id="rId1"/>
  </sheets>
  <externalReferences>
    <externalReference r:id="rId2"/>
  </externalReferences>
  <definedNames>
    <definedName name="Bob_" localSheetId="0">трубопровод!$C$14</definedName>
    <definedName name="fw_">трубопровод!$C$18</definedName>
    <definedName name="gamma_gas_" localSheetId="0">трубопровод!$C$9</definedName>
    <definedName name="gamma_oil_" localSheetId="0">трубопровод!$C$7</definedName>
    <definedName name="gamma_wat_" localSheetId="0">трубопровод!$C$8</definedName>
    <definedName name="hcor">трубопровод!$P$31</definedName>
    <definedName name="muob_" localSheetId="0">трубопровод!$C$15</definedName>
    <definedName name="Pb_" localSheetId="0">трубопровод!$C$12</definedName>
    <definedName name="Pcalc_">трубопровод!$C$23</definedName>
    <definedName name="PVTstr_">трубопровод!$C$28</definedName>
    <definedName name="qliq_">трубопровод!$C$17</definedName>
    <definedName name="Rp_" localSheetId="0">трубопровод!$C$11</definedName>
    <definedName name="Rsb_" localSheetId="0">трубопровод!$C$10</definedName>
    <definedName name="tempm">трубопровод!$P$30</definedName>
    <definedName name="Tres_" localSheetId="0">трубопровод!$C$13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V74" i="1" a="1"/>
  <c r="C28" i="1"/>
  <c r="G1" i="1"/>
  <c r="V38" i="1" a="1"/>
  <c r="V74" i="1" l="1"/>
  <c r="X68" i="1"/>
  <c r="AE39" i="1"/>
  <c r="AB48" i="1"/>
  <c r="Y57" i="1"/>
  <c r="AE63" i="1"/>
  <c r="V38" i="1"/>
  <c r="AD48" i="1"/>
  <c r="AA57" i="1"/>
  <c r="AF68" i="1"/>
  <c r="W40" i="1"/>
  <c r="AC46" i="1"/>
  <c r="V51" i="1"/>
  <c r="X53" i="1"/>
  <c r="Z55" i="1"/>
  <c r="AB57" i="1"/>
  <c r="AD59" i="1"/>
  <c r="AF61" i="1"/>
  <c r="W64" i="1"/>
  <c r="AC66" i="1"/>
  <c r="Z38" i="1"/>
  <c r="AA40" i="1"/>
  <c r="AC42" i="1"/>
  <c r="AE44" i="1"/>
  <c r="V47" i="1"/>
  <c r="X49" i="1"/>
  <c r="Z51" i="1"/>
  <c r="AB53" i="1"/>
  <c r="AD55" i="1"/>
  <c r="AF57" i="1"/>
  <c r="W60" i="1"/>
  <c r="Y62" i="1"/>
  <c r="AA64" i="1"/>
  <c r="AD66" i="1"/>
  <c r="AA38" i="1"/>
  <c r="AB40" i="1"/>
  <c r="AD42" i="1"/>
  <c r="AF44" i="1"/>
  <c r="W47" i="1"/>
  <c r="Y49" i="1"/>
  <c r="AA51" i="1"/>
  <c r="AC53" i="1"/>
  <c r="AE55" i="1"/>
  <c r="V58" i="1"/>
  <c r="X60" i="1"/>
  <c r="Z62" i="1"/>
  <c r="AB64" i="1"/>
  <c r="W67" i="1"/>
  <c r="X44" i="1"/>
  <c r="AF52" i="1"/>
  <c r="X66" i="1"/>
  <c r="V40" i="1"/>
  <c r="AB46" i="1"/>
  <c r="Y55" i="1"/>
  <c r="V64" i="1"/>
  <c r="AA44" i="1"/>
  <c r="AC40" i="1"/>
  <c r="X47" i="1"/>
  <c r="AD53" i="1"/>
  <c r="AA62" i="1"/>
  <c r="AF38" i="1"/>
  <c r="W43" i="1"/>
  <c r="AC49" i="1"/>
  <c r="AB60" i="1"/>
  <c r="AC47" i="1"/>
  <c r="AB58" i="1"/>
  <c r="W65" i="1"/>
  <c r="AD67" i="1"/>
  <c r="V42" i="1"/>
  <c r="AD50" i="1"/>
  <c r="AA59" i="1"/>
  <c r="AC61" i="1"/>
  <c r="X42" i="1"/>
  <c r="AF50" i="1"/>
  <c r="AC59" i="1"/>
  <c r="Y66" i="1"/>
  <c r="Y42" i="1"/>
  <c r="AE48" i="1"/>
  <c r="AE42" i="1"/>
  <c r="Z49" i="1"/>
  <c r="AF55" i="1"/>
  <c r="Y60" i="1"/>
  <c r="Y67" i="1"/>
  <c r="AF40" i="1"/>
  <c r="AA47" i="1"/>
  <c r="V54" i="1"/>
  <c r="X56" i="1"/>
  <c r="AD62" i="1"/>
  <c r="AF64" i="1"/>
  <c r="V39" i="1"/>
  <c r="W41" i="1"/>
  <c r="AA45" i="1"/>
  <c r="V52" i="1"/>
  <c r="Z56" i="1"/>
  <c r="AF62" i="1"/>
  <c r="X41" i="1"/>
  <c r="Z43" i="1"/>
  <c r="AD47" i="1"/>
  <c r="W52" i="1"/>
  <c r="AA56" i="1"/>
  <c r="AE60" i="1"/>
  <c r="X65" i="1"/>
  <c r="AB41" i="1"/>
  <c r="AF45" i="1"/>
  <c r="Y50" i="1"/>
  <c r="AA52" i="1"/>
  <c r="AC54" i="1"/>
  <c r="AE56" i="1"/>
  <c r="V59" i="1"/>
  <c r="X61" i="1"/>
  <c r="Z63" i="1"/>
  <c r="AB65" i="1"/>
  <c r="AD68" i="1"/>
  <c r="AC67" i="1"/>
  <c r="AB66" i="1"/>
  <c r="AA65" i="1"/>
  <c r="Z64" i="1"/>
  <c r="Y63" i="1"/>
  <c r="X62" i="1"/>
  <c r="W61" i="1"/>
  <c r="V60" i="1"/>
  <c r="AF58" i="1"/>
  <c r="AE57" i="1"/>
  <c r="AD56" i="1"/>
  <c r="AC55" i="1"/>
  <c r="AB54" i="1"/>
  <c r="AA53" i="1"/>
  <c r="Z52" i="1"/>
  <c r="Y51" i="1"/>
  <c r="X50" i="1"/>
  <c r="W49" i="1"/>
  <c r="V48" i="1"/>
  <c r="AF46" i="1"/>
  <c r="AE45" i="1"/>
  <c r="AD44" i="1"/>
  <c r="AC43" i="1"/>
  <c r="AB42" i="1"/>
  <c r="AA41" i="1"/>
  <c r="Z40" i="1"/>
  <c r="Y39" i="1"/>
  <c r="X38" i="1"/>
  <c r="AC68" i="1"/>
  <c r="AB67" i="1"/>
  <c r="AA66" i="1"/>
  <c r="Z65" i="1"/>
  <c r="Y64" i="1"/>
  <c r="X63" i="1"/>
  <c r="W62" i="1"/>
  <c r="V61" i="1"/>
  <c r="AF59" i="1"/>
  <c r="AE58" i="1"/>
  <c r="AD57" i="1"/>
  <c r="AC56" i="1"/>
  <c r="AB55" i="1"/>
  <c r="AA54" i="1"/>
  <c r="Z53" i="1"/>
  <c r="Y52" i="1"/>
  <c r="X51" i="1"/>
  <c r="W50" i="1"/>
  <c r="V49" i="1"/>
  <c r="AF47" i="1"/>
  <c r="AE46" i="1"/>
  <c r="AD45" i="1"/>
  <c r="AC44" i="1"/>
  <c r="AB43" i="1"/>
  <c r="AA42" i="1"/>
  <c r="Z41" i="1"/>
  <c r="Y40" i="1"/>
  <c r="X39" i="1"/>
  <c r="W38" i="1"/>
  <c r="AB68" i="1"/>
  <c r="AA67" i="1"/>
  <c r="Z66" i="1"/>
  <c r="Y65" i="1"/>
  <c r="X64" i="1"/>
  <c r="W63" i="1"/>
  <c r="V62" i="1"/>
  <c r="AF60" i="1"/>
  <c r="AE59" i="1"/>
  <c r="AD58" i="1"/>
  <c r="AC57" i="1"/>
  <c r="AB56" i="1"/>
  <c r="AA55" i="1"/>
  <c r="Z54" i="1"/>
  <c r="Y53" i="1"/>
  <c r="X52" i="1"/>
  <c r="W51" i="1"/>
  <c r="V50" i="1"/>
  <c r="AF48" i="1"/>
  <c r="AE47" i="1"/>
  <c r="AD46" i="1"/>
  <c r="AC45" i="1"/>
  <c r="AB44" i="1"/>
  <c r="AA43" i="1"/>
  <c r="Z42" i="1"/>
  <c r="Y41" i="1"/>
  <c r="X40" i="1"/>
  <c r="Y68" i="1"/>
  <c r="X67" i="1"/>
  <c r="W66" i="1"/>
  <c r="V65" i="1"/>
  <c r="AF63" i="1"/>
  <c r="AE62" i="1"/>
  <c r="AD61" i="1"/>
  <c r="AC60" i="1"/>
  <c r="AB59" i="1"/>
  <c r="AA58" i="1"/>
  <c r="Z57" i="1"/>
  <c r="Y56" i="1"/>
  <c r="X55" i="1"/>
  <c r="W54" i="1"/>
  <c r="V53" i="1"/>
  <c r="AF51" i="1"/>
  <c r="AE50" i="1"/>
  <c r="AD49" i="1"/>
  <c r="AC48" i="1"/>
  <c r="AB47" i="1"/>
  <c r="AA46" i="1"/>
  <c r="Z45" i="1"/>
  <c r="Y44" i="1"/>
  <c r="X43" i="1"/>
  <c r="W42" i="1"/>
  <c r="V41" i="1"/>
  <c r="AF39" i="1"/>
  <c r="AE38" i="1"/>
  <c r="W68" i="1"/>
  <c r="V67" i="1"/>
  <c r="AF65" i="1"/>
  <c r="AE64" i="1"/>
  <c r="AD63" i="1"/>
  <c r="AC62" i="1"/>
  <c r="AB61" i="1"/>
  <c r="AA60" i="1"/>
  <c r="Z59" i="1"/>
  <c r="Y58" i="1"/>
  <c r="X57" i="1"/>
  <c r="W56" i="1"/>
  <c r="V55" i="1"/>
  <c r="AF53" i="1"/>
  <c r="AE52" i="1"/>
  <c r="AD51" i="1"/>
  <c r="AC50" i="1"/>
  <c r="AB49" i="1"/>
  <c r="AA48" i="1"/>
  <c r="Z47" i="1"/>
  <c r="Y46" i="1"/>
  <c r="X45" i="1"/>
  <c r="W44" i="1"/>
  <c r="V43" i="1"/>
  <c r="AF41" i="1"/>
  <c r="AE40" i="1"/>
  <c r="AD39" i="1"/>
  <c r="AC38" i="1"/>
  <c r="V68" i="1"/>
  <c r="AF66" i="1"/>
  <c r="AE65" i="1"/>
  <c r="AD64" i="1"/>
  <c r="AC63" i="1"/>
  <c r="AB62" i="1"/>
  <c r="AA61" i="1"/>
  <c r="Z60" i="1"/>
  <c r="Y59" i="1"/>
  <c r="X58" i="1"/>
  <c r="W57" i="1"/>
  <c r="V56" i="1"/>
  <c r="AF54" i="1"/>
  <c r="AE53" i="1"/>
  <c r="AD52" i="1"/>
  <c r="AC51" i="1"/>
  <c r="AB50" i="1"/>
  <c r="AA49" i="1"/>
  <c r="Z48" i="1"/>
  <c r="Y47" i="1"/>
  <c r="X46" i="1"/>
  <c r="W45" i="1"/>
  <c r="V44" i="1"/>
  <c r="AF42" i="1"/>
  <c r="AE41" i="1"/>
  <c r="AD40" i="1"/>
  <c r="AC39" i="1"/>
  <c r="AB38" i="1"/>
  <c r="AF67" i="1"/>
  <c r="AE66" i="1"/>
  <c r="AD65" i="1"/>
  <c r="Z46" i="1"/>
  <c r="W55" i="1"/>
  <c r="AE68" i="1"/>
  <c r="Z44" i="1"/>
  <c r="W53" i="1"/>
  <c r="AE61" i="1"/>
  <c r="Y38" i="1"/>
  <c r="AD38" i="1"/>
  <c r="V45" i="1"/>
  <c r="AB51" i="1"/>
  <c r="W58" i="1"/>
  <c r="AC64" i="1"/>
  <c r="Y45" i="1"/>
  <c r="AE51" i="1"/>
  <c r="Z58" i="1"/>
  <c r="Z67" i="1"/>
  <c r="Y43" i="1"/>
  <c r="AE49" i="1"/>
  <c r="X54" i="1"/>
  <c r="AD60" i="1"/>
  <c r="W39" i="1"/>
  <c r="AB45" i="1"/>
  <c r="AF49" i="1"/>
  <c r="Y54" i="1"/>
  <c r="AC58" i="1"/>
  <c r="V63" i="1"/>
  <c r="AE67" i="1"/>
  <c r="Z39" i="1"/>
  <c r="AD43" i="1"/>
  <c r="W48" i="1"/>
  <c r="AA39" i="1"/>
  <c r="AC41" i="1"/>
  <c r="AE43" i="1"/>
  <c r="V46" i="1"/>
  <c r="X48" i="1"/>
  <c r="Z50" i="1"/>
  <c r="AB52" i="1"/>
  <c r="AD54" i="1"/>
  <c r="AF56" i="1"/>
  <c r="W59" i="1"/>
  <c r="Y61" i="1"/>
  <c r="AA63" i="1"/>
  <c r="AC65" i="1"/>
  <c r="Z68" i="1"/>
  <c r="AB39" i="1"/>
  <c r="AD41" i="1"/>
  <c r="AF43" i="1"/>
  <c r="W46" i="1"/>
  <c r="Y48" i="1"/>
  <c r="AA50" i="1"/>
  <c r="AC52" i="1"/>
  <c r="AE54" i="1"/>
  <c r="V57" i="1"/>
  <c r="X59" i="1"/>
  <c r="Z61" i="1"/>
  <c r="AB63" i="1"/>
  <c r="V66" i="1"/>
  <c r="AA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<sst xmlns="http://schemas.openxmlformats.org/spreadsheetml/2006/main" count="83" uniqueCount="60">
  <si>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</si>
  <si>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</si>
  <si>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</si>
  <si>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</si>
  <si>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</si>
  <si>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</si>
  <si>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</si>
  <si>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</si>
  <si>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</si>
  <si>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</si>
  <si>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</si>
  <si>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</si>
  <si>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</si>
  <si>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</si>
  <si>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</si>
  <si>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</si>
  <si>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</si>
  <si>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</si>
  <si>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</si>
  <si>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</si>
  <si>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</si>
  <si>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</si>
  <si>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</si>
  <si>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</si>
  <si>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</si>
  <si>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</si>
  <si>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</si>
  <si>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</si>
  <si>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</si>
  <si>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</si>
  <si>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</si>
  <si>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</si>
  <si>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</si>
  <si>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</si>
  <si>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</si>
  <si>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</si>
  <si>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</si>
  <si>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</si>
  <si>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</si>
  <si>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</si>
  <si>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</si>
  <si>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</si>
  <si>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</si>
  <si>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</si>
  <si>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</si>
  <si>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</si>
  <si>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</si>
  <si>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</si>
  <si>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</si>
  <si>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</si>
  <si>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</si>
  <si>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</si>
  <si>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</si>
  <si>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</si>
  <si>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</si>
  <si>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</si>
  <si>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</si>
  <si>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</si>
  <si>
    <t>hcor</t>
  </si>
  <si>
    <t>temp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</si>
</sst>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трубопровод!$Y$40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трубопровод!$Y$41:$Y$60</c:f>
              <c:numCache>
                <c:formatCode>0</c:formatCode>
                <c:ptCount val="20"/>
                <c:pt idx="0">
                  <c:v>116.93397290441597</c:v>
                </c:pt>
                <c:pt idx="1">
                  <c:v>122.67741530452044</c:v>
                </c:pt>
                <c:pt idx="2">
                  <c:v>128.42880093856405</c:v>
                </c:pt>
                <c:pt idx="3">
                  <c:v>134.18746468645395</c:v>
                </c:pt>
                <c:pt idx="4">
                  <c:v>139.9532914495997</c:v>
                </c:pt>
                <c:pt idx="5">
                  <c:v>145.72677112505417</c:v>
                </c:pt>
                <c:pt idx="6">
                  <c:v>151.50476294091882</c:v>
                </c:pt>
                <c:pt idx="7">
                  <c:v>157.28693675263835</c:v>
                </c:pt>
                <c:pt idx="8">
                  <c:v>163.07365504832725</c:v>
                </c:pt>
                <c:pt idx="9">
                  <c:v>168.86456381341378</c:v>
                </c:pt>
                <c:pt idx="10">
                  <c:v>174.65821670079472</c:v>
                </c:pt>
                <c:pt idx="11">
                  <c:v>180.45439016898806</c:v>
                </c:pt>
                <c:pt idx="12">
                  <c:v>186.25341285768661</c:v>
                </c:pt>
                <c:pt idx="13">
                  <c:v>192.01841343551635</c:v>
                </c:pt>
                <c:pt idx="14">
                  <c:v>197.70997408126061</c:v>
                </c:pt>
                <c:pt idx="15">
                  <c:v>203.3102043495191</c:v>
                </c:pt>
                <c:pt idx="16">
                  <c:v>208.83526673644261</c:v>
                </c:pt>
                <c:pt idx="17">
                  <c:v>214.27798936958996</c:v>
                </c:pt>
                <c:pt idx="18">
                  <c:v>219.66210167152587</c:v>
                </c:pt>
                <c:pt idx="19">
                  <c:v>225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0-46E9-A060-DFBDAC02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трубопровод!$Z$41:$Z$60</c:f>
              <c:numCache>
                <c:formatCode>0</c:formatCode>
                <c:ptCount val="20"/>
                <c:pt idx="0">
                  <c:v>22.214360728184989</c:v>
                </c:pt>
                <c:pt idx="1">
                  <c:v>23.023295686963589</c:v>
                </c:pt>
                <c:pt idx="2">
                  <c:v>23.819525525524195</c:v>
                </c:pt>
                <c:pt idx="3">
                  <c:v>24.600762421394741</c:v>
                </c:pt>
                <c:pt idx="4">
                  <c:v>25.362162960842902</c:v>
                </c:pt>
                <c:pt idx="5">
                  <c:v>26.091710031402613</c:v>
                </c:pt>
                <c:pt idx="6">
                  <c:v>26.797360600591858</c:v>
                </c:pt>
                <c:pt idx="7">
                  <c:v>27.479321865713864</c:v>
                </c:pt>
                <c:pt idx="8">
                  <c:v>28.133399494221468</c:v>
                </c:pt>
                <c:pt idx="9">
                  <c:v>28.764371397531953</c:v>
                </c:pt>
                <c:pt idx="10">
                  <c:v>29.385333946407723</c:v>
                </c:pt>
                <c:pt idx="11">
                  <c:v>30.001157506407111</c:v>
                </c:pt>
                <c:pt idx="12">
                  <c:v>30.623097534559321</c:v>
                </c:pt>
                <c:pt idx="13">
                  <c:v>31.277791233421745</c:v>
                </c:pt>
                <c:pt idx="14">
                  <c:v>32.00159174935429</c:v>
                </c:pt>
                <c:pt idx="15">
                  <c:v>32.831833947641499</c:v>
                </c:pt>
                <c:pt idx="16">
                  <c:v>34.002802054923819</c:v>
                </c:pt>
                <c:pt idx="17">
                  <c:v>35.891126422447769</c:v>
                </c:pt>
                <c:pt idx="18">
                  <c:v>39.055430092571278</c:v>
                </c:pt>
                <c:pt idx="19">
                  <c:v>44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трубопровод!$AA$41:$AA$60</c:f>
              <c:numCache>
                <c:formatCode>General</c:formatCode>
                <c:ptCount val="20"/>
                <c:pt idx="0">
                  <c:v>0.94797198230760182</c:v>
                </c:pt>
                <c:pt idx="1">
                  <c:v>0.94955196407011111</c:v>
                </c:pt>
                <c:pt idx="2">
                  <c:v>0.95094207308717504</c:v>
                </c:pt>
                <c:pt idx="3">
                  <c:v>0.95216084182496075</c:v>
                </c:pt>
                <c:pt idx="4">
                  <c:v>0.95321497201100325</c:v>
                </c:pt>
                <c:pt idx="5">
                  <c:v>0.95410132897812006</c:v>
                </c:pt>
                <c:pt idx="6">
                  <c:v>0.95489293029320688</c:v>
                </c:pt>
                <c:pt idx="7">
                  <c:v>0.9555982927999036</c:v>
                </c:pt>
                <c:pt idx="8">
                  <c:v>0.95621253389696692</c:v>
                </c:pt>
                <c:pt idx="9">
                  <c:v>0.95674373582088501</c:v>
                </c:pt>
                <c:pt idx="10">
                  <c:v>0.95721911289752493</c:v>
                </c:pt>
                <c:pt idx="11">
                  <c:v>0.95764171053791669</c:v>
                </c:pt>
                <c:pt idx="12">
                  <c:v>0.95799954147134414</c:v>
                </c:pt>
                <c:pt idx="13">
                  <c:v>0.96738941563199854</c:v>
                </c:pt>
                <c:pt idx="14">
                  <c:v>0.97466282785486746</c:v>
                </c:pt>
                <c:pt idx="15">
                  <c:v>0.9758746892998289</c:v>
                </c:pt>
                <c:pt idx="16">
                  <c:v>0.97766866250655715</c:v>
                </c:pt>
                <c:pt idx="17">
                  <c:v>0.97893365193450976</c:v>
                </c:pt>
                <c:pt idx="18">
                  <c:v>0.97924809845147776</c:v>
                </c:pt>
                <c:pt idx="19">
                  <c:v>0.97823243604939192</c:v>
                </c:pt>
              </c:numCache>
            </c:numRef>
          </c:xVal>
          <c:yVal>
            <c:numRef>
              <c:f>трубопровод!$W$41:$W$60</c:f>
              <c:numCache>
                <c:formatCode>0</c:formatCode>
                <c:ptCount val="20"/>
                <c:pt idx="0">
                  <c:v>0</c:v>
                </c:pt>
                <c:pt idx="1">
                  <c:v>73.684210526315795</c:v>
                </c:pt>
                <c:pt idx="2">
                  <c:v>147.36842105263159</c:v>
                </c:pt>
                <c:pt idx="3">
                  <c:v>221.0526315789474</c:v>
                </c:pt>
                <c:pt idx="4">
                  <c:v>294.73684210526318</c:v>
                </c:pt>
                <c:pt idx="5">
                  <c:v>368.42105263157896</c:v>
                </c:pt>
                <c:pt idx="6">
                  <c:v>442.1052631578948</c:v>
                </c:pt>
                <c:pt idx="7">
                  <c:v>515.78947368421052</c:v>
                </c:pt>
                <c:pt idx="8">
                  <c:v>589.47368421052636</c:v>
                </c:pt>
                <c:pt idx="9">
                  <c:v>663.1578947368422</c:v>
                </c:pt>
                <c:pt idx="10">
                  <c:v>736.84210526315792</c:v>
                </c:pt>
                <c:pt idx="11">
                  <c:v>810.52631578947376</c:v>
                </c:pt>
                <c:pt idx="12">
                  <c:v>884.21052631578959</c:v>
                </c:pt>
                <c:pt idx="13">
                  <c:v>957.89473684210532</c:v>
                </c:pt>
                <c:pt idx="14">
                  <c:v>1031.578947368421</c:v>
                </c:pt>
                <c:pt idx="15">
                  <c:v>1105.2631578947369</c:v>
                </c:pt>
                <c:pt idx="16">
                  <c:v>1178.9473684210527</c:v>
                </c:pt>
                <c:pt idx="17">
                  <c:v>1252.6315789473686</c:v>
                </c:pt>
                <c:pt idx="18">
                  <c:v>1326.3157894736844</c:v>
                </c:pt>
                <c:pt idx="1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5-4D7E-9495-C460A2025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128587</xdr:rowOff>
    </xdr:from>
    <xdr:to>
      <xdr:col>16</xdr:col>
      <xdr:colOff>57150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</xdr:row>
      <xdr:rowOff>123825</xdr:rowOff>
    </xdr:from>
    <xdr:to>
      <xdr:col>21</xdr:col>
      <xdr:colOff>142875</xdr:colOff>
      <xdr:row>26</xdr:row>
      <xdr:rowOff>119063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247650</xdr:colOff>
      <xdr:row>4</xdr:row>
      <xdr:rowOff>114300</xdr:rowOff>
    </xdr:from>
    <xdr:to>
      <xdr:col>26</xdr:col>
      <xdr:colOff>276225</xdr:colOff>
      <xdr:row>26</xdr:row>
      <xdr:rowOff>109538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5D5AFD-A925-4C26-A4B1-D86DB3505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lin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___1"/>
  <dimension ref="A1:AF96"/>
  <sheetViews>
    <sheetView tabSelected="1" zoomScale="70" zoomScaleNormal="70" workbookViewId="0">
      <selection activeCell="Q47" sqref="Q47"/>
    </sheetView>
  </sheetViews>
  <sheetFormatPr defaultRowHeight="15" x14ac:dyDescent="0.25"/>
  <cols>
    <col min="15" max="15" width="10.710937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7.14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300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100</v>
      </c>
      <c r="D13" s="4" t="s">
        <v>16</v>
      </c>
      <c r="E13" s="8">
        <f>Tres_*9/5+32</f>
        <v>212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16" ht="15.75" x14ac:dyDescent="0.3">
      <c r="B17" s="9" t="s">
        <v>22</v>
      </c>
      <c r="C17" s="3">
        <v>20</v>
      </c>
      <c r="D17" s="6" t="s">
        <v>23</v>
      </c>
    </row>
    <row r="18" spans="1:16" ht="15.75" x14ac:dyDescent="0.3">
      <c r="B18" s="9" t="s">
        <v>24</v>
      </c>
      <c r="C18" s="3">
        <v>0</v>
      </c>
      <c r="D18" s="4" t="s">
        <v>25</v>
      </c>
    </row>
    <row r="19" spans="1:16" x14ac:dyDescent="0.25">
      <c r="A19" t="s">
        <v>26</v>
      </c>
      <c r="B19" s="10"/>
    </row>
    <row r="20" spans="1:16" ht="30" x14ac:dyDescent="0.2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16" x14ac:dyDescent="0.25">
      <c r="B21" s="9" t="s">
        <v>30</v>
      </c>
      <c r="C21" s="3">
        <v>62</v>
      </c>
      <c r="D21" s="6" t="s">
        <v>31</v>
      </c>
    </row>
    <row r="22" spans="1:16" x14ac:dyDescent="0.25">
      <c r="B22" s="9" t="s">
        <v>32</v>
      </c>
      <c r="C22" s="3">
        <v>90</v>
      </c>
      <c r="D22" s="6" t="s">
        <v>33</v>
      </c>
    </row>
    <row r="23" spans="1:16" x14ac:dyDescent="0.25">
      <c r="B23" s="9" t="s">
        <v>34</v>
      </c>
      <c r="C23" s="3">
        <v>225</v>
      </c>
      <c r="D23" s="6" t="s">
        <v>13</v>
      </c>
    </row>
    <row r="24" spans="1:16" x14ac:dyDescent="0.25">
      <c r="B24" s="9" t="s">
        <v>35</v>
      </c>
      <c r="C24" s="11">
        <v>170</v>
      </c>
      <c r="D24" s="6" t="s">
        <v>13</v>
      </c>
    </row>
    <row r="25" spans="1:16" x14ac:dyDescent="0.25">
      <c r="B25" s="9" t="s">
        <v>36</v>
      </c>
      <c r="C25" s="3">
        <v>44</v>
      </c>
      <c r="D25" s="6" t="s">
        <v>37</v>
      </c>
    </row>
    <row r="26" spans="1:16" x14ac:dyDescent="0.25">
      <c r="B26" s="9" t="s">
        <v>38</v>
      </c>
      <c r="C26" s="3">
        <v>30</v>
      </c>
      <c r="D26" s="6" t="s">
        <v>37</v>
      </c>
    </row>
    <row r="28" spans="1:16" ht="30" x14ac:dyDescent="0.2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D28" s="13"/>
      <c r="E28" s="13"/>
      <c r="F28" s="13"/>
      <c r="G28" s="13"/>
      <c r="H28" s="13"/>
    </row>
    <row r="30" spans="1:16" ht="30" x14ac:dyDescent="0.25">
      <c r="O30" s="9" t="s">
        <v>59</v>
      </c>
      <c r="P30" s="3">
        <v>2</v>
      </c>
    </row>
    <row r="31" spans="1:16" x14ac:dyDescent="0.25">
      <c r="O31" s="9" t="s">
        <v>58</v>
      </c>
      <c r="P31" s="3">
        <v>0</v>
      </c>
    </row>
    <row r="32" spans="1:16" x14ac:dyDescent="0.25">
      <c r="B32" s="14" t="s">
        <v>40</v>
      </c>
      <c r="C32" s="15"/>
      <c r="D32" s="15"/>
      <c r="G32" s="10"/>
    </row>
    <row r="33" spans="2:32" ht="31.5" x14ac:dyDescent="0.35">
      <c r="B33" s="16" t="s">
        <v>41</v>
      </c>
      <c r="C33" s="17">
        <v>3500</v>
      </c>
      <c r="D33" s="18" t="s">
        <v>28</v>
      </c>
      <c r="G33" s="10"/>
      <c r="O33" s="9" t="s">
        <v>56</v>
      </c>
      <c r="P33" s="3">
        <v>0</v>
      </c>
    </row>
    <row r="34" spans="2:32" ht="31.5" x14ac:dyDescent="0.35">
      <c r="B34" s="16" t="s">
        <v>42</v>
      </c>
      <c r="C34" s="17">
        <v>2500</v>
      </c>
      <c r="D34" s="18" t="s">
        <v>43</v>
      </c>
      <c r="G34" s="10"/>
      <c r="O34" s="9" t="s">
        <v>57</v>
      </c>
      <c r="P34" s="3">
        <v>0</v>
      </c>
    </row>
    <row r="35" spans="2:32" ht="18" x14ac:dyDescent="0.35">
      <c r="B35" s="16" t="s">
        <v>44</v>
      </c>
      <c r="C35" s="17">
        <v>140</v>
      </c>
      <c r="D35" s="18" t="s">
        <v>31</v>
      </c>
      <c r="G35" s="10"/>
    </row>
    <row r="36" spans="2:32" ht="18" x14ac:dyDescent="0.35">
      <c r="B36" s="16" t="s">
        <v>45</v>
      </c>
      <c r="C36" s="17">
        <v>65</v>
      </c>
      <c r="D36" s="18" t="s">
        <v>31</v>
      </c>
      <c r="G36" s="10"/>
    </row>
    <row r="37" spans="2:32" ht="18" x14ac:dyDescent="0.35">
      <c r="B37" s="16" t="s">
        <v>46</v>
      </c>
      <c r="C37" s="17">
        <v>12</v>
      </c>
      <c r="D37" s="18" t="s">
        <v>31</v>
      </c>
      <c r="G37" s="10"/>
    </row>
    <row r="38" spans="2:32" x14ac:dyDescent="0.25">
      <c r="G38" s="10"/>
      <c r="V38" s="21">
        <f t="array" ref="V38:AF68">[1]!MF_p_pipeline_atma(qliq_,fw_,B43:C48,Pcalc_,C25,P33,P34,PVTstr_,,hcor,E43:F45,tempm)</f>
        <v>116.93397290441597</v>
      </c>
      <c r="W38" s="21">
        <v>22.214360728184989</v>
      </c>
      <c r="X38">
        <v>0</v>
      </c>
      <c r="Y38">
        <v>0</v>
      </c>
      <c r="Z38">
        <v>0</v>
      </c>
      <c r="AA38">
        <v>0</v>
      </c>
      <c r="AB38">
        <v>0</v>
      </c>
      <c r="AC38" t="e">
        <v>#N/A</v>
      </c>
      <c r="AD38" t="e">
        <v>#N/A</v>
      </c>
      <c r="AE38" t="e">
        <v>#N/A</v>
      </c>
      <c r="AF38" t="e">
        <v>#N/A</v>
      </c>
    </row>
    <row r="39" spans="2:32" x14ac:dyDescent="0.25">
      <c r="G39" s="10"/>
      <c r="V39" t="str">
        <v>p_result_atma</v>
      </c>
      <c r="W39" t="str">
        <v>t_result_C</v>
      </c>
      <c r="X39">
        <v>0</v>
      </c>
      <c r="Y39">
        <v>0</v>
      </c>
      <c r="Z39">
        <v>0</v>
      </c>
      <c r="AA39">
        <v>0</v>
      </c>
      <c r="AB39">
        <v>0</v>
      </c>
      <c r="AC39" t="e">
        <v>#N/A</v>
      </c>
      <c r="AD39" t="e">
        <v>#N/A</v>
      </c>
      <c r="AE39" t="e">
        <v>#N/A</v>
      </c>
      <c r="AF39" t="e">
        <v>#N/A</v>
      </c>
    </row>
    <row r="40" spans="2:32" x14ac:dyDescent="0.2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V40" t="str">
        <v>num</v>
      </c>
      <c r="W40" t="str">
        <v>h,m</v>
      </c>
      <c r="X40" t="str">
        <v>hvert,m</v>
      </c>
      <c r="Y40" t="str">
        <v>p,atma</v>
      </c>
      <c r="Z40" t="str">
        <v>t,C</v>
      </c>
      <c r="AA40" t="str">
        <v>Hl</v>
      </c>
      <c r="AB40" t="str">
        <v>fpat</v>
      </c>
      <c r="AC40" t="e">
        <v>#N/A</v>
      </c>
      <c r="AD40" t="e">
        <v>#N/A</v>
      </c>
      <c r="AE40" t="e">
        <v>#N/A</v>
      </c>
      <c r="AF40" t="e">
        <v>#N/A</v>
      </c>
    </row>
    <row r="41" spans="2:32" ht="18" x14ac:dyDescent="0.3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V41">
        <v>1</v>
      </c>
      <c r="W41" s="21">
        <v>0</v>
      </c>
      <c r="X41" s="21">
        <v>0</v>
      </c>
      <c r="Y41" s="21">
        <v>116.93397290441597</v>
      </c>
      <c r="Z41" s="21">
        <v>22.214360728184989</v>
      </c>
      <c r="AA41">
        <v>0.94797198230760182</v>
      </c>
      <c r="AB41">
        <v>3</v>
      </c>
      <c r="AC41" t="e">
        <v>#N/A</v>
      </c>
      <c r="AD41" t="e">
        <v>#N/A</v>
      </c>
      <c r="AE41" t="e">
        <v>#N/A</v>
      </c>
      <c r="AF41" t="e">
        <v>#N/A</v>
      </c>
    </row>
    <row r="42" spans="2:32" x14ac:dyDescent="0.2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V42">
        <v>2</v>
      </c>
      <c r="W42" s="21">
        <v>73.684210526315795</v>
      </c>
      <c r="X42" s="21">
        <v>73.684210526315795</v>
      </c>
      <c r="Y42" s="21">
        <v>122.67741530452044</v>
      </c>
      <c r="Z42" s="21">
        <v>23.023295686963589</v>
      </c>
      <c r="AA42">
        <v>0.94955196407011111</v>
      </c>
      <c r="AB42">
        <v>3</v>
      </c>
      <c r="AC42" t="e">
        <v>#N/A</v>
      </c>
      <c r="AD42" t="e">
        <v>#N/A</v>
      </c>
      <c r="AE42" t="e">
        <v>#N/A</v>
      </c>
      <c r="AF42" t="e">
        <v>#N/A</v>
      </c>
    </row>
    <row r="43" spans="2:32" x14ac:dyDescent="0.25">
      <c r="B43" s="17">
        <v>0</v>
      </c>
      <c r="C43" s="17">
        <v>0</v>
      </c>
      <c r="E43" s="19">
        <v>0</v>
      </c>
      <c r="F43" s="19">
        <v>20</v>
      </c>
      <c r="G43" s="10"/>
      <c r="H43" s="19">
        <v>0</v>
      </c>
      <c r="I43" s="20">
        <v>150</v>
      </c>
      <c r="J43" s="19">
        <v>0</v>
      </c>
      <c r="K43" s="20">
        <v>72</v>
      </c>
      <c r="V43">
        <v>3</v>
      </c>
      <c r="W43" s="21">
        <v>147.36842105263159</v>
      </c>
      <c r="X43" s="21">
        <v>147.36842105263159</v>
      </c>
      <c r="Y43" s="21">
        <v>128.42880093856405</v>
      </c>
      <c r="Z43" s="21">
        <v>23.819525525524195</v>
      </c>
      <c r="AA43">
        <v>0.95094207308717504</v>
      </c>
      <c r="AB43">
        <v>3</v>
      </c>
      <c r="AC43" t="e">
        <v>#N/A</v>
      </c>
      <c r="AD43" t="e">
        <v>#N/A</v>
      </c>
      <c r="AE43" t="e">
        <v>#N/A</v>
      </c>
      <c r="AF43" t="e">
        <v>#N/A</v>
      </c>
    </row>
    <row r="44" spans="2:32" x14ac:dyDescent="0.25">
      <c r="B44" s="17">
        <v>1000</v>
      </c>
      <c r="C44" s="17">
        <v>1000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V44">
        <v>4</v>
      </c>
      <c r="W44" s="21">
        <v>221.0526315789474</v>
      </c>
      <c r="X44" s="21">
        <v>221.0526315789474</v>
      </c>
      <c r="Y44" s="21">
        <v>134.18746468645395</v>
      </c>
      <c r="Z44" s="21">
        <v>24.600762421394741</v>
      </c>
      <c r="AA44">
        <v>0.95216084182496075</v>
      </c>
      <c r="AB44">
        <v>3</v>
      </c>
      <c r="AC44" t="e">
        <v>#N/A</v>
      </c>
      <c r="AD44" t="e">
        <v>#N/A</v>
      </c>
      <c r="AE44" t="e">
        <v>#N/A</v>
      </c>
      <c r="AF44" t="e">
        <v>#N/A</v>
      </c>
    </row>
    <row r="45" spans="2:32" x14ac:dyDescent="0.25">
      <c r="B45" s="17">
        <v>1100</v>
      </c>
      <c r="C45" s="17">
        <v>1096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V45">
        <v>5</v>
      </c>
      <c r="W45" s="21">
        <v>294.73684210526318</v>
      </c>
      <c r="X45" s="21">
        <v>294.73684210526318</v>
      </c>
      <c r="Y45" s="21">
        <v>139.9532914495997</v>
      </c>
      <c r="Z45" s="21">
        <v>25.362162960842902</v>
      </c>
      <c r="AA45">
        <v>0.95321497201100325</v>
      </c>
      <c r="AB45">
        <v>3</v>
      </c>
      <c r="AC45" t="e">
        <v>#N/A</v>
      </c>
      <c r="AD45" t="e">
        <v>#N/A</v>
      </c>
      <c r="AE45" t="e">
        <v>#N/A</v>
      </c>
      <c r="AF45" t="e">
        <v>#N/A</v>
      </c>
    </row>
    <row r="46" spans="2:32" x14ac:dyDescent="0.25">
      <c r="B46" s="17">
        <v>1200</v>
      </c>
      <c r="C46" s="17">
        <v>1191</v>
      </c>
      <c r="E46" s="19"/>
      <c r="F46" s="19"/>
      <c r="G46" s="10"/>
      <c r="H46" s="19"/>
      <c r="I46" s="19"/>
      <c r="J46" s="19"/>
      <c r="K46" s="19"/>
      <c r="V46">
        <v>6</v>
      </c>
      <c r="W46" s="21">
        <v>368.42105263157896</v>
      </c>
      <c r="X46" s="21">
        <v>368.42105263157896</v>
      </c>
      <c r="Y46" s="21">
        <v>145.72677112505417</v>
      </c>
      <c r="Z46" s="21">
        <v>26.091710031402613</v>
      </c>
      <c r="AA46">
        <v>0.95410132897812006</v>
      </c>
      <c r="AB46">
        <v>3</v>
      </c>
      <c r="AC46" t="e">
        <v>#N/A</v>
      </c>
      <c r="AD46" t="e">
        <v>#N/A</v>
      </c>
      <c r="AE46" t="e">
        <v>#N/A</v>
      </c>
      <c r="AF46" t="e">
        <v>#N/A</v>
      </c>
    </row>
    <row r="47" spans="2:32" x14ac:dyDescent="0.25">
      <c r="B47" s="17">
        <v>1300</v>
      </c>
      <c r="C47" s="17">
        <v>1284</v>
      </c>
      <c r="E47" s="19"/>
      <c r="F47" s="19"/>
      <c r="G47" s="10"/>
      <c r="H47" s="19"/>
      <c r="I47" s="19"/>
      <c r="J47" s="19"/>
      <c r="K47" s="19"/>
      <c r="V47">
        <v>7</v>
      </c>
      <c r="W47" s="21">
        <v>442.1052631578948</v>
      </c>
      <c r="X47" s="21">
        <v>442.1052631578948</v>
      </c>
      <c r="Y47" s="21">
        <v>151.50476294091882</v>
      </c>
      <c r="Z47" s="21">
        <v>26.797360600591858</v>
      </c>
      <c r="AA47">
        <v>0.95489293029320688</v>
      </c>
      <c r="AB47">
        <v>3</v>
      </c>
      <c r="AC47" t="e">
        <v>#N/A</v>
      </c>
      <c r="AD47" t="e">
        <v>#N/A</v>
      </c>
      <c r="AE47" t="e">
        <v>#N/A</v>
      </c>
      <c r="AF47" t="e">
        <v>#N/A</v>
      </c>
    </row>
    <row r="48" spans="2:32" x14ac:dyDescent="0.25">
      <c r="B48" s="17">
        <v>1400</v>
      </c>
      <c r="C48" s="17">
        <v>1375</v>
      </c>
      <c r="E48" s="19"/>
      <c r="F48" s="19"/>
      <c r="G48" s="10"/>
      <c r="H48" s="19"/>
      <c r="I48" s="19"/>
      <c r="J48" s="19"/>
      <c r="K48" s="19"/>
      <c r="V48">
        <v>8</v>
      </c>
      <c r="W48" s="21">
        <v>515.78947368421052</v>
      </c>
      <c r="X48" s="21">
        <v>515.78947368421052</v>
      </c>
      <c r="Y48" s="21">
        <v>157.28693675263835</v>
      </c>
      <c r="Z48" s="21">
        <v>27.479321865713864</v>
      </c>
      <c r="AA48">
        <v>0.9555982927999036</v>
      </c>
      <c r="AB48">
        <v>3</v>
      </c>
      <c r="AC48" t="e">
        <v>#N/A</v>
      </c>
      <c r="AD48" t="e">
        <v>#N/A</v>
      </c>
      <c r="AE48" t="e">
        <v>#N/A</v>
      </c>
      <c r="AF48" t="e">
        <v>#N/A</v>
      </c>
    </row>
    <row r="49" spans="2:32" x14ac:dyDescent="0.25">
      <c r="B49" s="17">
        <v>1500</v>
      </c>
      <c r="C49" s="17">
        <v>1464</v>
      </c>
      <c r="E49" s="19"/>
      <c r="F49" s="19"/>
      <c r="G49" s="10"/>
      <c r="H49" s="19"/>
      <c r="I49" s="19"/>
      <c r="J49" s="19"/>
      <c r="K49" s="19"/>
      <c r="V49">
        <v>9</v>
      </c>
      <c r="W49" s="21">
        <v>589.47368421052636</v>
      </c>
      <c r="X49" s="21">
        <v>589.47368421052636</v>
      </c>
      <c r="Y49" s="21">
        <v>163.07365504832725</v>
      </c>
      <c r="Z49" s="21">
        <v>28.133399494221468</v>
      </c>
      <c r="AA49">
        <v>0.95621253389696692</v>
      </c>
      <c r="AB49">
        <v>3</v>
      </c>
      <c r="AC49" t="e">
        <v>#N/A</v>
      </c>
      <c r="AD49" t="e">
        <v>#N/A</v>
      </c>
      <c r="AE49" t="e">
        <v>#N/A</v>
      </c>
      <c r="AF49" t="e">
        <v>#N/A</v>
      </c>
    </row>
    <row r="50" spans="2:32" x14ac:dyDescent="0.25">
      <c r="B50" s="17">
        <v>1600</v>
      </c>
      <c r="C50" s="17">
        <v>1551</v>
      </c>
      <c r="E50" s="19"/>
      <c r="F50" s="19"/>
      <c r="G50" s="10"/>
      <c r="H50" s="19"/>
      <c r="I50" s="19"/>
      <c r="J50" s="19"/>
      <c r="K50" s="19"/>
      <c r="V50">
        <v>10</v>
      </c>
      <c r="W50" s="21">
        <v>663.1578947368422</v>
      </c>
      <c r="X50" s="21">
        <v>663.1578947368422</v>
      </c>
      <c r="Y50" s="21">
        <v>168.86456381341378</v>
      </c>
      <c r="Z50" s="21">
        <v>28.764371397531953</v>
      </c>
      <c r="AA50">
        <v>0.95674373582088501</v>
      </c>
      <c r="AB50">
        <v>3</v>
      </c>
      <c r="AC50" t="e">
        <v>#N/A</v>
      </c>
      <c r="AD50" t="e">
        <v>#N/A</v>
      </c>
      <c r="AE50" t="e">
        <v>#N/A</v>
      </c>
      <c r="AF50" t="e">
        <v>#N/A</v>
      </c>
    </row>
    <row r="51" spans="2:32" x14ac:dyDescent="0.25">
      <c r="B51" s="17">
        <v>1700</v>
      </c>
      <c r="C51" s="17">
        <v>1636</v>
      </c>
      <c r="E51" s="19"/>
      <c r="F51" s="19"/>
      <c r="G51" s="10"/>
      <c r="H51" s="19"/>
      <c r="I51" s="19"/>
      <c r="J51" s="19"/>
      <c r="K51" s="19"/>
      <c r="V51">
        <v>11</v>
      </c>
      <c r="W51" s="21">
        <v>736.84210526315792</v>
      </c>
      <c r="X51" s="21">
        <v>736.84210526315792</v>
      </c>
      <c r="Y51" s="21">
        <v>174.65821670079472</v>
      </c>
      <c r="Z51" s="21">
        <v>29.385333946407723</v>
      </c>
      <c r="AA51">
        <v>0.95721911289752493</v>
      </c>
      <c r="AB51">
        <v>3</v>
      </c>
      <c r="AC51" t="e">
        <v>#N/A</v>
      </c>
      <c r="AD51" t="e">
        <v>#N/A</v>
      </c>
      <c r="AE51" t="e">
        <v>#N/A</v>
      </c>
      <c r="AF51" t="e">
        <v>#N/A</v>
      </c>
    </row>
    <row r="52" spans="2:32" x14ac:dyDescent="0.25">
      <c r="B52" s="17">
        <v>1800</v>
      </c>
      <c r="C52" s="17">
        <v>1719</v>
      </c>
      <c r="E52" s="19"/>
      <c r="F52" s="19"/>
      <c r="G52" s="10"/>
      <c r="H52" s="19"/>
      <c r="I52" s="19"/>
      <c r="J52" s="19"/>
      <c r="K52" s="19"/>
      <c r="V52">
        <v>12</v>
      </c>
      <c r="W52" s="21">
        <v>810.52631578947376</v>
      </c>
      <c r="X52" s="21">
        <v>810.52631578947376</v>
      </c>
      <c r="Y52" s="21">
        <v>180.45439016898806</v>
      </c>
      <c r="Z52" s="21">
        <v>30.001157506407111</v>
      </c>
      <c r="AA52">
        <v>0.95764171053791669</v>
      </c>
      <c r="AB52">
        <v>3</v>
      </c>
      <c r="AC52" t="e">
        <v>#N/A</v>
      </c>
      <c r="AD52" t="e">
        <v>#N/A</v>
      </c>
      <c r="AE52" t="e">
        <v>#N/A</v>
      </c>
      <c r="AF52" t="e">
        <v>#N/A</v>
      </c>
    </row>
    <row r="53" spans="2:32" x14ac:dyDescent="0.25">
      <c r="B53" s="17">
        <v>1900</v>
      </c>
      <c r="C53" s="17">
        <v>1800</v>
      </c>
      <c r="E53" s="19"/>
      <c r="F53" s="19"/>
      <c r="G53" s="10"/>
      <c r="H53" s="19"/>
      <c r="I53" s="19"/>
      <c r="J53" s="19"/>
      <c r="K53" s="19"/>
      <c r="V53">
        <v>13</v>
      </c>
      <c r="W53" s="21">
        <v>884.21052631578959</v>
      </c>
      <c r="X53" s="21">
        <v>884.21052631578959</v>
      </c>
      <c r="Y53" s="21">
        <v>186.25341285768661</v>
      </c>
      <c r="Z53" s="21">
        <v>30.623097534559321</v>
      </c>
      <c r="AA53">
        <v>0.95799954147134414</v>
      </c>
      <c r="AB53">
        <v>3</v>
      </c>
      <c r="AC53" t="e">
        <v>#N/A</v>
      </c>
      <c r="AD53" t="e">
        <v>#N/A</v>
      </c>
      <c r="AE53" t="e">
        <v>#N/A</v>
      </c>
      <c r="AF53" t="e">
        <v>#N/A</v>
      </c>
    </row>
    <row r="54" spans="2:32" x14ac:dyDescent="0.25">
      <c r="B54" s="17">
        <v>2000</v>
      </c>
      <c r="C54" s="17">
        <v>1879</v>
      </c>
      <c r="E54" s="19"/>
      <c r="F54" s="19"/>
      <c r="G54" s="10"/>
      <c r="H54" s="19"/>
      <c r="I54" s="19"/>
      <c r="J54" s="19"/>
      <c r="K54" s="19"/>
      <c r="V54">
        <v>14</v>
      </c>
      <c r="W54" s="21">
        <v>957.89473684210532</v>
      </c>
      <c r="X54" s="21">
        <v>957.89473684210532</v>
      </c>
      <c r="Y54" s="21">
        <v>192.01841343551635</v>
      </c>
      <c r="Z54" s="21">
        <v>31.277791233421745</v>
      </c>
      <c r="AA54">
        <v>0.96738941563199854</v>
      </c>
      <c r="AB54">
        <v>3</v>
      </c>
      <c r="AC54" t="e">
        <v>#N/A</v>
      </c>
      <c r="AD54" t="e">
        <v>#N/A</v>
      </c>
      <c r="AE54" t="e">
        <v>#N/A</v>
      </c>
      <c r="AF54" t="e">
        <v>#N/A</v>
      </c>
    </row>
    <row r="55" spans="2:32" x14ac:dyDescent="0.25">
      <c r="B55" s="17">
        <v>2100</v>
      </c>
      <c r="C55" s="17">
        <v>1956</v>
      </c>
      <c r="E55" s="19"/>
      <c r="F55" s="19"/>
      <c r="G55" s="10"/>
      <c r="H55" s="19"/>
      <c r="I55" s="19"/>
      <c r="J55" s="19"/>
      <c r="K55" s="19"/>
      <c r="V55">
        <v>15</v>
      </c>
      <c r="W55" s="21">
        <v>1031.578947368421</v>
      </c>
      <c r="X55" s="21">
        <v>1030.3157894736842</v>
      </c>
      <c r="Y55" s="21">
        <v>197.70997408126061</v>
      </c>
      <c r="Z55" s="21">
        <v>32.00159174935429</v>
      </c>
      <c r="AA55">
        <v>0.97466282785486746</v>
      </c>
      <c r="AB55">
        <v>3</v>
      </c>
      <c r="AC55" t="e">
        <v>#N/A</v>
      </c>
      <c r="AD55" t="e">
        <v>#N/A</v>
      </c>
      <c r="AE55" t="e">
        <v>#N/A</v>
      </c>
      <c r="AF55" t="e">
        <v>#N/A</v>
      </c>
    </row>
    <row r="56" spans="2:32" x14ac:dyDescent="0.25">
      <c r="B56" s="17">
        <v>2200</v>
      </c>
      <c r="C56" s="17">
        <v>2031</v>
      </c>
      <c r="E56" s="19"/>
      <c r="F56" s="19"/>
      <c r="G56" s="10"/>
      <c r="H56" s="19"/>
      <c r="I56" s="19"/>
      <c r="J56" s="19"/>
      <c r="K56" s="19"/>
      <c r="V56">
        <v>16</v>
      </c>
      <c r="W56" s="21">
        <v>1105.2631578947369</v>
      </c>
      <c r="X56" s="21">
        <v>1101</v>
      </c>
      <c r="Y56" s="21">
        <v>203.3102043495191</v>
      </c>
      <c r="Z56" s="21">
        <v>32.831833947641499</v>
      </c>
      <c r="AA56">
        <v>0.9758746892998289</v>
      </c>
      <c r="AB56">
        <v>3</v>
      </c>
      <c r="AC56" t="e">
        <v>#N/A</v>
      </c>
      <c r="AD56" t="e">
        <v>#N/A</v>
      </c>
      <c r="AE56" t="e">
        <v>#N/A</v>
      </c>
      <c r="AF56" t="e">
        <v>#N/A</v>
      </c>
    </row>
    <row r="57" spans="2:32" x14ac:dyDescent="0.25">
      <c r="B57" s="17">
        <v>2300</v>
      </c>
      <c r="C57" s="17">
        <v>2104</v>
      </c>
      <c r="E57" s="19"/>
      <c r="F57" s="19"/>
      <c r="G57" s="10"/>
      <c r="H57" s="19"/>
      <c r="I57" s="19"/>
      <c r="J57" s="19"/>
      <c r="K57" s="19"/>
      <c r="V57">
        <v>17</v>
      </c>
      <c r="W57" s="21">
        <v>1178.9473684210527</v>
      </c>
      <c r="X57" s="21">
        <v>1171</v>
      </c>
      <c r="Y57" s="21">
        <v>208.83526673644261</v>
      </c>
      <c r="Z57" s="21">
        <v>34.002802054923819</v>
      </c>
      <c r="AA57">
        <v>0.97766866250655715</v>
      </c>
      <c r="AB57">
        <v>3</v>
      </c>
      <c r="AC57" t="e">
        <v>#N/A</v>
      </c>
      <c r="AD57" t="e">
        <v>#N/A</v>
      </c>
      <c r="AE57" t="e">
        <v>#N/A</v>
      </c>
      <c r="AF57" t="e">
        <v>#N/A</v>
      </c>
    </row>
    <row r="58" spans="2:32" x14ac:dyDescent="0.25">
      <c r="B58" s="17">
        <v>2400</v>
      </c>
      <c r="C58" s="17">
        <v>2175</v>
      </c>
      <c r="E58" s="19"/>
      <c r="F58" s="19"/>
      <c r="G58" s="10"/>
      <c r="H58" s="19"/>
      <c r="I58" s="19"/>
      <c r="J58" s="19"/>
      <c r="K58" s="19"/>
      <c r="V58">
        <v>18</v>
      </c>
      <c r="W58" s="21">
        <v>1252.6315789473686</v>
      </c>
      <c r="X58" s="21">
        <v>1239.9473684210527</v>
      </c>
      <c r="Y58" s="21">
        <v>214.27798936958996</v>
      </c>
      <c r="Z58" s="21">
        <v>35.891126422447769</v>
      </c>
      <c r="AA58">
        <v>0.97893365193450976</v>
      </c>
      <c r="AB58">
        <v>3</v>
      </c>
      <c r="AC58" t="e">
        <v>#N/A</v>
      </c>
      <c r="AD58" t="e">
        <v>#N/A</v>
      </c>
      <c r="AE58" t="e">
        <v>#N/A</v>
      </c>
      <c r="AF58" t="e">
        <v>#N/A</v>
      </c>
    </row>
    <row r="59" spans="2:32" x14ac:dyDescent="0.25">
      <c r="B59" s="17">
        <v>2500</v>
      </c>
      <c r="C59" s="17">
        <v>2244</v>
      </c>
      <c r="E59" s="19"/>
      <c r="F59" s="19"/>
      <c r="G59" s="10"/>
      <c r="H59" s="19"/>
      <c r="I59" s="19"/>
      <c r="J59" s="19"/>
      <c r="K59" s="19"/>
      <c r="V59">
        <v>19</v>
      </c>
      <c r="W59" s="21">
        <v>1326.3157894736844</v>
      </c>
      <c r="X59" s="21">
        <v>1307.9473684210527</v>
      </c>
      <c r="Y59" s="21">
        <v>219.66210167152587</v>
      </c>
      <c r="Z59" s="21">
        <v>39.055430092571278</v>
      </c>
      <c r="AA59">
        <v>0.97924809845147776</v>
      </c>
      <c r="AB59">
        <v>3</v>
      </c>
      <c r="AC59" t="e">
        <v>#N/A</v>
      </c>
      <c r="AD59" t="e">
        <v>#N/A</v>
      </c>
      <c r="AE59" t="e">
        <v>#N/A</v>
      </c>
      <c r="AF59" t="e">
        <v>#N/A</v>
      </c>
    </row>
    <row r="60" spans="2:32" x14ac:dyDescent="0.25">
      <c r="B60" s="17">
        <v>2600</v>
      </c>
      <c r="C60" s="17">
        <v>2311</v>
      </c>
      <c r="E60" s="19"/>
      <c r="F60" s="19"/>
      <c r="G60" s="10"/>
      <c r="H60" s="19"/>
      <c r="I60" s="19"/>
      <c r="J60" s="19"/>
      <c r="K60" s="19"/>
      <c r="V60">
        <v>20</v>
      </c>
      <c r="W60" s="21">
        <v>1400</v>
      </c>
      <c r="X60" s="21">
        <v>1375</v>
      </c>
      <c r="Y60" s="21">
        <v>225</v>
      </c>
      <c r="Z60" s="21">
        <v>44</v>
      </c>
      <c r="AA60">
        <v>0.97823243604939192</v>
      </c>
      <c r="AB60">
        <v>3</v>
      </c>
      <c r="AC60" t="e">
        <v>#N/A</v>
      </c>
      <c r="AD60" t="e">
        <v>#N/A</v>
      </c>
      <c r="AE60" t="e">
        <v>#N/A</v>
      </c>
      <c r="AF60" t="e">
        <v>#N/A</v>
      </c>
    </row>
    <row r="61" spans="2:32" x14ac:dyDescent="0.25">
      <c r="B61" s="17">
        <v>2700</v>
      </c>
      <c r="C61" s="17">
        <v>2376</v>
      </c>
      <c r="E61" s="19"/>
      <c r="F61" s="19"/>
      <c r="G61" s="10"/>
      <c r="H61" s="19"/>
      <c r="I61" s="19"/>
      <c r="J61" s="19"/>
      <c r="K61" s="19"/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2:32" x14ac:dyDescent="0.25">
      <c r="B62" s="17">
        <v>2800</v>
      </c>
      <c r="C62" s="17">
        <v>2439</v>
      </c>
      <c r="E62" s="19"/>
      <c r="F62" s="19"/>
      <c r="G62" s="10"/>
      <c r="H62" s="19"/>
      <c r="I62" s="19"/>
      <c r="J62" s="19"/>
      <c r="K62" s="19"/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 spans="2:32" x14ac:dyDescent="0.25">
      <c r="B63" s="17">
        <v>3500</v>
      </c>
      <c r="C63" s="17">
        <v>2500</v>
      </c>
      <c r="G63" s="10"/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2:32" x14ac:dyDescent="0.25">
      <c r="B64" s="19"/>
      <c r="C64" s="19"/>
      <c r="G64" s="10"/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2:32" x14ac:dyDescent="0.25">
      <c r="B65" s="19"/>
      <c r="C65" s="19"/>
      <c r="G65" s="10"/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2:32" x14ac:dyDescent="0.25"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2:32" x14ac:dyDescent="0.25"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2:32" x14ac:dyDescent="0.25"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74" spans="2:32" x14ac:dyDescent="0.25">
      <c r="V74" cm="1">
        <f t="array" ref="V74:AB96">[1]!MF_p_pipeline_atma(qliq_,fw_,B43:C65,Pcalc_,C25,P33,P34,PVTstr_,H43:I45,hcor,E43:F45,tempm)</f>
        <v>27.770669951541926</v>
      </c>
      <c r="W74">
        <v>21.608672481258701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2:32" x14ac:dyDescent="0.25">
      <c r="V75" t="str">
        <v>p_result_atma</v>
      </c>
      <c r="W75" t="str">
        <v>t_result_C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2:32" x14ac:dyDescent="0.25">
      <c r="V76" t="str">
        <v>num</v>
      </c>
      <c r="W76" t="str">
        <v>h,m</v>
      </c>
      <c r="X76" t="str">
        <v>hvert,m</v>
      </c>
      <c r="Y76" t="str">
        <v>p,atma</v>
      </c>
      <c r="Z76" t="str">
        <v>t,C</v>
      </c>
      <c r="AA76" t="str">
        <v>Hl</v>
      </c>
      <c r="AB76" t="str">
        <v>fpat</v>
      </c>
    </row>
    <row r="77" spans="2:32" x14ac:dyDescent="0.25">
      <c r="V77">
        <v>1</v>
      </c>
      <c r="W77">
        <v>0</v>
      </c>
      <c r="X77">
        <v>0</v>
      </c>
      <c r="Y77">
        <v>27.770669951541926</v>
      </c>
      <c r="Z77">
        <v>21.608672481258701</v>
      </c>
      <c r="AA77">
        <v>0.84884660831734737</v>
      </c>
      <c r="AB77">
        <v>0</v>
      </c>
    </row>
    <row r="78" spans="2:32" x14ac:dyDescent="0.25">
      <c r="V78">
        <v>2</v>
      </c>
      <c r="W78">
        <v>184.21052631578948</v>
      </c>
      <c r="X78">
        <v>184.21052631578948</v>
      </c>
      <c r="Y78">
        <v>42.455099461580076</v>
      </c>
      <c r="Z78">
        <v>23.371865066082663</v>
      </c>
      <c r="AA78">
        <v>0.99791083922576929</v>
      </c>
      <c r="AB78">
        <v>0</v>
      </c>
    </row>
    <row r="79" spans="2:32" x14ac:dyDescent="0.25">
      <c r="V79">
        <v>3</v>
      </c>
      <c r="W79">
        <v>368.42105263157896</v>
      </c>
      <c r="X79">
        <v>368.42105263157896</v>
      </c>
      <c r="Y79">
        <v>57.679466211198331</v>
      </c>
      <c r="Z79">
        <v>25.15697761054972</v>
      </c>
      <c r="AA79">
        <v>1</v>
      </c>
      <c r="AB79">
        <v>0</v>
      </c>
    </row>
    <row r="80" spans="2:32" x14ac:dyDescent="0.25">
      <c r="V80">
        <v>4</v>
      </c>
      <c r="W80">
        <v>552.63157894736844</v>
      </c>
      <c r="X80">
        <v>552.63157894736844</v>
      </c>
      <c r="Y80">
        <v>72.763016079950503</v>
      </c>
      <c r="Z80">
        <v>26.986987596568426</v>
      </c>
      <c r="AA80">
        <v>1</v>
      </c>
      <c r="AB80">
        <v>0</v>
      </c>
    </row>
    <row r="81" spans="22:28" x14ac:dyDescent="0.25">
      <c r="V81">
        <v>5</v>
      </c>
      <c r="W81">
        <v>736.84210526315792</v>
      </c>
      <c r="X81">
        <v>736.84210526315792</v>
      </c>
      <c r="Y81">
        <v>87.696318804146046</v>
      </c>
      <c r="Z81">
        <v>28.86109792907606</v>
      </c>
      <c r="AA81">
        <v>1</v>
      </c>
      <c r="AB81">
        <v>0</v>
      </c>
    </row>
    <row r="82" spans="22:28" x14ac:dyDescent="0.25">
      <c r="V82">
        <v>6</v>
      </c>
      <c r="W82">
        <v>921.0526315789474</v>
      </c>
      <c r="X82">
        <v>921.0526315789474</v>
      </c>
      <c r="Y82">
        <v>102.49793257375246</v>
      </c>
      <c r="Z82">
        <v>30.766229988771219</v>
      </c>
      <c r="AA82">
        <v>1</v>
      </c>
      <c r="AB82">
        <v>0</v>
      </c>
    </row>
    <row r="83" spans="22:28" x14ac:dyDescent="0.25">
      <c r="V83">
        <v>7</v>
      </c>
      <c r="W83">
        <v>1105.2631578947369</v>
      </c>
      <c r="X83">
        <v>1101</v>
      </c>
      <c r="Y83">
        <v>116.84949317831541</v>
      </c>
      <c r="Z83">
        <v>32.642975114160755</v>
      </c>
      <c r="AA83">
        <v>1</v>
      </c>
      <c r="AB83">
        <v>0</v>
      </c>
    </row>
    <row r="84" spans="22:28" x14ac:dyDescent="0.25">
      <c r="V84">
        <v>8</v>
      </c>
      <c r="W84">
        <v>1289.4736842105262</v>
      </c>
      <c r="X84">
        <v>1274.2105263157894</v>
      </c>
      <c r="Y84">
        <v>130.64889656273505</v>
      </c>
      <c r="Z84">
        <v>34.612217754228517</v>
      </c>
      <c r="AA84">
        <v>1</v>
      </c>
      <c r="AB84">
        <v>0</v>
      </c>
    </row>
    <row r="85" spans="22:28" x14ac:dyDescent="0.25">
      <c r="V85">
        <v>9</v>
      </c>
      <c r="W85">
        <v>1473.6842105263158</v>
      </c>
      <c r="X85">
        <v>1440.578947368421</v>
      </c>
      <c r="Y85">
        <v>143.89370457222739</v>
      </c>
      <c r="Z85">
        <v>37.834030017258506</v>
      </c>
      <c r="AA85">
        <v>1</v>
      </c>
      <c r="AB85">
        <v>0</v>
      </c>
    </row>
    <row r="86" spans="22:28" x14ac:dyDescent="0.25">
      <c r="V86">
        <v>10</v>
      </c>
      <c r="W86">
        <v>1657.8947368421054</v>
      </c>
      <c r="X86">
        <v>1600.2105263157896</v>
      </c>
      <c r="Y86">
        <v>156.566985901728</v>
      </c>
      <c r="Z86">
        <v>45.31421751995488</v>
      </c>
      <c r="AA86">
        <v>1</v>
      </c>
      <c r="AB86">
        <v>0</v>
      </c>
    </row>
    <row r="87" spans="22:28" x14ac:dyDescent="0.25">
      <c r="V87">
        <v>11</v>
      </c>
      <c r="W87">
        <v>1842.1052631578948</v>
      </c>
      <c r="X87">
        <v>1753.1052631578948</v>
      </c>
      <c r="Y87">
        <v>168.65066584038846</v>
      </c>
      <c r="Z87">
        <v>53.409638800668681</v>
      </c>
      <c r="AA87">
        <v>1</v>
      </c>
      <c r="AB87">
        <v>0</v>
      </c>
    </row>
    <row r="88" spans="22:28" x14ac:dyDescent="0.25">
      <c r="V88">
        <v>12</v>
      </c>
      <c r="W88">
        <v>2026.3157894736842</v>
      </c>
      <c r="X88">
        <v>1899.2631578947369</v>
      </c>
      <c r="Y88">
        <v>180.14981375754502</v>
      </c>
      <c r="Z88">
        <v>61.166056904961152</v>
      </c>
      <c r="AA88">
        <v>1</v>
      </c>
      <c r="AB88">
        <v>0</v>
      </c>
    </row>
    <row r="89" spans="22:28" x14ac:dyDescent="0.25">
      <c r="V89">
        <v>13</v>
      </c>
      <c r="W89">
        <v>2210.5263157894738</v>
      </c>
      <c r="X89">
        <v>2038.6842105263158</v>
      </c>
      <c r="Y89">
        <v>191.07085866290114</v>
      </c>
      <c r="Z89">
        <v>68.573204641675133</v>
      </c>
      <c r="AA89">
        <v>1</v>
      </c>
      <c r="AB89">
        <v>0</v>
      </c>
    </row>
    <row r="90" spans="22:28" x14ac:dyDescent="0.25">
      <c r="V90">
        <v>14</v>
      </c>
      <c r="W90">
        <v>2394.7368421052633</v>
      </c>
      <c r="X90">
        <v>2171.2631578947371</v>
      </c>
      <c r="Y90">
        <v>201.41106542274261</v>
      </c>
      <c r="Z90">
        <v>75.595982081607218</v>
      </c>
      <c r="AA90">
        <v>1</v>
      </c>
      <c r="AB90">
        <v>0</v>
      </c>
    </row>
    <row r="91" spans="22:28" x14ac:dyDescent="0.25">
      <c r="V91">
        <v>15</v>
      </c>
      <c r="W91">
        <v>2578.9473684210525</v>
      </c>
      <c r="X91">
        <v>2296.894736842105</v>
      </c>
      <c r="Y91">
        <v>211.16821158467116</v>
      </c>
      <c r="Z91">
        <v>82.031547026011268</v>
      </c>
      <c r="AA91">
        <v>1</v>
      </c>
      <c r="AB91">
        <v>0</v>
      </c>
    </row>
    <row r="92" spans="22:28" x14ac:dyDescent="0.25">
      <c r="V92">
        <v>16</v>
      </c>
      <c r="W92">
        <v>2763.1578947368421</v>
      </c>
      <c r="X92">
        <v>2415.7894736842104</v>
      </c>
      <c r="Y92">
        <v>219.1268647242116</v>
      </c>
      <c r="Z92">
        <v>86.521072814143565</v>
      </c>
      <c r="AA92">
        <v>1</v>
      </c>
      <c r="AB92">
        <v>0</v>
      </c>
    </row>
    <row r="93" spans="22:28" x14ac:dyDescent="0.25">
      <c r="V93">
        <v>17</v>
      </c>
      <c r="W93">
        <v>2947.3684210526317</v>
      </c>
      <c r="X93">
        <v>2451.8421052631579</v>
      </c>
      <c r="Y93">
        <v>221.20439863768982</v>
      </c>
      <c r="Z93">
        <v>87.68605043352207</v>
      </c>
      <c r="AA93">
        <v>1</v>
      </c>
      <c r="AB93">
        <v>0</v>
      </c>
    </row>
    <row r="94" spans="22:28" x14ac:dyDescent="0.25">
      <c r="V94">
        <v>18</v>
      </c>
      <c r="W94">
        <v>3131.5789473684213</v>
      </c>
      <c r="X94">
        <v>2467.8947368421054</v>
      </c>
      <c r="Y94">
        <v>222.46457997306234</v>
      </c>
      <c r="Z94">
        <v>87.708287804580962</v>
      </c>
      <c r="AA94">
        <v>1</v>
      </c>
      <c r="AB94">
        <v>0</v>
      </c>
    </row>
    <row r="95" spans="22:28" x14ac:dyDescent="0.25">
      <c r="V95">
        <v>19</v>
      </c>
      <c r="W95">
        <v>3315.7894736842109</v>
      </c>
      <c r="X95">
        <v>2483.9473684210525</v>
      </c>
      <c r="Y95">
        <v>223.72620503463835</v>
      </c>
      <c r="Z95">
        <v>82.587937153304082</v>
      </c>
      <c r="AA95">
        <v>1</v>
      </c>
      <c r="AB95">
        <v>0</v>
      </c>
    </row>
    <row r="96" spans="22:28" x14ac:dyDescent="0.25">
      <c r="V96">
        <v>20</v>
      </c>
      <c r="W96">
        <v>3500</v>
      </c>
      <c r="X96">
        <v>2500</v>
      </c>
      <c r="Y96">
        <v>225</v>
      </c>
      <c r="Z96">
        <v>44</v>
      </c>
      <c r="AA96">
        <v>1</v>
      </c>
      <c r="AB96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трубопровод</vt:lpstr>
      <vt:lpstr>трубопровод!Bob_</vt:lpstr>
      <vt:lpstr>fw_</vt:lpstr>
      <vt:lpstr>трубопровод!gamma_gas_</vt:lpstr>
      <vt:lpstr>трубопровод!gamma_oil_</vt:lpstr>
      <vt:lpstr>трубопровод!gamma_wat_</vt:lpstr>
      <vt:lpstr>hcor</vt:lpstr>
      <vt:lpstr>трубопровод!muob_</vt:lpstr>
      <vt:lpstr>трубопровод!Pb_</vt:lpstr>
      <vt:lpstr>Pcalc_</vt:lpstr>
      <vt:lpstr>PVTstr_</vt:lpstr>
      <vt:lpstr>qliq_</vt:lpstr>
      <vt:lpstr>трубопровод!Rp_</vt:lpstr>
      <vt:lpstr>трубопровод!Rsb_</vt:lpstr>
      <vt:lpstr>tempm</vt:lpstr>
      <vt:lpstr>трубопровод!Tres_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2020-03-19T20:05:16Z</dcterms:modified>
</cp:coreProperties>
</file>