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IPR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4C9A677B-4B28-4DAE-85B1-CCD15F91E2F3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0" l="1"/>
  <c r="C17" i="110"/>
  <c r="G1" i="110"/>
  <c r="C25" i="110"/>
  <c r="D40" i="110"/>
  <c r="C26" i="110"/>
  <c r="E17" i="110" l="1"/>
  <c r="E40" i="110"/>
  <c r="E16" i="110" l="1"/>
  <c r="E13" i="110"/>
  <c r="E11" i="110"/>
  <c r="E10" i="110"/>
  <c r="E9" i="110"/>
  <c r="E8" i="110"/>
  <c r="E7" i="110"/>
  <c r="C41" i="110" l="1"/>
  <c r="D41" i="110"/>
  <c r="C42" i="110" l="1"/>
  <c r="E41" i="110"/>
  <c r="D42" i="110"/>
  <c r="C43" i="110" l="1"/>
  <c r="E42" i="110"/>
  <c r="D43" i="110"/>
  <c r="C44" i="110" l="1"/>
  <c r="E43" i="110"/>
  <c r="D44" i="110"/>
  <c r="C45" i="110" l="1"/>
  <c r="E44" i="110"/>
  <c r="D45" i="110"/>
  <c r="C46" i="110" l="1"/>
  <c r="E45" i="110"/>
  <c r="D46" i="110"/>
  <c r="C47" i="110" l="1"/>
  <c r="E46" i="110"/>
  <c r="D47" i="110"/>
  <c r="C48" i="110" l="1"/>
  <c r="E47" i="110"/>
  <c r="D48" i="110"/>
  <c r="C49" i="110" l="1"/>
  <c r="E48" i="110"/>
  <c r="D49" i="110"/>
  <c r="C50" i="110" l="1"/>
  <c r="E49" i="110"/>
  <c r="D50" i="110"/>
  <c r="C51" i="110" l="1"/>
  <c r="E50" i="110"/>
  <c r="D51" i="110"/>
  <c r="C52" i="110" l="1"/>
  <c r="E51" i="110"/>
  <c r="D52" i="110"/>
  <c r="C53" i="110" l="1"/>
  <c r="E52" i="110"/>
  <c r="D53" i="110"/>
  <c r="C54" i="110" l="1"/>
  <c r="E53" i="110"/>
  <c r="D54" i="110"/>
  <c r="C55" i="110" l="1"/>
  <c r="E54" i="110"/>
  <c r="D55" i="110"/>
  <c r="C56" i="110" l="1"/>
  <c r="E55" i="110"/>
  <c r="D56" i="110"/>
  <c r="C57" i="110" l="1"/>
  <c r="E56" i="110"/>
  <c r="D57" i="110"/>
  <c r="C58" i="110" l="1"/>
  <c r="E57" i="110"/>
  <c r="D58" i="110"/>
  <c r="C59" i="110" l="1"/>
  <c r="E58" i="110"/>
  <c r="D59" i="110"/>
  <c r="C60" i="110" l="1"/>
  <c r="E59" i="110"/>
  <c r="D60" i="110"/>
  <c r="E60" i="110" l="1"/>
</calcChain>
</file>

<file path=xl/sharedStrings.xml><?xml version="1.0" encoding="utf-8"?>
<sst xmlns="http://schemas.openxmlformats.org/spreadsheetml/2006/main" count="51" uniqueCount="41">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</sst>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G60"/>
  <sheetViews>
    <sheetView tabSelected="1" zoomScale="85" zoomScaleNormal="85" workbookViewId="0">
      <selection activeCell="P22" sqref="P22"/>
    </sheetView>
  </sheetViews>
  <sheetFormatPr defaultRowHeight="12.75" outlineLevelRow="1" x14ac:dyDescent="0.35"/>
  <cols>
    <col min="2" max="2" width="11" customWidth="1"/>
    <col min="3" max="3" width="10.597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1.265625" customWidth="1"/>
    <col min="11" max="11" width="10.1328125" customWidth="1"/>
    <col min="22" max="32" width="9.1328125" customWidth="1"/>
  </cols>
  <sheetData>
    <row r="1" spans="1:7" ht="13.15" x14ac:dyDescent="0.4">
      <c r="A1" s="1" t="s">
        <v>6</v>
      </c>
      <c r="F1" t="s">
        <v>37</v>
      </c>
      <c r="G1" t="str">
        <f>[1]!getUFVersion()</f>
        <v>7.7</v>
      </c>
    </row>
    <row r="2" spans="1:7" x14ac:dyDescent="0.35">
      <c r="A2" t="s">
        <v>36</v>
      </c>
    </row>
    <row r="6" spans="1:7" ht="13.15" x14ac:dyDescent="0.4">
      <c r="A6" s="1" t="s">
        <v>7</v>
      </c>
    </row>
    <row r="7" spans="1:7" ht="16.5" outlineLevel="1" x14ac:dyDescent="0.55000000000000004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6.5" outlineLevel="1" x14ac:dyDescent="0.55000000000000004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6.5" outlineLevel="1" x14ac:dyDescent="0.55000000000000004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6.5" outlineLevel="1" x14ac:dyDescent="0.55000000000000004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6.5" outlineLevel="1" x14ac:dyDescent="0.55000000000000004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5.75" outlineLevel="1" x14ac:dyDescent="0.55000000000000004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5.75" outlineLevel="1" x14ac:dyDescent="0.55000000000000004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6.5" outlineLevel="1" x14ac:dyDescent="0.55000000000000004">
      <c r="B14" s="6" t="s">
        <v>19</v>
      </c>
      <c r="C14" s="2">
        <v>1.2</v>
      </c>
      <c r="D14" s="5" t="s">
        <v>12</v>
      </c>
      <c r="E14" s="5"/>
      <c r="F14" s="4"/>
    </row>
    <row r="15" spans="1:7" ht="15.75" outlineLevel="1" x14ac:dyDescent="0.55000000000000004">
      <c r="B15" s="7" t="s">
        <v>20</v>
      </c>
      <c r="C15" s="2">
        <v>1</v>
      </c>
      <c r="D15" s="5" t="s">
        <v>21</v>
      </c>
      <c r="E15" s="5"/>
      <c r="F15" s="4"/>
    </row>
    <row r="16" spans="1:7" ht="15" x14ac:dyDescent="0.5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6" ht="15.75" x14ac:dyDescent="0.55000000000000004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6" ht="13.15" x14ac:dyDescent="0.4">
      <c r="A19" s="1" t="s">
        <v>5</v>
      </c>
      <c r="B19" s="1"/>
      <c r="C19" s="1"/>
      <c r="D19" s="1"/>
    </row>
    <row r="20" spans="1:6" ht="18" customHeight="1" x14ac:dyDescent="0.5">
      <c r="B20" s="7" t="s">
        <v>24</v>
      </c>
      <c r="C20" s="2">
        <v>100</v>
      </c>
      <c r="D20" s="5" t="s">
        <v>30</v>
      </c>
    </row>
    <row r="21" spans="1:6" ht="18" customHeight="1" x14ac:dyDescent="0.5">
      <c r="B21" s="7" t="s">
        <v>25</v>
      </c>
      <c r="C21" s="2">
        <v>150</v>
      </c>
      <c r="D21" s="5" t="s">
        <v>29</v>
      </c>
    </row>
    <row r="23" spans="1:6" ht="13.15" x14ac:dyDescent="0.4">
      <c r="A23" s="1" t="s">
        <v>0</v>
      </c>
    </row>
    <row r="24" spans="1:6" ht="19.5" customHeight="1" x14ac:dyDescent="0.5">
      <c r="B24" s="7" t="s">
        <v>27</v>
      </c>
      <c r="C24" s="2">
        <v>250</v>
      </c>
      <c r="D24" s="5" t="s">
        <v>29</v>
      </c>
    </row>
    <row r="25" spans="1:6" ht="19.5" customHeight="1" x14ac:dyDescent="0.45">
      <c r="B25" s="7" t="s">
        <v>26</v>
      </c>
      <c r="C25" s="10">
        <f>[1]!IPR_PI_sm3dayatm(qltest_,Pwftest_,Pres_,fw_,Pb_)</f>
        <v>1</v>
      </c>
      <c r="D25" s="5" t="s">
        <v>31</v>
      </c>
    </row>
    <row r="26" spans="1:6" ht="19.5" customHeight="1" x14ac:dyDescent="0.5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6" x14ac:dyDescent="0.35">
      <c r="A28" t="s">
        <v>33</v>
      </c>
    </row>
    <row r="29" spans="1:6" ht="14.25" x14ac:dyDescent="0.45">
      <c r="B29" s="7" t="s">
        <v>4</v>
      </c>
      <c r="C29" s="2">
        <v>20</v>
      </c>
      <c r="D29" s="4"/>
    </row>
    <row r="34" spans="1:5" x14ac:dyDescent="0.35">
      <c r="A34" t="s">
        <v>34</v>
      </c>
    </row>
    <row r="35" spans="1:5" x14ac:dyDescent="0.35">
      <c r="A35" t="s">
        <v>35</v>
      </c>
    </row>
    <row r="39" spans="1:5" x14ac:dyDescent="0.35">
      <c r="C39" s="5" t="s">
        <v>1</v>
      </c>
      <c r="D39" s="4" t="s">
        <v>2</v>
      </c>
      <c r="E39" s="4" t="s">
        <v>1</v>
      </c>
    </row>
    <row r="40" spans="1:5" x14ac:dyDescent="0.35">
      <c r="C40" s="14">
        <v>0</v>
      </c>
      <c r="D40" s="9">
        <f>[1]!IPR_Pwf_atma(PI_,Pres_,C40,fw_,Pb_)</f>
        <v>250</v>
      </c>
      <c r="E40" s="9">
        <f>[1]!IPR_Qliq_sm3Day(PI_,Pres_,D40,fw_,Pb_)</f>
        <v>0</v>
      </c>
    </row>
    <row r="41" spans="1:5" x14ac:dyDescent="0.35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</row>
    <row r="42" spans="1:5" x14ac:dyDescent="0.35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</row>
    <row r="43" spans="1:5" x14ac:dyDescent="0.35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</row>
    <row r="44" spans="1:5" x14ac:dyDescent="0.35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</row>
    <row r="45" spans="1:5" x14ac:dyDescent="0.35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</row>
    <row r="46" spans="1:5" x14ac:dyDescent="0.35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</row>
    <row r="47" spans="1:5" x14ac:dyDescent="0.35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</row>
    <row r="48" spans="1:5" x14ac:dyDescent="0.35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</row>
    <row r="49" spans="3:5" x14ac:dyDescent="0.35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</row>
    <row r="50" spans="3:5" x14ac:dyDescent="0.35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</row>
    <row r="51" spans="3:5" x14ac:dyDescent="0.35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</row>
    <row r="52" spans="3:5" x14ac:dyDescent="0.35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</row>
    <row r="53" spans="3:5" x14ac:dyDescent="0.35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</row>
    <row r="54" spans="3:5" x14ac:dyDescent="0.35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</row>
    <row r="55" spans="3:5" x14ac:dyDescent="0.35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</row>
    <row r="56" spans="3:5" x14ac:dyDescent="0.35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</row>
    <row r="57" spans="3:5" x14ac:dyDescent="0.35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</row>
    <row r="58" spans="3:5" x14ac:dyDescent="0.35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</row>
    <row r="59" spans="3:5" x14ac:dyDescent="0.35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</row>
    <row r="60" spans="3:5" x14ac:dyDescent="0.35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