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s\Export-Pokedata-To-CSV\"/>
    </mc:Choice>
  </mc:AlternateContent>
  <xr:revisionPtr revIDLastSave="0" documentId="13_ncr:1_{DF1FE04E-28CF-4761-9EC4-E6F59E6B996A}" xr6:coauthVersionLast="47" xr6:coauthVersionMax="47" xr10:uidLastSave="{00000000-0000-0000-0000-000000000000}"/>
  <bookViews>
    <workbookView xWindow="-14400" yWindow="0" windowWidth="14400" windowHeight="15600" activeTab="1" xr2:uid="{CA98834B-DD3D-4A87-8EBF-4385F7D6C6A8}"/>
  </bookViews>
  <sheets>
    <sheet name="Pokemon" sheetId="1" r:id="rId1"/>
    <sheet name="Mo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" i="2" l="1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B17" i="1" l="1"/>
  <c r="B16" i="1"/>
  <c r="B15" i="1"/>
  <c r="B14" i="1"/>
  <c r="B13" i="1"/>
  <c r="B12" i="1"/>
</calcChain>
</file>

<file path=xl/sharedStrings.xml><?xml version="1.0" encoding="utf-8"?>
<sst xmlns="http://schemas.openxmlformats.org/spreadsheetml/2006/main" count="208" uniqueCount="114">
  <si>
    <t>Base Index</t>
  </si>
  <si>
    <t>Personal Index</t>
  </si>
  <si>
    <t>HP</t>
  </si>
  <si>
    <t>Attack</t>
  </si>
  <si>
    <t>Defense</t>
  </si>
  <si>
    <t>Special Attack</t>
  </si>
  <si>
    <t>Special Defense</t>
  </si>
  <si>
    <t>Speed</t>
  </si>
  <si>
    <t>Catch Rate</t>
  </si>
  <si>
    <t>Item 50%</t>
  </si>
  <si>
    <t>Item 5%</t>
  </si>
  <si>
    <t>Item 1%</t>
  </si>
  <si>
    <t>Ability 1</t>
  </si>
  <si>
    <t>Ability 2</t>
  </si>
  <si>
    <t>Ability 3</t>
  </si>
  <si>
    <t>Type 1</t>
  </si>
  <si>
    <t>Type 2</t>
  </si>
  <si>
    <t>Egg 1</t>
  </si>
  <si>
    <t>Egg 2</t>
  </si>
  <si>
    <t>Color</t>
  </si>
  <si>
    <t>Gender</t>
  </si>
  <si>
    <t>Base Exp</t>
  </si>
  <si>
    <t>Hatch Cycle</t>
  </si>
  <si>
    <t>Friendship</t>
  </si>
  <si>
    <t>Height</t>
  </si>
  <si>
    <t>Weight</t>
  </si>
  <si>
    <t>Z-Crystal</t>
  </si>
  <si>
    <t>Base Move</t>
  </si>
  <si>
    <t>Z-Move</t>
  </si>
  <si>
    <t>Level</t>
  </si>
  <si>
    <t>Move</t>
  </si>
  <si>
    <t>Level Up</t>
  </si>
  <si>
    <t>TM #</t>
  </si>
  <si>
    <t>Tutor</t>
  </si>
  <si>
    <t>Tutor Name</t>
  </si>
  <si>
    <t>Evolve From</t>
  </si>
  <si>
    <t>Pokemon</t>
  </si>
  <si>
    <t>Evolve To</t>
  </si>
  <si>
    <t>Pokemon Name</t>
  </si>
  <si>
    <t>Level Curve</t>
  </si>
  <si>
    <t>TM/HM</t>
  </si>
  <si>
    <t>Egg Move</t>
  </si>
  <si>
    <t>Full Description</t>
  </si>
  <si>
    <t>Move Index</t>
  </si>
  <si>
    <t>Move Name</t>
  </si>
  <si>
    <t>Type</t>
  </si>
  <si>
    <t>Category</t>
  </si>
  <si>
    <t>Base power</t>
  </si>
  <si>
    <t>Accuracy</t>
  </si>
  <si>
    <t>PP</t>
  </si>
  <si>
    <t>Priority</t>
  </si>
  <si>
    <t>Min Hits</t>
  </si>
  <si>
    <t>Max Hits</t>
  </si>
  <si>
    <t>Status</t>
  </si>
  <si>
    <t>Chance to inflict Status</t>
  </si>
  <si>
    <t>Min Effect turns</t>
  </si>
  <si>
    <t>Max Efffect turns</t>
  </si>
  <si>
    <t>Crit stage</t>
  </si>
  <si>
    <t>Flinch %</t>
  </si>
  <si>
    <t>Heal %</t>
  </si>
  <si>
    <t>Drain/Recoil %</t>
  </si>
  <si>
    <t>Targeting</t>
  </si>
  <si>
    <t>Stat A + X</t>
  </si>
  <si>
    <t>Stat B + Y</t>
  </si>
  <si>
    <t>Stat C + Z</t>
  </si>
  <si>
    <t>Chance of Stat change (first one is only one that matters)</t>
  </si>
  <si>
    <t>Z-Move Power</t>
  </si>
  <si>
    <t>Z-move extra effect</t>
  </si>
  <si>
    <t>Contact</t>
  </si>
  <si>
    <t>Ignores Protect</t>
  </si>
  <si>
    <t>Magic Bounce/Coat</t>
  </si>
  <si>
    <t>Snatchable</t>
  </si>
  <si>
    <t>Mirror Moveable</t>
  </si>
  <si>
    <t>Punch</t>
  </si>
  <si>
    <t>Sound</t>
  </si>
  <si>
    <t>Gravity Disables</t>
  </si>
  <si>
    <t>Defrosts User</t>
  </si>
  <si>
    <t>Healing</t>
  </si>
  <si>
    <t>Ignores Substitute</t>
  </si>
  <si>
    <t>Fails Sky Battle</t>
  </si>
  <si>
    <t>Animates Ally</t>
  </si>
  <si>
    <t>Charge</t>
  </si>
  <si>
    <t>Recharge</t>
  </si>
  <si>
    <t>Any Target Triple</t>
  </si>
  <si>
    <t>Dance</t>
  </si>
  <si>
    <t>Slicing</t>
  </si>
  <si>
    <t>Biting</t>
  </si>
  <si>
    <t>Bullet</t>
  </si>
  <si>
    <t>Mega Launcher</t>
  </si>
  <si>
    <t>Wind</t>
  </si>
  <si>
    <t>Light</t>
  </si>
  <si>
    <t>0F</t>
  </si>
  <si>
    <t>0E</t>
  </si>
  <si>
    <t>0D</t>
  </si>
  <si>
    <t>0C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</si>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</sst>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D4B8-C0D7-4C39-998B-03D84907CA86}">
  <dimension ref="A1:D42"/>
  <sheetViews>
    <sheetView workbookViewId="0">
      <selection activeCell="B12" sqref="A1:D42"/>
    </sheetView>
  </sheetViews>
  <sheetFormatPr defaultRowHeight="14.25" x14ac:dyDescent="0.45"/>
  <cols>
    <col min="1" max="1" width="14.86328125" customWidth="1"/>
    <col min="2" max="2" width="15.59765625" bestFit="1" customWidth="1"/>
  </cols>
  <sheetData>
    <row r="1" spans="1:2" x14ac:dyDescent="0.45">
      <c r="A1" t="s">
        <v>1</v>
      </c>
      <c r="B1" t="s">
        <v>38</v>
      </c>
    </row>
    <row r="2" spans="1:2" x14ac:dyDescent="0.45">
      <c r="A2" t="s">
        <v>1</v>
      </c>
      <c r="B2" t="s">
        <v>0</v>
      </c>
    </row>
    <row r="3" spans="1:2" x14ac:dyDescent="0.45">
      <c r="A3" t="s">
        <v>1</v>
      </c>
      <c r="B3" t="s">
        <v>2</v>
      </c>
    </row>
    <row r="4" spans="1:2" x14ac:dyDescent="0.45">
      <c r="A4" t="s">
        <v>1</v>
      </c>
      <c r="B4" t="s">
        <v>3</v>
      </c>
    </row>
    <row r="5" spans="1:2" x14ac:dyDescent="0.45">
      <c r="A5" t="s">
        <v>1</v>
      </c>
      <c r="B5" t="s">
        <v>4</v>
      </c>
    </row>
    <row r="6" spans="1:2" x14ac:dyDescent="0.45">
      <c r="A6" t="s">
        <v>1</v>
      </c>
      <c r="B6" t="s">
        <v>5</v>
      </c>
    </row>
    <row r="7" spans="1:2" x14ac:dyDescent="0.45">
      <c r="A7" t="s">
        <v>1</v>
      </c>
      <c r="B7" t="s">
        <v>6</v>
      </c>
    </row>
    <row r="8" spans="1:2" x14ac:dyDescent="0.45">
      <c r="A8" t="s">
        <v>1</v>
      </c>
      <c r="B8" t="s">
        <v>7</v>
      </c>
    </row>
    <row r="9" spans="1:2" x14ac:dyDescent="0.45">
      <c r="A9" t="s">
        <v>1</v>
      </c>
      <c r="B9" t="s">
        <v>15</v>
      </c>
    </row>
    <row r="10" spans="1:2" x14ac:dyDescent="0.45">
      <c r="A10" t="s">
        <v>1</v>
      </c>
      <c r="B10" t="s">
        <v>16</v>
      </c>
    </row>
    <row r="11" spans="1:2" x14ac:dyDescent="0.45">
      <c r="A11" t="s">
        <v>1</v>
      </c>
      <c r="B11" t="s">
        <v>8</v>
      </c>
    </row>
    <row r="12" spans="1:2" x14ac:dyDescent="0.45">
      <c r="A12" t="s">
        <v>1</v>
      </c>
      <c r="B12" t="str">
        <f t="shared" ref="B12:B17" si="0">_xlfn.CONCAT("EV ",B3)</f>
        <v>EV HP</v>
      </c>
    </row>
    <row r="13" spans="1:2" x14ac:dyDescent="0.45">
      <c r="A13" t="s">
        <v>1</v>
      </c>
      <c r="B13" t="str">
        <f t="shared" si="0"/>
        <v>EV Attack</v>
      </c>
    </row>
    <row r="14" spans="1:2" x14ac:dyDescent="0.45">
      <c r="A14" t="s">
        <v>1</v>
      </c>
      <c r="B14" t="str">
        <f t="shared" si="0"/>
        <v>EV Defense</v>
      </c>
    </row>
    <row r="15" spans="1:2" x14ac:dyDescent="0.45">
      <c r="A15" t="s">
        <v>1</v>
      </c>
      <c r="B15" t="str">
        <f t="shared" si="0"/>
        <v>EV Special Attack</v>
      </c>
    </row>
    <row r="16" spans="1:2" x14ac:dyDescent="0.45">
      <c r="A16" t="s">
        <v>1</v>
      </c>
      <c r="B16" t="str">
        <f t="shared" si="0"/>
        <v>EV Special Defense</v>
      </c>
    </row>
    <row r="17" spans="1:2" x14ac:dyDescent="0.45">
      <c r="A17" t="s">
        <v>1</v>
      </c>
      <c r="B17" t="str">
        <f t="shared" si="0"/>
        <v>EV Speed</v>
      </c>
    </row>
    <row r="18" spans="1:2" x14ac:dyDescent="0.45">
      <c r="A18" t="s">
        <v>1</v>
      </c>
      <c r="B18" t="s">
        <v>9</v>
      </c>
    </row>
    <row r="19" spans="1:2" x14ac:dyDescent="0.45">
      <c r="A19" t="s">
        <v>1</v>
      </c>
      <c r="B19" t="s">
        <v>10</v>
      </c>
    </row>
    <row r="20" spans="1:2" x14ac:dyDescent="0.45">
      <c r="A20" t="s">
        <v>1</v>
      </c>
      <c r="B20" t="s">
        <v>11</v>
      </c>
    </row>
    <row r="21" spans="1:2" x14ac:dyDescent="0.45">
      <c r="A21" t="s">
        <v>1</v>
      </c>
      <c r="B21" t="s">
        <v>12</v>
      </c>
    </row>
    <row r="22" spans="1:2" x14ac:dyDescent="0.45">
      <c r="A22" t="s">
        <v>1</v>
      </c>
      <c r="B22" t="s">
        <v>13</v>
      </c>
    </row>
    <row r="23" spans="1:2" x14ac:dyDescent="0.45">
      <c r="A23" t="s">
        <v>1</v>
      </c>
      <c r="B23" t="s">
        <v>14</v>
      </c>
    </row>
    <row r="24" spans="1:2" x14ac:dyDescent="0.45">
      <c r="A24" t="s">
        <v>1</v>
      </c>
      <c r="B24" t="s">
        <v>17</v>
      </c>
    </row>
    <row r="25" spans="1:2" x14ac:dyDescent="0.45">
      <c r="A25" t="s">
        <v>1</v>
      </c>
      <c r="B25" t="s">
        <v>18</v>
      </c>
    </row>
    <row r="26" spans="1:2" x14ac:dyDescent="0.45">
      <c r="A26" t="s">
        <v>1</v>
      </c>
      <c r="B26" t="s">
        <v>19</v>
      </c>
    </row>
    <row r="27" spans="1:2" x14ac:dyDescent="0.45">
      <c r="A27" t="s">
        <v>1</v>
      </c>
      <c r="B27" t="s">
        <v>20</v>
      </c>
    </row>
    <row r="28" spans="1:2" x14ac:dyDescent="0.45">
      <c r="A28" t="s">
        <v>1</v>
      </c>
      <c r="B28" t="s">
        <v>23</v>
      </c>
    </row>
    <row r="29" spans="1:2" x14ac:dyDescent="0.45">
      <c r="A29" t="s">
        <v>1</v>
      </c>
      <c r="B29" t="s">
        <v>39</v>
      </c>
    </row>
    <row r="30" spans="1:2" x14ac:dyDescent="0.45">
      <c r="A30" t="s">
        <v>1</v>
      </c>
      <c r="B30" t="s">
        <v>21</v>
      </c>
    </row>
    <row r="31" spans="1:2" x14ac:dyDescent="0.45">
      <c r="A31" t="s">
        <v>1</v>
      </c>
      <c r="B31" t="s">
        <v>22</v>
      </c>
    </row>
    <row r="32" spans="1:2" x14ac:dyDescent="0.45">
      <c r="A32" t="s">
        <v>1</v>
      </c>
      <c r="B32" t="s">
        <v>24</v>
      </c>
    </row>
    <row r="33" spans="1:4" x14ac:dyDescent="0.45">
      <c r="A33" t="s">
        <v>1</v>
      </c>
      <c r="B33" t="s">
        <v>25</v>
      </c>
    </row>
    <row r="34" spans="1:4" x14ac:dyDescent="0.45">
      <c r="A34" t="s">
        <v>1</v>
      </c>
      <c r="B34" t="s">
        <v>26</v>
      </c>
    </row>
    <row r="35" spans="1:4" x14ac:dyDescent="0.45">
      <c r="A35" t="s">
        <v>1</v>
      </c>
      <c r="B35" t="s">
        <v>27</v>
      </c>
    </row>
    <row r="36" spans="1:4" x14ac:dyDescent="0.45">
      <c r="A36" t="s">
        <v>1</v>
      </c>
      <c r="B36" t="s">
        <v>28</v>
      </c>
    </row>
    <row r="37" spans="1:4" x14ac:dyDescent="0.45">
      <c r="A37" t="s">
        <v>1</v>
      </c>
      <c r="B37" t="s">
        <v>31</v>
      </c>
      <c r="C37" t="s">
        <v>29</v>
      </c>
      <c r="D37" t="s">
        <v>30</v>
      </c>
    </row>
    <row r="38" spans="1:4" x14ac:dyDescent="0.45">
      <c r="A38" t="s">
        <v>1</v>
      </c>
      <c r="B38" t="s">
        <v>40</v>
      </c>
      <c r="C38" t="s">
        <v>32</v>
      </c>
      <c r="D38" t="s">
        <v>30</v>
      </c>
    </row>
    <row r="39" spans="1:4" x14ac:dyDescent="0.45">
      <c r="A39" t="s">
        <v>1</v>
      </c>
      <c r="B39" t="s">
        <v>33</v>
      </c>
      <c r="C39" t="s">
        <v>34</v>
      </c>
      <c r="D39" t="s">
        <v>30</v>
      </c>
    </row>
    <row r="40" spans="1:4" x14ac:dyDescent="0.45">
      <c r="A40" t="s">
        <v>1</v>
      </c>
      <c r="B40" t="s">
        <v>41</v>
      </c>
      <c r="D40" t="s">
        <v>30</v>
      </c>
    </row>
    <row r="41" spans="1:4" x14ac:dyDescent="0.45">
      <c r="A41" t="s">
        <v>1</v>
      </c>
      <c r="B41" t="s">
        <v>35</v>
      </c>
      <c r="C41" t="s">
        <v>36</v>
      </c>
      <c r="D41" t="s">
        <v>42</v>
      </c>
    </row>
    <row r="42" spans="1:4" x14ac:dyDescent="0.45">
      <c r="A42" t="s">
        <v>1</v>
      </c>
      <c r="B42" t="s">
        <v>37</v>
      </c>
      <c r="C42" t="s">
        <v>36</v>
      </c>
      <c r="D4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F5ED-B031-470F-BF83-6B74C16E7294}">
  <dimension ref="A1:G48"/>
  <sheetViews>
    <sheetView tabSelected="1" topLeftCell="A16" workbookViewId="0">
      <selection activeCell="D21" sqref="D21"/>
    </sheetView>
  </sheetViews>
  <sheetFormatPr defaultRowHeight="14.25" x14ac:dyDescent="0.45"/>
  <cols>
    <col min="1" max="1" width="9.3984375" bestFit="1" customWidth="1"/>
    <col min="2" max="2" width="21.6640625" bestFit="1" customWidth="1"/>
    <col min="3" max="3" width="9.796875" bestFit="1" customWidth="1"/>
    <col min="4" max="4" width="13.06640625" bestFit="1" customWidth="1"/>
  </cols>
  <sheetData>
    <row r="1" spans="1:2" x14ac:dyDescent="0.45">
      <c r="A1" t="s">
        <v>43</v>
      </c>
      <c r="B1" t="s">
        <v>44</v>
      </c>
    </row>
    <row r="2" spans="1:2" x14ac:dyDescent="0.45">
      <c r="A2" t="s">
        <v>43</v>
      </c>
      <c r="B2" t="s">
        <v>46</v>
      </c>
    </row>
    <row r="3" spans="1:2" x14ac:dyDescent="0.45">
      <c r="A3" t="s">
        <v>43</v>
      </c>
      <c r="B3" t="s">
        <v>45</v>
      </c>
    </row>
    <row r="4" spans="1:2" x14ac:dyDescent="0.45">
      <c r="A4" t="s">
        <v>43</v>
      </c>
      <c r="B4" t="s">
        <v>47</v>
      </c>
    </row>
    <row r="5" spans="1:2" x14ac:dyDescent="0.45">
      <c r="A5" t="s">
        <v>43</v>
      </c>
      <c r="B5" t="s">
        <v>48</v>
      </c>
    </row>
    <row r="6" spans="1:2" x14ac:dyDescent="0.45">
      <c r="A6" t="s">
        <v>43</v>
      </c>
      <c r="B6" t="s">
        <v>49</v>
      </c>
    </row>
    <row r="7" spans="1:2" x14ac:dyDescent="0.45">
      <c r="A7" t="s">
        <v>43</v>
      </c>
      <c r="B7" t="s">
        <v>50</v>
      </c>
    </row>
    <row r="8" spans="1:2" x14ac:dyDescent="0.45">
      <c r="A8" t="s">
        <v>43</v>
      </c>
      <c r="B8" t="s">
        <v>51</v>
      </c>
    </row>
    <row r="9" spans="1:2" x14ac:dyDescent="0.45">
      <c r="A9" t="s">
        <v>43</v>
      </c>
      <c r="B9" t="s">
        <v>52</v>
      </c>
    </row>
    <row r="10" spans="1:2" x14ac:dyDescent="0.45">
      <c r="A10" t="s">
        <v>43</v>
      </c>
      <c r="B10" t="s">
        <v>53</v>
      </c>
    </row>
    <row r="11" spans="1:2" x14ac:dyDescent="0.45">
      <c r="A11" t="s">
        <v>43</v>
      </c>
      <c r="B11" t="s">
        <v>54</v>
      </c>
    </row>
    <row r="12" spans="1:2" x14ac:dyDescent="0.45">
      <c r="A12" t="s">
        <v>43</v>
      </c>
      <c r="B12" t="s">
        <v>55</v>
      </c>
    </row>
    <row r="13" spans="1:2" x14ac:dyDescent="0.45">
      <c r="A13" t="s">
        <v>43</v>
      </c>
      <c r="B13" t="s">
        <v>56</v>
      </c>
    </row>
    <row r="14" spans="1:2" x14ac:dyDescent="0.45">
      <c r="A14" t="s">
        <v>43</v>
      </c>
      <c r="B14" t="s">
        <v>57</v>
      </c>
    </row>
    <row r="15" spans="1:2" x14ac:dyDescent="0.45">
      <c r="A15" t="s">
        <v>43</v>
      </c>
      <c r="B15" t="s">
        <v>58</v>
      </c>
    </row>
    <row r="16" spans="1:2" x14ac:dyDescent="0.45">
      <c r="A16" t="s">
        <v>43</v>
      </c>
      <c r="B16" t="s">
        <v>60</v>
      </c>
    </row>
    <row r="17" spans="1:6" x14ac:dyDescent="0.45">
      <c r="A17" t="s">
        <v>43</v>
      </c>
      <c r="B17" t="s">
        <v>59</v>
      </c>
    </row>
    <row r="18" spans="1:6" x14ac:dyDescent="0.45">
      <c r="A18" t="s">
        <v>43</v>
      </c>
      <c r="B18" t="s">
        <v>61</v>
      </c>
    </row>
    <row r="19" spans="1:6" x14ac:dyDescent="0.45">
      <c r="A19" t="s">
        <v>43</v>
      </c>
      <c r="B19" t="s">
        <v>62</v>
      </c>
    </row>
    <row r="20" spans="1:6" x14ac:dyDescent="0.45">
      <c r="A20" t="s">
        <v>43</v>
      </c>
      <c r="B20" t="s">
        <v>63</v>
      </c>
    </row>
    <row r="21" spans="1:6" x14ac:dyDescent="0.45">
      <c r="A21" t="s">
        <v>43</v>
      </c>
      <c r="B21" t="s">
        <v>64</v>
      </c>
    </row>
    <row r="22" spans="1:6" x14ac:dyDescent="0.45">
      <c r="A22" t="s">
        <v>43</v>
      </c>
      <c r="B22" t="s">
        <v>65</v>
      </c>
    </row>
    <row r="23" spans="1:6" x14ac:dyDescent="0.45">
      <c r="A23" t="s">
        <v>43</v>
      </c>
      <c r="B23" t="s">
        <v>68</v>
      </c>
      <c r="C23" s="1" t="s">
        <v>95</v>
      </c>
      <c r="F23" t="str">
        <f>_xlfn.CONCAT("'",B23,"'")</f>
        <v>'Contact'</v>
      </c>
    </row>
    <row r="24" spans="1:6" x14ac:dyDescent="0.45">
      <c r="A24" t="s">
        <v>43</v>
      </c>
      <c r="B24" t="s">
        <v>81</v>
      </c>
      <c r="C24" t="s">
        <v>96</v>
      </c>
      <c r="F24" t="str">
        <f t="shared" ref="F24:F45" si="0">_xlfn.CONCAT("'",B24,"'")</f>
        <v>'Charge'</v>
      </c>
    </row>
    <row r="25" spans="1:6" x14ac:dyDescent="0.45">
      <c r="A25" t="s">
        <v>43</v>
      </c>
      <c r="B25" t="s">
        <v>82</v>
      </c>
      <c r="C25" t="s">
        <v>97</v>
      </c>
      <c r="F25" t="str">
        <f t="shared" si="0"/>
        <v>'Recharge'</v>
      </c>
    </row>
    <row r="26" spans="1:6" x14ac:dyDescent="0.45">
      <c r="A26" t="s">
        <v>43</v>
      </c>
      <c r="B26" t="s">
        <v>69</v>
      </c>
      <c r="C26" t="s">
        <v>98</v>
      </c>
      <c r="F26" t="str">
        <f t="shared" si="0"/>
        <v>'Ignores Protect'</v>
      </c>
    </row>
    <row r="27" spans="1:6" x14ac:dyDescent="0.45">
      <c r="A27" t="s">
        <v>43</v>
      </c>
      <c r="B27" t="s">
        <v>70</v>
      </c>
      <c r="C27" t="s">
        <v>99</v>
      </c>
      <c r="F27" t="str">
        <f t="shared" si="0"/>
        <v>'Magic Bounce/Coat'</v>
      </c>
    </row>
    <row r="28" spans="1:6" x14ac:dyDescent="0.45">
      <c r="A28" t="s">
        <v>43</v>
      </c>
      <c r="B28" t="s">
        <v>71</v>
      </c>
      <c r="C28" t="s">
        <v>100</v>
      </c>
      <c r="F28" t="str">
        <f t="shared" si="0"/>
        <v>'Snatchable'</v>
      </c>
    </row>
    <row r="29" spans="1:6" x14ac:dyDescent="0.45">
      <c r="A29" t="s">
        <v>43</v>
      </c>
      <c r="B29" t="s">
        <v>72</v>
      </c>
      <c r="C29" t="s">
        <v>101</v>
      </c>
      <c r="F29" t="str">
        <f t="shared" si="0"/>
        <v>'Mirror Moveable'</v>
      </c>
    </row>
    <row r="30" spans="1:6" x14ac:dyDescent="0.45">
      <c r="A30" t="s">
        <v>43</v>
      </c>
      <c r="B30" t="s">
        <v>73</v>
      </c>
      <c r="C30" t="s">
        <v>102</v>
      </c>
      <c r="F30" t="str">
        <f t="shared" si="0"/>
        <v>'Punch'</v>
      </c>
    </row>
    <row r="31" spans="1:6" x14ac:dyDescent="0.45">
      <c r="A31" t="s">
        <v>43</v>
      </c>
      <c r="B31" t="s">
        <v>74</v>
      </c>
      <c r="C31" t="s">
        <v>103</v>
      </c>
      <c r="F31" t="str">
        <f t="shared" si="0"/>
        <v>'Sound'</v>
      </c>
    </row>
    <row r="32" spans="1:6" x14ac:dyDescent="0.45">
      <c r="A32" t="s">
        <v>43</v>
      </c>
      <c r="B32" t="s">
        <v>75</v>
      </c>
      <c r="C32" t="s">
        <v>104</v>
      </c>
      <c r="F32" t="str">
        <f t="shared" si="0"/>
        <v>'Gravity Disables'</v>
      </c>
    </row>
    <row r="33" spans="1:7" x14ac:dyDescent="0.45">
      <c r="A33" t="s">
        <v>43</v>
      </c>
      <c r="B33" t="s">
        <v>76</v>
      </c>
      <c r="C33" t="s">
        <v>105</v>
      </c>
      <c r="F33" t="str">
        <f t="shared" si="0"/>
        <v>'Defrosts User'</v>
      </c>
    </row>
    <row r="34" spans="1:7" x14ac:dyDescent="0.45">
      <c r="A34" t="s">
        <v>43</v>
      </c>
      <c r="B34" t="s">
        <v>83</v>
      </c>
      <c r="C34" t="s">
        <v>106</v>
      </c>
      <c r="F34" t="str">
        <f t="shared" si="0"/>
        <v>'Any Target Triple'</v>
      </c>
    </row>
    <row r="35" spans="1:7" x14ac:dyDescent="0.45">
      <c r="A35" t="s">
        <v>43</v>
      </c>
      <c r="B35" t="s">
        <v>77</v>
      </c>
      <c r="C35" t="s">
        <v>94</v>
      </c>
      <c r="F35" t="str">
        <f t="shared" si="0"/>
        <v>'Healing'</v>
      </c>
    </row>
    <row r="36" spans="1:7" x14ac:dyDescent="0.45">
      <c r="A36" t="s">
        <v>43</v>
      </c>
      <c r="B36" t="s">
        <v>78</v>
      </c>
      <c r="C36" t="s">
        <v>93</v>
      </c>
      <c r="F36" t="str">
        <f t="shared" si="0"/>
        <v>'Ignores Substitute'</v>
      </c>
    </row>
    <row r="37" spans="1:7" x14ac:dyDescent="0.45">
      <c r="A37" t="s">
        <v>43</v>
      </c>
      <c r="B37" t="s">
        <v>79</v>
      </c>
      <c r="C37" t="s">
        <v>92</v>
      </c>
      <c r="F37" t="str">
        <f t="shared" si="0"/>
        <v>'Fails Sky Battle'</v>
      </c>
    </row>
    <row r="38" spans="1:7" x14ac:dyDescent="0.45">
      <c r="A38" t="s">
        <v>43</v>
      </c>
      <c r="B38" t="s">
        <v>80</v>
      </c>
      <c r="C38" t="s">
        <v>91</v>
      </c>
      <c r="F38" t="str">
        <f t="shared" si="0"/>
        <v>'Animates Ally'</v>
      </c>
    </row>
    <row r="39" spans="1:7" x14ac:dyDescent="0.45">
      <c r="A39" t="s">
        <v>43</v>
      </c>
      <c r="B39" t="s">
        <v>84</v>
      </c>
      <c r="C39" t="s">
        <v>107</v>
      </c>
      <c r="F39" t="str">
        <f t="shared" si="0"/>
        <v>'Dance'</v>
      </c>
    </row>
    <row r="40" spans="1:7" x14ac:dyDescent="0.45">
      <c r="A40" t="s">
        <v>43</v>
      </c>
      <c r="B40" t="s">
        <v>85</v>
      </c>
      <c r="C40" t="s">
        <v>108</v>
      </c>
      <c r="F40" t="str">
        <f t="shared" si="0"/>
        <v>'Slicing'</v>
      </c>
    </row>
    <row r="41" spans="1:7" x14ac:dyDescent="0.45">
      <c r="A41" t="s">
        <v>43</v>
      </c>
      <c r="B41" t="s">
        <v>86</v>
      </c>
      <c r="C41" t="s">
        <v>109</v>
      </c>
      <c r="F41" t="str">
        <f t="shared" si="0"/>
        <v>'Biting'</v>
      </c>
    </row>
    <row r="42" spans="1:7" x14ac:dyDescent="0.45">
      <c r="A42" t="s">
        <v>43</v>
      </c>
      <c r="B42" t="s">
        <v>87</v>
      </c>
      <c r="C42" t="s">
        <v>110</v>
      </c>
      <c r="F42" t="str">
        <f t="shared" si="0"/>
        <v>'Bullet'</v>
      </c>
    </row>
    <row r="43" spans="1:7" x14ac:dyDescent="0.45">
      <c r="A43" t="s">
        <v>43</v>
      </c>
      <c r="B43" t="s">
        <v>88</v>
      </c>
      <c r="C43" t="s">
        <v>111</v>
      </c>
      <c r="F43" t="str">
        <f t="shared" si="0"/>
        <v>'Mega Launcher'</v>
      </c>
    </row>
    <row r="44" spans="1:7" x14ac:dyDescent="0.45">
      <c r="A44" t="s">
        <v>43</v>
      </c>
      <c r="B44" t="s">
        <v>89</v>
      </c>
      <c r="C44" t="s">
        <v>112</v>
      </c>
      <c r="F44" t="str">
        <f t="shared" si="0"/>
        <v>'Wind'</v>
      </c>
    </row>
    <row r="45" spans="1:7" x14ac:dyDescent="0.45">
      <c r="A45" t="s">
        <v>43</v>
      </c>
      <c r="B45" t="s">
        <v>90</v>
      </c>
      <c r="C45" t="s">
        <v>113</v>
      </c>
      <c r="F45" t="str">
        <f t="shared" si="0"/>
        <v>'Light'</v>
      </c>
      <c r="G45" t="str">
        <f>_xlfn.TEXTJOIN(", ",FALSE,F23:F45)</f>
        <v>'Contact', 'Charge', 'Recharge', 'Ignores Protect', 'Magic Bounce/Coat', 'Snatchable', 'Mirror Moveable', 'Punch', 'Sound', 'Gravity Disables', 'Defrosts User', 'Any Target Triple', 'Healing', 'Ignores Substitute', 'Fails Sky Battle', 'Animates Ally', 'Dance', 'Slicing', 'Biting', 'Bullet', 'Mega Launcher', 'Wind', 'Light'</v>
      </c>
    </row>
    <row r="46" spans="1:7" x14ac:dyDescent="0.45">
      <c r="A46" t="s">
        <v>43</v>
      </c>
      <c r="B46" t="s">
        <v>28</v>
      </c>
    </row>
    <row r="47" spans="1:7" x14ac:dyDescent="0.45">
      <c r="A47" t="s">
        <v>43</v>
      </c>
      <c r="B47" t="s">
        <v>66</v>
      </c>
    </row>
    <row r="48" spans="1:7" x14ac:dyDescent="0.45">
      <c r="A48" t="s">
        <v>43</v>
      </c>
      <c r="B4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Aryeh Baruch</dc:creator>
  <cp:lastModifiedBy>Aryeh Baruch</cp:lastModifiedBy>
  <dcterms:created xsi:type="dcterms:W3CDTF">2025-06-16T23:26:27Z</dcterms:created>
  <dcterms:modified xsi:type="dcterms:W3CDTF">2025-07-11T22:40:02Z</dcterms:modified>
</cp:coreProperties>
</file>