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Export-Pokedata-To-CSV\"/>
    </mc:Choice>
  </mc:AlternateContent>
  <xr:revisionPtr revIDLastSave="0" documentId="13_ncr:1_{33C9B382-BA6C-49D8-948E-8FDB87E10535}" xr6:coauthVersionLast="47" xr6:coauthVersionMax="47" xr10:uidLastSave="{00000000-0000-0000-0000-000000000000}"/>
  <bookViews>
    <workbookView xWindow="-28898" yWindow="-98" windowWidth="28996" windowHeight="15796" xr2:uid="{CA98834B-DD3D-4A87-8EBF-4385F7D6C6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I45" i="2"/>
  <c r="H45" i="2"/>
  <c r="G45" i="2"/>
  <c r="F45" i="2"/>
  <c r="L44" i="2"/>
  <c r="L45" i="2" s="1"/>
  <c r="L43" i="2"/>
  <c r="L42" i="2"/>
  <c r="G44" i="2"/>
  <c r="G43" i="2"/>
  <c r="G42" i="2"/>
  <c r="A42" i="2"/>
  <c r="A43" i="2" s="1"/>
  <c r="A44" i="2" s="1"/>
  <c r="E68" i="2"/>
  <c r="E67" i="2"/>
  <c r="E66" i="2"/>
  <c r="E65" i="2"/>
  <c r="E64" i="2"/>
  <c r="E63" i="2"/>
  <c r="E62" i="2"/>
  <c r="E61" i="2"/>
  <c r="E60" i="2"/>
  <c r="E69" i="2" s="1"/>
  <c r="E59" i="2"/>
  <c r="E58" i="2"/>
  <c r="E57" i="2"/>
  <c r="E56" i="2"/>
  <c r="E55" i="2"/>
  <c r="E54" i="2"/>
  <c r="E53" i="2"/>
  <c r="E52" i="2"/>
  <c r="E51" i="2"/>
  <c r="L41" i="2" l="1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3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<sst xmlns="http://schemas.openxmlformats.org/spreadsheetml/2006/main" count="339" uniqueCount="153">
  <si>
    <t>Base Index</t>
  </si>
  <si>
    <t>Personal Index</t>
  </si>
  <si>
    <t>HP</t>
  </si>
  <si>
    <t>Attack</t>
  </si>
  <si>
    <t>Defense</t>
  </si>
  <si>
    <t>Special Attack</t>
  </si>
  <si>
    <t>Special Defense</t>
  </si>
  <si>
    <t>Speed</t>
  </si>
  <si>
    <t>Catch Rate</t>
  </si>
  <si>
    <t>Item 50%</t>
  </si>
  <si>
    <t>Item 5%</t>
  </si>
  <si>
    <t>Item 1%</t>
  </si>
  <si>
    <t>Ability 1</t>
  </si>
  <si>
    <t>Ability 2</t>
  </si>
  <si>
    <t>Ability 3</t>
  </si>
  <si>
    <t>Type 1</t>
  </si>
  <si>
    <t>Type 2</t>
  </si>
  <si>
    <t>Egg 1</t>
  </si>
  <si>
    <t>Egg 2</t>
  </si>
  <si>
    <t>Color</t>
  </si>
  <si>
    <t>Gender</t>
  </si>
  <si>
    <t>Base Exp</t>
  </si>
  <si>
    <t>Hatch Cycle</t>
  </si>
  <si>
    <t>Friendship</t>
  </si>
  <si>
    <t>Height</t>
  </si>
  <si>
    <t>Weight</t>
  </si>
  <si>
    <t>Z-Crystal</t>
  </si>
  <si>
    <t>Base Move</t>
  </si>
  <si>
    <t>Z-Move</t>
  </si>
  <si>
    <t>Level</t>
  </si>
  <si>
    <t>Move</t>
  </si>
  <si>
    <t>Level Up</t>
  </si>
  <si>
    <t>TM #</t>
  </si>
  <si>
    <t>Tutor</t>
  </si>
  <si>
    <t>Tutor Name</t>
  </si>
  <si>
    <t>Evolve From</t>
  </si>
  <si>
    <t>Pokemon</t>
  </si>
  <si>
    <t>Evolve To</t>
  </si>
  <si>
    <t>Pokemon Name</t>
  </si>
  <si>
    <t>Level Curve</t>
  </si>
  <si>
    <t>TM/HM</t>
  </si>
  <si>
    <t>Egg Move</t>
  </si>
  <si>
    <t>Full Description</t>
  </si>
  <si>
    <t xml:space="preserve">    "",</t>
  </si>
  <si>
    <t xml:space="preserve">    "Level Up with Friendship",</t>
  </si>
  <si>
    <t xml:space="preserve">    "Level Up at Morning with Friendship",</t>
  </si>
  <si>
    <t xml:space="preserve">    "Level Up at Night with Friendship",</t>
  </si>
  <si>
    <t xml:space="preserve">    "Level Up",</t>
  </si>
  <si>
    <t xml:space="preserve">    "Trade",</t>
  </si>
  <si>
    <t xml:space="preserve">    "Trade with Held Item",</t>
  </si>
  <si>
    <t xml:space="preserve">    $"Trade for opposite {specieslist[588]}/{specieslist[616]}", // Shelmet&amp;Karrablast</t>
  </si>
  <si>
    <t xml:space="preserve">    "Used Item",</t>
  </si>
  <si>
    <t xml:space="preserve">    "Level Up (Attack &gt; Defense)",</t>
  </si>
  <si>
    <t xml:space="preserve">    "Level Up (Attack = Defense)",</t>
  </si>
  <si>
    <t xml:space="preserve">    "Level Up (Attack &lt; Defense)",</t>
  </si>
  <si>
    <t xml:space="preserve">    "Level Up (Random &lt; 5)",</t>
  </si>
  <si>
    <t xml:space="preserve">    "Level Up (Random &gt; 5)",</t>
  </si>
  <si>
    <t xml:space="preserve">    $"Level Up ({specieslist[291]})", // Ninjask</t>
  </si>
  <si>
    <t xml:space="preserve">    $"Level Up ({specieslist[292]})", // Shedinja</t>
  </si>
  <si>
    <t xml:space="preserve">    "Level Up (Beauty)",</t>
  </si>
  <si>
    <t xml:space="preserve">    "Used Item (Male)", // Kirlia-&gt;Gallade</t>
  </si>
  <si>
    <t xml:space="preserve">    "Used Item (Female)", // Snorunt-&gt;Froslass</t>
  </si>
  <si>
    <t xml:space="preserve">    "Level Up with Held Item (Day)",</t>
  </si>
  <si>
    <t xml:space="preserve">    "Level Up with Held Item (Night)",</t>
  </si>
  <si>
    <t xml:space="preserve">    "Level Up with Move",</t>
  </si>
  <si>
    <t xml:space="preserve">    "Level Up with Party",</t>
  </si>
  <si>
    <t xml:space="preserve">    "Level Up Male",</t>
  </si>
  <si>
    <t xml:space="preserve">    "Level Up Female",</t>
  </si>
  <si>
    <t xml:space="preserve">    "Level Up at Electric",</t>
  </si>
  <si>
    <t xml:space="preserve">    "Level Up at Forest",</t>
  </si>
  <si>
    <t xml:space="preserve">    "Level Up at Cold",</t>
  </si>
  <si>
    <t xml:space="preserve">    "Level Up with 3DS Upside Down",</t>
  </si>
  <si>
    <t xml:space="preserve">    "Level Up with 50 Affection + MoveType",</t>
  </si>
  <si>
    <t xml:space="preserve">    $"{typelist[16]} Type in Party",</t>
  </si>
  <si>
    <t xml:space="preserve">    "Overworld Rain",</t>
  </si>
  <si>
    <t xml:space="preserve">    "Level Up (@) at Morning",</t>
  </si>
  <si>
    <t xml:space="preserve">    "Level Up (@) at Night",</t>
  </si>
  <si>
    <t xml:space="preserve">    "Level Up Female (SetForm 1)",</t>
  </si>
  <si>
    <t xml:space="preserve">    "UNUSED",</t>
  </si>
  <si>
    <t xml:space="preserve">    "Level Up Any Time on Version",</t>
  </si>
  <si>
    <t xml:space="preserve">    "Level Up Daytime on Version",</t>
  </si>
  <si>
    <t xml:space="preserve">    "Level Up Nighttime on Version",</t>
  </si>
  <si>
    <t xml:space="preserve">    "Level Up Summit",</t>
  </si>
  <si>
    <t>Description</t>
  </si>
  <si>
    <t xml:space="preserve">Evolves </t>
  </si>
  <si>
    <t>from/into</t>
  </si>
  <si>
    <t xml:space="preserve"> by </t>
  </si>
  <si>
    <t>gaining a level with high Friendship</t>
  </si>
  <si>
    <t>gaining a level during the day</t>
  </si>
  <si>
    <t>gaining a level during the night</t>
  </si>
  <si>
    <t xml:space="preserve">, and being at least Level </t>
  </si>
  <si>
    <t>level verbiage</t>
  </si>
  <si>
    <t>gaining a level</t>
  </si>
  <si>
    <t>trading</t>
  </si>
  <si>
    <t>parameter</t>
  </si>
  <si>
    <t xml:space="preserve">trading while holding a </t>
  </si>
  <si>
    <t>trade for the opposite Shelmet/Karrablast</t>
  </si>
  <si>
    <t xml:space="preserve">using a </t>
  </si>
  <si>
    <t>gaining a level while Attack &gt; Defense</t>
  </si>
  <si>
    <t>gaining a level while Attack = Defense</t>
  </si>
  <si>
    <t>gaining a level while Attack &lt; Defense</t>
  </si>
  <si>
    <t>gaining a level, depending on PID</t>
  </si>
  <si>
    <t>gaining a level, also a Shedinja appears</t>
  </si>
  <si>
    <t xml:space="preserve">being male while using a </t>
  </si>
  <si>
    <t xml:space="preserve">being female while using a </t>
  </si>
  <si>
    <t xml:space="preserve">gaining a level during the day while holding a </t>
  </si>
  <si>
    <t xml:space="preserve">gaining a level during the night while holding a </t>
  </si>
  <si>
    <t xml:space="preserve">gaining a level while knowing </t>
  </si>
  <si>
    <t xml:space="preserve">gaining a level in the same party as a </t>
  </si>
  <si>
    <t>gaining a level while being male</t>
  </si>
  <si>
    <t>gaining a level while being female</t>
  </si>
  <si>
    <t>gaining a level in a strong magnetic field</t>
  </si>
  <si>
    <t>gaining a level in a dense forest</t>
  </si>
  <si>
    <t>gaining a level in the freezing cold</t>
  </si>
  <si>
    <t>gaining a level while upside down</t>
  </si>
  <si>
    <t xml:space="preserve">gaining a level while in the same party as a </t>
  </si>
  <si>
    <t>gaining a level while it's raining</t>
  </si>
  <si>
    <t xml:space="preserve">gaining a level in </t>
  </si>
  <si>
    <t xml:space="preserve">gaining a level during the night in </t>
  </si>
  <si>
    <t xml:space="preserve">gaining a level during the day in </t>
  </si>
  <si>
    <t>gaining a level at Mount Lanakila</t>
  </si>
  <si>
    <t>UNUSED</t>
  </si>
  <si>
    <t>None</t>
  </si>
  <si>
    <t>item</t>
  </si>
  <si>
    <t>move</t>
  </si>
  <si>
    <t>pokemon</t>
  </si>
  <si>
    <t>type-Pokemon</t>
  </si>
  <si>
    <t>type-move</t>
  </si>
  <si>
    <t xml:space="preserve">gaining a level with high Affection and knowing a </t>
  </si>
  <si>
    <t>game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</si>
  <si>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</si>
  <si>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</si>
  <si>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</si>
  <si>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</si>
  <si>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</si>
  <si>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</si>
  <si>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</si>
  <si>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</si>
  <si>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</si>
  <si>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</si>
  <si>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</si>
  <si>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</si>
  <si>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</si>
  <si>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</si>
  <si>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</si>
  <si>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</si>
  <si>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</si>
  <si>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</si>
  <si>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level</t>
  </si>
  <si>
    <t xml:space="preserve">gaining a level while having Beauty of at least </t>
  </si>
  <si>
    <t>gaining a level during twilight</t>
  </si>
  <si>
    <t>gaining a level in Ultra Space</t>
  </si>
  <si>
    <t xml:space="preserve">in Ultra Space, using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</si>
</sst>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4B8-C0D7-4C39-998B-03D84907CA86}">
  <dimension ref="A1:D42"/>
  <sheetViews>
    <sheetView tabSelected="1" topLeftCell="A4" workbookViewId="0">
      <selection activeCell="T36" sqref="T36"/>
    </sheetView>
  </sheetViews>
  <sheetFormatPr defaultRowHeight="14.25" x14ac:dyDescent="0.45"/>
  <cols>
    <col min="1" max="1" width="12.06640625" bestFit="1" customWidth="1"/>
    <col min="2" max="2" width="15.59765625" bestFit="1" customWidth="1"/>
  </cols>
  <sheetData>
    <row r="1" spans="1:2" x14ac:dyDescent="0.45">
      <c r="A1" t="s">
        <v>1</v>
      </c>
      <c r="B1" t="s">
        <v>38</v>
      </c>
    </row>
    <row r="2" spans="1:2" x14ac:dyDescent="0.45">
      <c r="A2" t="s">
        <v>1</v>
      </c>
      <c r="B2" t="s">
        <v>0</v>
      </c>
    </row>
    <row r="3" spans="1:2" x14ac:dyDescent="0.45">
      <c r="A3" t="s">
        <v>1</v>
      </c>
      <c r="B3" t="s">
        <v>2</v>
      </c>
    </row>
    <row r="4" spans="1:2" x14ac:dyDescent="0.45">
      <c r="A4" t="s">
        <v>1</v>
      </c>
      <c r="B4" t="s">
        <v>3</v>
      </c>
    </row>
    <row r="5" spans="1:2" x14ac:dyDescent="0.45">
      <c r="A5" t="s">
        <v>1</v>
      </c>
      <c r="B5" t="s">
        <v>4</v>
      </c>
    </row>
    <row r="6" spans="1:2" x14ac:dyDescent="0.45">
      <c r="A6" t="s">
        <v>1</v>
      </c>
      <c r="B6" t="s">
        <v>5</v>
      </c>
    </row>
    <row r="7" spans="1:2" x14ac:dyDescent="0.45">
      <c r="A7" t="s">
        <v>1</v>
      </c>
      <c r="B7" t="s">
        <v>6</v>
      </c>
    </row>
    <row r="8" spans="1:2" x14ac:dyDescent="0.45">
      <c r="A8" t="s">
        <v>1</v>
      </c>
      <c r="B8" t="s">
        <v>7</v>
      </c>
    </row>
    <row r="9" spans="1:2" x14ac:dyDescent="0.45">
      <c r="A9" t="s">
        <v>1</v>
      </c>
      <c r="B9" t="s">
        <v>15</v>
      </c>
    </row>
    <row r="10" spans="1:2" x14ac:dyDescent="0.45">
      <c r="A10" t="s">
        <v>1</v>
      </c>
      <c r="B10" t="s">
        <v>16</v>
      </c>
    </row>
    <row r="11" spans="1:2" x14ac:dyDescent="0.45">
      <c r="A11" t="s">
        <v>1</v>
      </c>
      <c r="B11" t="s">
        <v>8</v>
      </c>
    </row>
    <row r="12" spans="1:2" x14ac:dyDescent="0.45">
      <c r="A12" t="s">
        <v>1</v>
      </c>
      <c r="B12" t="str">
        <f t="shared" ref="B12:B17" si="0">_xlfn.CONCAT("EV ",B3)</f>
        <v>EV HP</v>
      </c>
    </row>
    <row r="13" spans="1:2" x14ac:dyDescent="0.45">
      <c r="A13" t="s">
        <v>1</v>
      </c>
      <c r="B13" t="str">
        <f t="shared" si="0"/>
        <v>EV Attack</v>
      </c>
    </row>
    <row r="14" spans="1:2" x14ac:dyDescent="0.45">
      <c r="A14" t="s">
        <v>1</v>
      </c>
      <c r="B14" t="str">
        <f t="shared" si="0"/>
        <v>EV Defense</v>
      </c>
    </row>
    <row r="15" spans="1:2" x14ac:dyDescent="0.45">
      <c r="A15" t="s">
        <v>1</v>
      </c>
      <c r="B15" t="str">
        <f t="shared" si="0"/>
        <v>EV Special Attack</v>
      </c>
    </row>
    <row r="16" spans="1:2" x14ac:dyDescent="0.45">
      <c r="A16" t="s">
        <v>1</v>
      </c>
      <c r="B16" t="str">
        <f t="shared" si="0"/>
        <v>EV Special Defense</v>
      </c>
    </row>
    <row r="17" spans="1:2" x14ac:dyDescent="0.45">
      <c r="A17" t="s">
        <v>1</v>
      </c>
      <c r="B17" t="str">
        <f t="shared" si="0"/>
        <v>EV Speed</v>
      </c>
    </row>
    <row r="18" spans="1:2" x14ac:dyDescent="0.45">
      <c r="A18" t="s">
        <v>1</v>
      </c>
      <c r="B18" t="s">
        <v>9</v>
      </c>
    </row>
    <row r="19" spans="1:2" x14ac:dyDescent="0.45">
      <c r="A19" t="s">
        <v>1</v>
      </c>
      <c r="B19" t="s">
        <v>10</v>
      </c>
    </row>
    <row r="20" spans="1:2" x14ac:dyDescent="0.45">
      <c r="A20" t="s">
        <v>1</v>
      </c>
      <c r="B20" t="s">
        <v>11</v>
      </c>
    </row>
    <row r="21" spans="1:2" x14ac:dyDescent="0.45">
      <c r="A21" t="s">
        <v>1</v>
      </c>
      <c r="B21" t="s">
        <v>12</v>
      </c>
    </row>
    <row r="22" spans="1:2" x14ac:dyDescent="0.45">
      <c r="A22" t="s">
        <v>1</v>
      </c>
      <c r="B22" t="s">
        <v>13</v>
      </c>
    </row>
    <row r="23" spans="1:2" x14ac:dyDescent="0.45">
      <c r="A23" t="s">
        <v>1</v>
      </c>
      <c r="B23" t="s">
        <v>14</v>
      </c>
    </row>
    <row r="24" spans="1:2" x14ac:dyDescent="0.45">
      <c r="A24" t="s">
        <v>1</v>
      </c>
      <c r="B24" t="s">
        <v>17</v>
      </c>
    </row>
    <row r="25" spans="1:2" x14ac:dyDescent="0.45">
      <c r="A25" t="s">
        <v>1</v>
      </c>
      <c r="B25" t="s">
        <v>18</v>
      </c>
    </row>
    <row r="26" spans="1:2" x14ac:dyDescent="0.45">
      <c r="A26" t="s">
        <v>1</v>
      </c>
      <c r="B26" t="s">
        <v>19</v>
      </c>
    </row>
    <row r="27" spans="1:2" x14ac:dyDescent="0.45">
      <c r="A27" t="s">
        <v>1</v>
      </c>
      <c r="B27" t="s">
        <v>20</v>
      </c>
    </row>
    <row r="28" spans="1:2" x14ac:dyDescent="0.45">
      <c r="A28" t="s">
        <v>1</v>
      </c>
      <c r="B28" t="s">
        <v>23</v>
      </c>
    </row>
    <row r="29" spans="1:2" x14ac:dyDescent="0.45">
      <c r="A29" t="s">
        <v>1</v>
      </c>
      <c r="B29" t="s">
        <v>39</v>
      </c>
    </row>
    <row r="30" spans="1:2" x14ac:dyDescent="0.45">
      <c r="A30" t="s">
        <v>1</v>
      </c>
      <c r="B30" t="s">
        <v>21</v>
      </c>
    </row>
    <row r="31" spans="1:2" x14ac:dyDescent="0.45">
      <c r="A31" t="s">
        <v>1</v>
      </c>
      <c r="B31" t="s">
        <v>22</v>
      </c>
    </row>
    <row r="32" spans="1:2" x14ac:dyDescent="0.45">
      <c r="A32" t="s">
        <v>1</v>
      </c>
      <c r="B32" t="s">
        <v>24</v>
      </c>
    </row>
    <row r="33" spans="1:4" x14ac:dyDescent="0.45">
      <c r="A33" t="s">
        <v>1</v>
      </c>
      <c r="B33" t="s">
        <v>25</v>
      </c>
    </row>
    <row r="34" spans="1:4" x14ac:dyDescent="0.45">
      <c r="A34" t="s">
        <v>1</v>
      </c>
      <c r="B34" t="s">
        <v>26</v>
      </c>
    </row>
    <row r="35" spans="1:4" x14ac:dyDescent="0.45">
      <c r="A35" t="s">
        <v>1</v>
      </c>
      <c r="B35" t="s">
        <v>27</v>
      </c>
    </row>
    <row r="36" spans="1:4" x14ac:dyDescent="0.45">
      <c r="A36" t="s">
        <v>1</v>
      </c>
      <c r="B36" t="s">
        <v>28</v>
      </c>
    </row>
    <row r="37" spans="1:4" x14ac:dyDescent="0.45">
      <c r="A37" t="s">
        <v>1</v>
      </c>
      <c r="B37" t="s">
        <v>31</v>
      </c>
      <c r="C37" t="s">
        <v>29</v>
      </c>
      <c r="D37" t="s">
        <v>30</v>
      </c>
    </row>
    <row r="38" spans="1:4" x14ac:dyDescent="0.45">
      <c r="A38" t="s">
        <v>1</v>
      </c>
      <c r="B38" t="s">
        <v>40</v>
      </c>
      <c r="C38" t="s">
        <v>32</v>
      </c>
      <c r="D38" t="s">
        <v>30</v>
      </c>
    </row>
    <row r="39" spans="1:4" x14ac:dyDescent="0.45">
      <c r="A39" t="s">
        <v>1</v>
      </c>
      <c r="B39" t="s">
        <v>33</v>
      </c>
      <c r="C39" t="s">
        <v>34</v>
      </c>
      <c r="D39" t="s">
        <v>30</v>
      </c>
    </row>
    <row r="40" spans="1:4" x14ac:dyDescent="0.45">
      <c r="A40" t="s">
        <v>1</v>
      </c>
      <c r="B40" t="s">
        <v>41</v>
      </c>
      <c r="D40" t="s">
        <v>30</v>
      </c>
    </row>
    <row r="41" spans="1:4" x14ac:dyDescent="0.45">
      <c r="A41" t="s">
        <v>1</v>
      </c>
      <c r="B41" t="s">
        <v>35</v>
      </c>
      <c r="C41" t="s">
        <v>36</v>
      </c>
      <c r="D41" t="s">
        <v>42</v>
      </c>
    </row>
    <row r="42" spans="1:4" x14ac:dyDescent="0.45">
      <c r="A42" t="s">
        <v>1</v>
      </c>
      <c r="B42" t="s">
        <v>37</v>
      </c>
      <c r="C42" t="s">
        <v>36</v>
      </c>
      <c r="D4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0BE9-A7E6-4A8C-AB96-61998F81FF19}">
  <dimension ref="A1:M69"/>
  <sheetViews>
    <sheetView topLeftCell="A27" workbookViewId="0">
      <selection activeCell="K45" sqref="K45"/>
    </sheetView>
  </sheetViews>
  <sheetFormatPr defaultRowHeight="14.25" x14ac:dyDescent="0.45"/>
  <cols>
    <col min="2" max="2" width="69.33203125" customWidth="1"/>
    <col min="6" max="6" width="47.6640625" customWidth="1"/>
    <col min="7" max="7" width="33.86328125" customWidth="1"/>
  </cols>
  <sheetData>
    <row r="1" spans="1:13" x14ac:dyDescent="0.45">
      <c r="C1" t="s">
        <v>83</v>
      </c>
      <c r="D1" t="s">
        <v>85</v>
      </c>
      <c r="G1" t="s">
        <v>94</v>
      </c>
      <c r="H1" t="s">
        <v>91</v>
      </c>
      <c r="I1" t="s">
        <v>29</v>
      </c>
    </row>
    <row r="2" spans="1:13" x14ac:dyDescent="0.45">
      <c r="A2">
        <v>0</v>
      </c>
      <c r="B2" t="s">
        <v>43</v>
      </c>
      <c r="F2" t="s">
        <v>122</v>
      </c>
      <c r="G2" t="str">
        <f t="shared" ref="G2:G40" si="0">_xlfn.CONCAT("'",F2,"'")</f>
        <v>'None'</v>
      </c>
      <c r="L2" t="str">
        <f t="shared" ref="L2:L32" si="1">_xlfn.CONCAT("'",K2,"'")</f>
        <v>''</v>
      </c>
    </row>
    <row r="3" spans="1:13" x14ac:dyDescent="0.45">
      <c r="A3" t="str">
        <f t="shared" ref="A3:A44" si="2">DEC2HEX(HEX2DEC(A2)+1,2)</f>
        <v>01</v>
      </c>
      <c r="B3" t="s">
        <v>44</v>
      </c>
      <c r="C3" t="s">
        <v>84</v>
      </c>
      <c r="E3" t="s">
        <v>86</v>
      </c>
      <c r="F3" t="s">
        <v>87</v>
      </c>
      <c r="G3" t="str">
        <f t="shared" si="0"/>
        <v>'gaining a level with high Friendship'</v>
      </c>
      <c r="H3" t="s">
        <v>90</v>
      </c>
      <c r="L3" t="str">
        <f t="shared" si="1"/>
        <v>''</v>
      </c>
      <c r="M3" t="s">
        <v>148</v>
      </c>
    </row>
    <row r="4" spans="1:13" x14ac:dyDescent="0.45">
      <c r="A4" t="str">
        <f t="shared" si="2"/>
        <v>02</v>
      </c>
      <c r="B4" t="s">
        <v>45</v>
      </c>
      <c r="C4" t="s">
        <v>84</v>
      </c>
      <c r="E4" t="s">
        <v>86</v>
      </c>
      <c r="F4" t="s">
        <v>88</v>
      </c>
      <c r="G4" t="str">
        <f t="shared" si="0"/>
        <v>'gaining a level during the day'</v>
      </c>
      <c r="H4" t="s">
        <v>90</v>
      </c>
      <c r="L4" t="str">
        <f t="shared" si="1"/>
        <v>''</v>
      </c>
      <c r="M4" t="s">
        <v>148</v>
      </c>
    </row>
    <row r="5" spans="1:13" x14ac:dyDescent="0.45">
      <c r="A5" t="str">
        <f t="shared" si="2"/>
        <v>03</v>
      </c>
      <c r="B5" t="s">
        <v>46</v>
      </c>
      <c r="C5" t="s">
        <v>84</v>
      </c>
      <c r="E5" t="s">
        <v>86</v>
      </c>
      <c r="F5" t="s">
        <v>89</v>
      </c>
      <c r="G5" t="str">
        <f t="shared" si="0"/>
        <v>'gaining a level during the night'</v>
      </c>
      <c r="H5" t="s">
        <v>90</v>
      </c>
      <c r="L5" t="str">
        <f t="shared" si="1"/>
        <v>''</v>
      </c>
      <c r="M5" t="s">
        <v>148</v>
      </c>
    </row>
    <row r="6" spans="1:13" x14ac:dyDescent="0.45">
      <c r="A6" t="str">
        <f t="shared" si="2"/>
        <v>04</v>
      </c>
      <c r="B6" t="s">
        <v>47</v>
      </c>
      <c r="C6" t="s">
        <v>84</v>
      </c>
      <c r="E6" t="s">
        <v>86</v>
      </c>
      <c r="F6" t="s">
        <v>92</v>
      </c>
      <c r="G6" t="str">
        <f t="shared" si="0"/>
        <v>'gaining a level'</v>
      </c>
      <c r="H6" t="s">
        <v>90</v>
      </c>
      <c r="L6" t="str">
        <f t="shared" si="1"/>
        <v>''</v>
      </c>
      <c r="M6" t="s">
        <v>148</v>
      </c>
    </row>
    <row r="7" spans="1:13" x14ac:dyDescent="0.45">
      <c r="A7" t="str">
        <f t="shared" si="2"/>
        <v>05</v>
      </c>
      <c r="B7" t="s">
        <v>48</v>
      </c>
      <c r="C7" t="s">
        <v>84</v>
      </c>
      <c r="E7" t="s">
        <v>86</v>
      </c>
      <c r="F7" t="s">
        <v>93</v>
      </c>
      <c r="G7" t="str">
        <f t="shared" si="0"/>
        <v>'trading'</v>
      </c>
      <c r="H7" t="s">
        <v>90</v>
      </c>
      <c r="L7" t="str">
        <f t="shared" si="1"/>
        <v>''</v>
      </c>
    </row>
    <row r="8" spans="1:13" x14ac:dyDescent="0.45">
      <c r="A8" t="str">
        <f t="shared" si="2"/>
        <v>06</v>
      </c>
      <c r="B8" t="s">
        <v>49</v>
      </c>
      <c r="C8" t="s">
        <v>84</v>
      </c>
      <c r="E8" t="s">
        <v>86</v>
      </c>
      <c r="F8" t="s">
        <v>95</v>
      </c>
      <c r="G8" t="str">
        <f t="shared" si="0"/>
        <v>'trading while holding a '</v>
      </c>
      <c r="H8" t="s">
        <v>90</v>
      </c>
      <c r="K8" t="s">
        <v>123</v>
      </c>
      <c r="L8" t="str">
        <f t="shared" si="1"/>
        <v>'item'</v>
      </c>
    </row>
    <row r="9" spans="1:13" x14ac:dyDescent="0.45">
      <c r="A9" t="str">
        <f t="shared" si="2"/>
        <v>07</v>
      </c>
      <c r="B9" t="s">
        <v>50</v>
      </c>
      <c r="C9" t="s">
        <v>84</v>
      </c>
      <c r="E9" t="s">
        <v>86</v>
      </c>
      <c r="F9" t="s">
        <v>96</v>
      </c>
      <c r="G9" t="str">
        <f t="shared" si="0"/>
        <v>'trade for the opposite Shelmet/Karrablast'</v>
      </c>
      <c r="H9" t="s">
        <v>90</v>
      </c>
      <c r="L9" t="str">
        <f t="shared" si="1"/>
        <v>''</v>
      </c>
    </row>
    <row r="10" spans="1:13" x14ac:dyDescent="0.45">
      <c r="A10" t="str">
        <f t="shared" si="2"/>
        <v>08</v>
      </c>
      <c r="B10" t="s">
        <v>51</v>
      </c>
      <c r="C10" t="s">
        <v>84</v>
      </c>
      <c r="E10" t="s">
        <v>86</v>
      </c>
      <c r="F10" t="s">
        <v>97</v>
      </c>
      <c r="G10" t="str">
        <f t="shared" si="0"/>
        <v>'using a '</v>
      </c>
      <c r="H10" t="s">
        <v>90</v>
      </c>
      <c r="K10" t="s">
        <v>123</v>
      </c>
      <c r="L10" t="str">
        <f t="shared" si="1"/>
        <v>'item'</v>
      </c>
    </row>
    <row r="11" spans="1:13" x14ac:dyDescent="0.45">
      <c r="A11" t="str">
        <f t="shared" si="2"/>
        <v>09</v>
      </c>
      <c r="B11" t="s">
        <v>52</v>
      </c>
      <c r="C11" t="s">
        <v>84</v>
      </c>
      <c r="E11" t="s">
        <v>86</v>
      </c>
      <c r="F11" t="s">
        <v>98</v>
      </c>
      <c r="G11" t="str">
        <f t="shared" si="0"/>
        <v>'gaining a level while Attack &gt; Defense'</v>
      </c>
      <c r="H11" t="s">
        <v>90</v>
      </c>
      <c r="L11" t="str">
        <f t="shared" si="1"/>
        <v>''</v>
      </c>
    </row>
    <row r="12" spans="1:13" x14ac:dyDescent="0.45">
      <c r="A12" t="str">
        <f t="shared" si="2"/>
        <v>0A</v>
      </c>
      <c r="B12" t="s">
        <v>53</v>
      </c>
      <c r="C12" t="s">
        <v>84</v>
      </c>
      <c r="E12" t="s">
        <v>86</v>
      </c>
      <c r="F12" t="s">
        <v>99</v>
      </c>
      <c r="G12" t="str">
        <f t="shared" si="0"/>
        <v>'gaining a level while Attack = Defense'</v>
      </c>
      <c r="H12" t="s">
        <v>90</v>
      </c>
      <c r="L12" t="str">
        <f t="shared" si="1"/>
        <v>''</v>
      </c>
    </row>
    <row r="13" spans="1:13" x14ac:dyDescent="0.45">
      <c r="A13" t="str">
        <f t="shared" si="2"/>
        <v>0B</v>
      </c>
      <c r="B13" t="s">
        <v>54</v>
      </c>
      <c r="C13" t="s">
        <v>84</v>
      </c>
      <c r="E13" t="s">
        <v>86</v>
      </c>
      <c r="F13" t="s">
        <v>100</v>
      </c>
      <c r="G13" t="str">
        <f t="shared" si="0"/>
        <v>'gaining a level while Attack &lt; Defense'</v>
      </c>
      <c r="H13" t="s">
        <v>90</v>
      </c>
      <c r="L13" t="str">
        <f t="shared" si="1"/>
        <v>''</v>
      </c>
    </row>
    <row r="14" spans="1:13" x14ac:dyDescent="0.45">
      <c r="A14" t="str">
        <f t="shared" si="2"/>
        <v>0C</v>
      </c>
      <c r="B14" t="s">
        <v>55</v>
      </c>
      <c r="C14" t="s">
        <v>84</v>
      </c>
      <c r="E14" t="s">
        <v>86</v>
      </c>
      <c r="F14" t="s">
        <v>101</v>
      </c>
      <c r="G14" t="str">
        <f t="shared" si="0"/>
        <v>'gaining a level, depending on PID'</v>
      </c>
      <c r="H14" t="s">
        <v>90</v>
      </c>
      <c r="L14" t="str">
        <f t="shared" si="1"/>
        <v>''</v>
      </c>
    </row>
    <row r="15" spans="1:13" x14ac:dyDescent="0.45">
      <c r="A15" t="str">
        <f t="shared" si="2"/>
        <v>0D</v>
      </c>
      <c r="B15" t="s">
        <v>56</v>
      </c>
      <c r="C15" t="s">
        <v>84</v>
      </c>
      <c r="E15" t="s">
        <v>86</v>
      </c>
      <c r="F15" t="s">
        <v>101</v>
      </c>
      <c r="G15" t="str">
        <f t="shared" si="0"/>
        <v>'gaining a level, depending on PID'</v>
      </c>
      <c r="H15" t="s">
        <v>90</v>
      </c>
      <c r="L15" t="str">
        <f t="shared" si="1"/>
        <v>''</v>
      </c>
    </row>
    <row r="16" spans="1:13" x14ac:dyDescent="0.45">
      <c r="A16" t="str">
        <f t="shared" si="2"/>
        <v>0E</v>
      </c>
      <c r="B16" t="s">
        <v>57</v>
      </c>
      <c r="C16" t="s">
        <v>84</v>
      </c>
      <c r="E16" t="s">
        <v>86</v>
      </c>
      <c r="F16" t="s">
        <v>102</v>
      </c>
      <c r="G16" t="str">
        <f t="shared" si="0"/>
        <v>'gaining a level, also a Shedinja appears'</v>
      </c>
      <c r="H16" t="s">
        <v>90</v>
      </c>
      <c r="L16" t="str">
        <f t="shared" si="1"/>
        <v>''</v>
      </c>
    </row>
    <row r="17" spans="1:12" x14ac:dyDescent="0.45">
      <c r="A17" t="str">
        <f t="shared" si="2"/>
        <v>0F</v>
      </c>
      <c r="B17" t="s">
        <v>58</v>
      </c>
      <c r="C17" t="s">
        <v>84</v>
      </c>
      <c r="E17" t="s">
        <v>86</v>
      </c>
      <c r="F17" t="s">
        <v>102</v>
      </c>
      <c r="G17" t="str">
        <f t="shared" si="0"/>
        <v>'gaining a level, also a Shedinja appears'</v>
      </c>
      <c r="H17" t="s">
        <v>90</v>
      </c>
      <c r="L17" t="str">
        <f t="shared" si="1"/>
        <v>''</v>
      </c>
    </row>
    <row r="18" spans="1:12" x14ac:dyDescent="0.45">
      <c r="A18" t="str">
        <f t="shared" si="2"/>
        <v>10</v>
      </c>
      <c r="B18" t="s">
        <v>59</v>
      </c>
      <c r="C18" t="s">
        <v>84</v>
      </c>
      <c r="E18" t="s">
        <v>86</v>
      </c>
      <c r="F18" t="s">
        <v>149</v>
      </c>
      <c r="G18" t="str">
        <f t="shared" si="0"/>
        <v>'gaining a level while having Beauty of at least '</v>
      </c>
      <c r="H18" t="s">
        <v>90</v>
      </c>
      <c r="L18" t="str">
        <f t="shared" si="1"/>
        <v>''</v>
      </c>
    </row>
    <row r="19" spans="1:12" x14ac:dyDescent="0.45">
      <c r="A19" t="str">
        <f t="shared" si="2"/>
        <v>11</v>
      </c>
      <c r="B19" t="s">
        <v>60</v>
      </c>
      <c r="C19" t="s">
        <v>84</v>
      </c>
      <c r="E19" t="s">
        <v>86</v>
      </c>
      <c r="F19" t="s">
        <v>103</v>
      </c>
      <c r="G19" t="str">
        <f t="shared" si="0"/>
        <v>'being male while using a '</v>
      </c>
      <c r="H19" t="s">
        <v>90</v>
      </c>
      <c r="K19" t="s">
        <v>123</v>
      </c>
      <c r="L19" t="str">
        <f t="shared" si="1"/>
        <v>'item'</v>
      </c>
    </row>
    <row r="20" spans="1:12" x14ac:dyDescent="0.45">
      <c r="A20" t="str">
        <f t="shared" si="2"/>
        <v>12</v>
      </c>
      <c r="B20" t="s">
        <v>61</v>
      </c>
      <c r="C20" t="s">
        <v>84</v>
      </c>
      <c r="E20" t="s">
        <v>86</v>
      </c>
      <c r="F20" t="s">
        <v>104</v>
      </c>
      <c r="G20" t="str">
        <f t="shared" si="0"/>
        <v>'being female while using a '</v>
      </c>
      <c r="H20" t="s">
        <v>90</v>
      </c>
      <c r="K20" t="s">
        <v>123</v>
      </c>
      <c r="L20" t="str">
        <f t="shared" si="1"/>
        <v>'item'</v>
      </c>
    </row>
    <row r="21" spans="1:12" x14ac:dyDescent="0.45">
      <c r="A21" t="str">
        <f t="shared" si="2"/>
        <v>13</v>
      </c>
      <c r="B21" t="s">
        <v>62</v>
      </c>
      <c r="C21" t="s">
        <v>84</v>
      </c>
      <c r="E21" t="s">
        <v>86</v>
      </c>
      <c r="F21" t="s">
        <v>105</v>
      </c>
      <c r="G21" t="str">
        <f t="shared" si="0"/>
        <v>'gaining a level during the day while holding a '</v>
      </c>
      <c r="H21" t="s">
        <v>90</v>
      </c>
      <c r="K21" t="s">
        <v>123</v>
      </c>
      <c r="L21" t="str">
        <f t="shared" si="1"/>
        <v>'item'</v>
      </c>
    </row>
    <row r="22" spans="1:12" x14ac:dyDescent="0.45">
      <c r="A22" t="str">
        <f t="shared" si="2"/>
        <v>14</v>
      </c>
      <c r="B22" t="s">
        <v>63</v>
      </c>
      <c r="C22" t="s">
        <v>84</v>
      </c>
      <c r="E22" t="s">
        <v>86</v>
      </c>
      <c r="F22" t="s">
        <v>106</v>
      </c>
      <c r="G22" t="str">
        <f t="shared" si="0"/>
        <v>'gaining a level during the night while holding a '</v>
      </c>
      <c r="H22" t="s">
        <v>90</v>
      </c>
      <c r="K22" t="s">
        <v>123</v>
      </c>
      <c r="L22" t="str">
        <f t="shared" si="1"/>
        <v>'item'</v>
      </c>
    </row>
    <row r="23" spans="1:12" x14ac:dyDescent="0.45">
      <c r="A23" t="str">
        <f t="shared" si="2"/>
        <v>15</v>
      </c>
      <c r="B23" t="s">
        <v>64</v>
      </c>
      <c r="C23" t="s">
        <v>84</v>
      </c>
      <c r="E23" t="s">
        <v>86</v>
      </c>
      <c r="F23" t="s">
        <v>107</v>
      </c>
      <c r="G23" t="str">
        <f t="shared" si="0"/>
        <v>'gaining a level while knowing '</v>
      </c>
      <c r="H23" t="s">
        <v>90</v>
      </c>
      <c r="K23" t="s">
        <v>124</v>
      </c>
      <c r="L23" t="str">
        <f t="shared" si="1"/>
        <v>'move'</v>
      </c>
    </row>
    <row r="24" spans="1:12" x14ac:dyDescent="0.45">
      <c r="A24" t="str">
        <f t="shared" si="2"/>
        <v>16</v>
      </c>
      <c r="B24" t="s">
        <v>65</v>
      </c>
      <c r="C24" t="s">
        <v>84</v>
      </c>
      <c r="E24" t="s">
        <v>86</v>
      </c>
      <c r="F24" t="s">
        <v>108</v>
      </c>
      <c r="G24" t="str">
        <f t="shared" si="0"/>
        <v>'gaining a level in the same party as a '</v>
      </c>
      <c r="H24" t="s">
        <v>90</v>
      </c>
      <c r="K24" t="s">
        <v>125</v>
      </c>
      <c r="L24" t="str">
        <f t="shared" si="1"/>
        <v>'pokemon'</v>
      </c>
    </row>
    <row r="25" spans="1:12" x14ac:dyDescent="0.45">
      <c r="A25" t="str">
        <f t="shared" si="2"/>
        <v>17</v>
      </c>
      <c r="B25" t="s">
        <v>66</v>
      </c>
      <c r="C25" t="s">
        <v>84</v>
      </c>
      <c r="E25" t="s">
        <v>86</v>
      </c>
      <c r="F25" t="s">
        <v>109</v>
      </c>
      <c r="G25" t="str">
        <f t="shared" si="0"/>
        <v>'gaining a level while being male'</v>
      </c>
      <c r="H25" t="s">
        <v>90</v>
      </c>
      <c r="L25" t="str">
        <f t="shared" si="1"/>
        <v>''</v>
      </c>
    </row>
    <row r="26" spans="1:12" x14ac:dyDescent="0.45">
      <c r="A26" t="str">
        <f t="shared" si="2"/>
        <v>18</v>
      </c>
      <c r="B26" t="s">
        <v>67</v>
      </c>
      <c r="C26" t="s">
        <v>84</v>
      </c>
      <c r="E26" t="s">
        <v>86</v>
      </c>
      <c r="F26" t="s">
        <v>110</v>
      </c>
      <c r="G26" t="str">
        <f t="shared" si="0"/>
        <v>'gaining a level while being female'</v>
      </c>
      <c r="H26" t="s">
        <v>90</v>
      </c>
      <c r="L26" t="str">
        <f t="shared" si="1"/>
        <v>''</v>
      </c>
    </row>
    <row r="27" spans="1:12" x14ac:dyDescent="0.45">
      <c r="A27" t="str">
        <f t="shared" si="2"/>
        <v>19</v>
      </c>
      <c r="B27" t="s">
        <v>68</v>
      </c>
      <c r="C27" t="s">
        <v>84</v>
      </c>
      <c r="E27" t="s">
        <v>86</v>
      </c>
      <c r="F27" t="s">
        <v>111</v>
      </c>
      <c r="G27" t="str">
        <f t="shared" si="0"/>
        <v>'gaining a level in a strong magnetic field'</v>
      </c>
      <c r="H27" t="s">
        <v>90</v>
      </c>
      <c r="L27" t="str">
        <f t="shared" si="1"/>
        <v>''</v>
      </c>
    </row>
    <row r="28" spans="1:12" x14ac:dyDescent="0.45">
      <c r="A28" t="str">
        <f t="shared" si="2"/>
        <v>1A</v>
      </c>
      <c r="B28" t="s">
        <v>69</v>
      </c>
      <c r="C28" t="s">
        <v>84</v>
      </c>
      <c r="E28" t="s">
        <v>86</v>
      </c>
      <c r="F28" t="s">
        <v>112</v>
      </c>
      <c r="G28" t="str">
        <f t="shared" si="0"/>
        <v>'gaining a level in a dense forest'</v>
      </c>
      <c r="H28" t="s">
        <v>90</v>
      </c>
      <c r="L28" t="str">
        <f t="shared" si="1"/>
        <v>''</v>
      </c>
    </row>
    <row r="29" spans="1:12" x14ac:dyDescent="0.45">
      <c r="A29" t="str">
        <f t="shared" si="2"/>
        <v>1B</v>
      </c>
      <c r="B29" t="s">
        <v>70</v>
      </c>
      <c r="C29" t="s">
        <v>84</v>
      </c>
      <c r="E29" t="s">
        <v>86</v>
      </c>
      <c r="F29" t="s">
        <v>113</v>
      </c>
      <c r="G29" t="str">
        <f t="shared" si="0"/>
        <v>'gaining a level in the freezing cold'</v>
      </c>
      <c r="H29" t="s">
        <v>90</v>
      </c>
      <c r="L29" t="str">
        <f t="shared" si="1"/>
        <v>''</v>
      </c>
    </row>
    <row r="30" spans="1:12" x14ac:dyDescent="0.45">
      <c r="A30" t="str">
        <f t="shared" si="2"/>
        <v>1C</v>
      </c>
      <c r="B30" t="s">
        <v>71</v>
      </c>
      <c r="C30" t="s">
        <v>84</v>
      </c>
      <c r="E30" t="s">
        <v>86</v>
      </c>
      <c r="F30" t="s">
        <v>114</v>
      </c>
      <c r="G30" t="str">
        <f t="shared" si="0"/>
        <v>'gaining a level while upside down'</v>
      </c>
      <c r="H30" t="s">
        <v>90</v>
      </c>
      <c r="L30" t="str">
        <f t="shared" si="1"/>
        <v>''</v>
      </c>
    </row>
    <row r="31" spans="1:12" x14ac:dyDescent="0.45">
      <c r="A31" t="str">
        <f t="shared" si="2"/>
        <v>1D</v>
      </c>
      <c r="B31" t="s">
        <v>72</v>
      </c>
      <c r="C31" t="s">
        <v>84</v>
      </c>
      <c r="E31" t="s">
        <v>86</v>
      </c>
      <c r="F31" t="s">
        <v>128</v>
      </c>
      <c r="G31" t="str">
        <f t="shared" si="0"/>
        <v>'gaining a level with high Affection and knowing a '</v>
      </c>
      <c r="H31" t="s">
        <v>90</v>
      </c>
      <c r="K31" t="s">
        <v>127</v>
      </c>
      <c r="L31" t="str">
        <f t="shared" si="1"/>
        <v>'type-move'</v>
      </c>
    </row>
    <row r="32" spans="1:12" x14ac:dyDescent="0.45">
      <c r="A32" t="str">
        <f t="shared" si="2"/>
        <v>1E</v>
      </c>
      <c r="B32" t="s">
        <v>73</v>
      </c>
      <c r="C32" t="s">
        <v>84</v>
      </c>
      <c r="E32" t="s">
        <v>86</v>
      </c>
      <c r="F32" t="s">
        <v>115</v>
      </c>
      <c r="G32" t="str">
        <f t="shared" si="0"/>
        <v>'gaining a level while in the same party as a '</v>
      </c>
      <c r="H32" t="s">
        <v>90</v>
      </c>
      <c r="K32" t="s">
        <v>126</v>
      </c>
      <c r="L32" t="str">
        <f t="shared" si="1"/>
        <v>'type-Pokemon'</v>
      </c>
    </row>
    <row r="33" spans="1:12" x14ac:dyDescent="0.45">
      <c r="A33" t="str">
        <f t="shared" si="2"/>
        <v>1F</v>
      </c>
      <c r="B33" t="s">
        <v>74</v>
      </c>
      <c r="C33" t="s">
        <v>84</v>
      </c>
      <c r="E33" t="s">
        <v>86</v>
      </c>
      <c r="F33" t="s">
        <v>116</v>
      </c>
      <c r="G33" t="str">
        <f t="shared" si="0"/>
        <v>'gaining a level while it's raining'</v>
      </c>
      <c r="H33" t="s">
        <v>90</v>
      </c>
      <c r="L33" t="str">
        <f>_xlfn.CONCAT("'",K33,"'")</f>
        <v>''</v>
      </c>
    </row>
    <row r="34" spans="1:12" x14ac:dyDescent="0.45">
      <c r="A34" t="str">
        <f t="shared" si="2"/>
        <v>20</v>
      </c>
      <c r="B34" t="s">
        <v>75</v>
      </c>
      <c r="C34" t="s">
        <v>84</v>
      </c>
      <c r="E34" t="s">
        <v>86</v>
      </c>
      <c r="F34" t="s">
        <v>88</v>
      </c>
      <c r="G34" t="str">
        <f t="shared" si="0"/>
        <v>'gaining a level during the day'</v>
      </c>
      <c r="H34" t="s">
        <v>90</v>
      </c>
      <c r="L34" t="str">
        <f t="shared" ref="L34:L44" si="3">_xlfn.CONCAT("'",K34,"'")</f>
        <v>''</v>
      </c>
    </row>
    <row r="35" spans="1:12" x14ac:dyDescent="0.45">
      <c r="A35" t="str">
        <f t="shared" si="2"/>
        <v>21</v>
      </c>
      <c r="B35" t="s">
        <v>76</v>
      </c>
      <c r="C35" t="s">
        <v>84</v>
      </c>
      <c r="E35" t="s">
        <v>86</v>
      </c>
      <c r="F35" t="s">
        <v>89</v>
      </c>
      <c r="G35" t="str">
        <f t="shared" si="0"/>
        <v>'gaining a level during the night'</v>
      </c>
      <c r="H35" t="s">
        <v>90</v>
      </c>
      <c r="L35" t="str">
        <f t="shared" si="3"/>
        <v>''</v>
      </c>
    </row>
    <row r="36" spans="1:12" x14ac:dyDescent="0.45">
      <c r="A36" t="str">
        <f t="shared" si="2"/>
        <v>22</v>
      </c>
      <c r="B36" t="s">
        <v>77</v>
      </c>
      <c r="C36" t="s">
        <v>84</v>
      </c>
      <c r="E36" t="s">
        <v>86</v>
      </c>
      <c r="F36" t="s">
        <v>110</v>
      </c>
      <c r="G36" t="str">
        <f t="shared" si="0"/>
        <v>'gaining a level while being female'</v>
      </c>
      <c r="H36" t="s">
        <v>90</v>
      </c>
      <c r="L36" t="str">
        <f t="shared" si="3"/>
        <v>''</v>
      </c>
    </row>
    <row r="37" spans="1:12" x14ac:dyDescent="0.45">
      <c r="A37" t="str">
        <f t="shared" si="2"/>
        <v>23</v>
      </c>
      <c r="B37" t="s">
        <v>78</v>
      </c>
      <c r="C37" t="s">
        <v>84</v>
      </c>
      <c r="E37" t="s">
        <v>86</v>
      </c>
      <c r="F37" t="s">
        <v>121</v>
      </c>
      <c r="G37" t="str">
        <f t="shared" si="0"/>
        <v>'UNUSED'</v>
      </c>
      <c r="H37" t="s">
        <v>90</v>
      </c>
      <c r="L37" t="str">
        <f t="shared" si="3"/>
        <v>''</v>
      </c>
    </row>
    <row r="38" spans="1:12" x14ac:dyDescent="0.45">
      <c r="A38" t="str">
        <f t="shared" si="2"/>
        <v>24</v>
      </c>
      <c r="B38" t="s">
        <v>79</v>
      </c>
      <c r="C38" t="s">
        <v>84</v>
      </c>
      <c r="E38" t="s">
        <v>86</v>
      </c>
      <c r="F38" t="s">
        <v>117</v>
      </c>
      <c r="G38" t="str">
        <f t="shared" si="0"/>
        <v>'gaining a level in '</v>
      </c>
      <c r="H38" t="s">
        <v>90</v>
      </c>
      <c r="K38" t="s">
        <v>129</v>
      </c>
      <c r="L38" t="str">
        <f t="shared" si="3"/>
        <v>'game'</v>
      </c>
    </row>
    <row r="39" spans="1:12" x14ac:dyDescent="0.45">
      <c r="A39" t="str">
        <f t="shared" si="2"/>
        <v>25</v>
      </c>
      <c r="B39" t="s">
        <v>80</v>
      </c>
      <c r="C39" t="s">
        <v>84</v>
      </c>
      <c r="E39" t="s">
        <v>86</v>
      </c>
      <c r="F39" t="s">
        <v>119</v>
      </c>
      <c r="G39" t="str">
        <f t="shared" si="0"/>
        <v>'gaining a level during the day in '</v>
      </c>
      <c r="H39" t="s">
        <v>90</v>
      </c>
      <c r="K39" t="s">
        <v>129</v>
      </c>
      <c r="L39" t="str">
        <f t="shared" si="3"/>
        <v>'game'</v>
      </c>
    </row>
    <row r="40" spans="1:12" x14ac:dyDescent="0.45">
      <c r="A40" t="str">
        <f t="shared" si="2"/>
        <v>26</v>
      </c>
      <c r="B40" t="s">
        <v>81</v>
      </c>
      <c r="C40" t="s">
        <v>84</v>
      </c>
      <c r="E40" t="s">
        <v>86</v>
      </c>
      <c r="F40" t="s">
        <v>118</v>
      </c>
      <c r="G40" t="str">
        <f t="shared" si="0"/>
        <v>'gaining a level during the night in '</v>
      </c>
      <c r="H40" t="s">
        <v>90</v>
      </c>
      <c r="K40" t="s">
        <v>129</v>
      </c>
      <c r="L40" t="str">
        <f t="shared" si="3"/>
        <v>'game'</v>
      </c>
    </row>
    <row r="41" spans="1:12" x14ac:dyDescent="0.45">
      <c r="A41" t="str">
        <f t="shared" si="2"/>
        <v>27</v>
      </c>
      <c r="B41" t="s">
        <v>82</v>
      </c>
      <c r="C41" t="s">
        <v>84</v>
      </c>
      <c r="E41" t="s">
        <v>86</v>
      </c>
      <c r="F41" t="s">
        <v>120</v>
      </c>
      <c r="G41" t="str">
        <f>_xlfn.CONCAT("'",F41,"'")</f>
        <v>'gaining a level at Mount Lanakila'</v>
      </c>
      <c r="H41" t="s">
        <v>90</v>
      </c>
      <c r="L41" t="str">
        <f t="shared" si="3"/>
        <v>''</v>
      </c>
    </row>
    <row r="42" spans="1:12" x14ac:dyDescent="0.45">
      <c r="A42" t="str">
        <f t="shared" si="2"/>
        <v>28</v>
      </c>
      <c r="C42" t="s">
        <v>84</v>
      </c>
      <c r="E42" t="s">
        <v>86</v>
      </c>
      <c r="F42" t="s">
        <v>150</v>
      </c>
      <c r="G42" t="str">
        <f t="shared" ref="G42:G44" si="4">_xlfn.CONCAT("'",F42,"'")</f>
        <v>'gaining a level during twilight'</v>
      </c>
      <c r="H42" t="s">
        <v>90</v>
      </c>
      <c r="L42" t="str">
        <f t="shared" si="3"/>
        <v>''</v>
      </c>
    </row>
    <row r="43" spans="1:12" x14ac:dyDescent="0.45">
      <c r="A43" t="str">
        <f t="shared" si="2"/>
        <v>29</v>
      </c>
      <c r="C43" t="s">
        <v>84</v>
      </c>
      <c r="E43" t="s">
        <v>86</v>
      </c>
      <c r="F43" t="s">
        <v>151</v>
      </c>
      <c r="G43" t="str">
        <f t="shared" si="4"/>
        <v>'gaining a level in Ultra Space'</v>
      </c>
      <c r="H43" t="s">
        <v>90</v>
      </c>
      <c r="L43" t="str">
        <f t="shared" si="3"/>
        <v>''</v>
      </c>
    </row>
    <row r="44" spans="1:12" x14ac:dyDescent="0.45">
      <c r="A44" t="str">
        <f t="shared" si="2"/>
        <v>2A</v>
      </c>
      <c r="C44" t="s">
        <v>84</v>
      </c>
      <c r="E44" t="s">
        <v>86</v>
      </c>
      <c r="F44" t="s">
        <v>152</v>
      </c>
      <c r="G44" t="str">
        <f t="shared" si="4"/>
        <v>'in Ultra Space, using a '</v>
      </c>
      <c r="H44" t="s">
        <v>90</v>
      </c>
      <c r="K44" t="s">
        <v>123</v>
      </c>
      <c r="L44" t="str">
        <f t="shared" si="3"/>
        <v>'item'</v>
      </c>
    </row>
    <row r="45" spans="1:12" x14ac:dyDescent="0.45">
      <c r="F45" t="str">
        <f>_xlfn.TEXTJOIN(", ",TRUE,F2:F44)</f>
        <v xml:space="preserve">None, gaining a level with high Friendship, gaining a level during the day, gaining a level during the night, gaining a level, trading, trading while holding a , trade for the opposite Shelmet/Karrablast, using a , gaining a level while Attack &gt; Defense, gaining a level while Attack = Defense, gaining a level while Attack &lt; Defense, gaining a level, depending on PID, gaining a level, depending on PID, gaining a level, also a Shedinja appears, gaining a level, also a Shedinja appears, gaining a level while having Beauty of at least , being male while using a , being female while using a , gaining a level during the day while holding a , gaining a level during the night while holding a , gaining a level while knowing , gaining a level in the same party as a , gaining a level while being male, gaining a level while being female, gaining a level in a strong magnetic field, gaining a level in a dense forest, gaining a level in the freezing cold, gaining a level while upside down, gaining a level with high Affection and knowing a , gaining a level while in the same party as a , gaining a level while it's raining, gaining a level during the day, gaining a level during the night, gaining a level while being female, UNUSED, gaining a level in , gaining a level during the day in , gaining a level during the night in , gaining a level at Mount Lanakila, gaining a level during twilight, gaining a level in Ultra Space, in Ultra Space, using a </v>
      </c>
      <c r="G45" t="str">
        <f t="shared" ref="G45:L45" si="5">_xlfn.TEXTJOIN(", ",TRUE,G2:G44)</f>
        <v>'None', 'gaining a level with high Friendship', 'gaining a level during the day', 'gaining a level during the night', 'gaining a level', 'trading', 'trading while holding a ', 'trade for the opposite Shelmet/Karrablast', 'using a ', 'gaining a level while Attack &gt; Defense', 'gaining a level while Attack = Defense', 'gaining a level while Attack &lt; Defense', 'gaining a level, depending on PID', 'gaining a level, depending on PID', 'gaining a level, also a Shedinja appears', 'gaining a level, also a Shedinja appears', 'gaining a level while having Beauty of at least ', 'being male while using a ', 'being female while using a ', 'gaining a level during the day while holding a ', 'gaining a level during the night while holding a ', 'gaining a level while knowing ', 'gaining a level in the same party as a ', 'gaining a level while being male', 'gaining a level while being female', 'gaining a level in a strong magnetic field', 'gaining a level in a dense forest', 'gaining a level in the freezing cold', 'gaining a level while upside down', 'gaining a level with high Affection and knowing a ', 'gaining a level while in the same party as a ', 'gaining a level while it's raining', 'gaining a level during the day', 'gaining a level during the night', 'gaining a level while being female', 'UNUSED', 'gaining a level in ', 'gaining a level during the day in ', 'gaining a level during the night in ', 'gaining a level at Mount Lanakila', 'gaining a level during twilight', 'gaining a level in Ultra Space', 'in Ultra Space, using a '</v>
      </c>
      <c r="H45" t="str">
        <f t="shared" si="5"/>
        <v xml:space="preserve">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, , and being at least Level </v>
      </c>
      <c r="I45" t="str">
        <f t="shared" si="5"/>
        <v/>
      </c>
      <c r="J45" t="str">
        <f t="shared" si="5"/>
        <v/>
      </c>
      <c r="K45" t="str">
        <f t="shared" si="5"/>
        <v>item, item, item, item, item, item, move, pokemon, type-move, type-Pokemon, game, game, game, item</v>
      </c>
      <c r="L45" t="str">
        <f t="shared" si="5"/>
        <v>'', '', '', '', '', '', 'item', '', 'item', '', '', '', '', '', '', '', '', 'item', 'item', 'item', 'item', 'move', 'pokemon', '', '', '', '', '', '', 'type-move', 'type-Pokemon', '', '', '', '', '', 'game', 'game', 'game', '', '', '', 'item'</v>
      </c>
    </row>
    <row r="51" spans="4:5" x14ac:dyDescent="0.45">
      <c r="D51" t="s">
        <v>130</v>
      </c>
      <c r="E51" t="str">
        <f t="shared" ref="E51:E68" si="6">_xlfn.CONCAT("'",D51,"'")</f>
        <v>'Normal'</v>
      </c>
    </row>
    <row r="52" spans="4:5" x14ac:dyDescent="0.45">
      <c r="D52" t="s">
        <v>131</v>
      </c>
      <c r="E52" t="str">
        <f t="shared" si="6"/>
        <v>'Fighting'</v>
      </c>
    </row>
    <row r="53" spans="4:5" x14ac:dyDescent="0.45">
      <c r="D53" t="s">
        <v>132</v>
      </c>
      <c r="E53" t="str">
        <f t="shared" si="6"/>
        <v>'Flying'</v>
      </c>
    </row>
    <row r="54" spans="4:5" x14ac:dyDescent="0.45">
      <c r="D54" t="s">
        <v>133</v>
      </c>
      <c r="E54" t="str">
        <f t="shared" si="6"/>
        <v>'Poison'</v>
      </c>
    </row>
    <row r="55" spans="4:5" x14ac:dyDescent="0.45">
      <c r="D55" t="s">
        <v>134</v>
      </c>
      <c r="E55" t="str">
        <f t="shared" si="6"/>
        <v>'Ground'</v>
      </c>
    </row>
    <row r="56" spans="4:5" x14ac:dyDescent="0.45">
      <c r="D56" t="s">
        <v>135</v>
      </c>
      <c r="E56" t="str">
        <f t="shared" si="6"/>
        <v>'Rock'</v>
      </c>
    </row>
    <row r="57" spans="4:5" x14ac:dyDescent="0.45">
      <c r="D57" t="s">
        <v>136</v>
      </c>
      <c r="E57" t="str">
        <f t="shared" si="6"/>
        <v>'Bug'</v>
      </c>
    </row>
    <row r="58" spans="4:5" x14ac:dyDescent="0.45">
      <c r="D58" t="s">
        <v>137</v>
      </c>
      <c r="E58" t="str">
        <f t="shared" si="6"/>
        <v>'Ghost'</v>
      </c>
    </row>
    <row r="59" spans="4:5" x14ac:dyDescent="0.45">
      <c r="D59" t="s">
        <v>138</v>
      </c>
      <c r="E59" t="str">
        <f t="shared" si="6"/>
        <v>'Steel'</v>
      </c>
    </row>
    <row r="60" spans="4:5" x14ac:dyDescent="0.45">
      <c r="D60" t="s">
        <v>139</v>
      </c>
      <c r="E60" t="str">
        <f t="shared" si="6"/>
        <v>'Fire'</v>
      </c>
    </row>
    <row r="61" spans="4:5" x14ac:dyDescent="0.45">
      <c r="D61" t="s">
        <v>140</v>
      </c>
      <c r="E61" t="str">
        <f t="shared" si="6"/>
        <v>'Water'</v>
      </c>
    </row>
    <row r="62" spans="4:5" x14ac:dyDescent="0.45">
      <c r="D62" t="s">
        <v>141</v>
      </c>
      <c r="E62" t="str">
        <f t="shared" si="6"/>
        <v>'Grass'</v>
      </c>
    </row>
    <row r="63" spans="4:5" x14ac:dyDescent="0.45">
      <c r="D63" t="s">
        <v>142</v>
      </c>
      <c r="E63" t="str">
        <f t="shared" si="6"/>
        <v>'Electric'</v>
      </c>
    </row>
    <row r="64" spans="4:5" x14ac:dyDescent="0.45">
      <c r="D64" t="s">
        <v>143</v>
      </c>
      <c r="E64" t="str">
        <f t="shared" si="6"/>
        <v>'Psychic'</v>
      </c>
    </row>
    <row r="65" spans="4:5" x14ac:dyDescent="0.45">
      <c r="D65" t="s">
        <v>144</v>
      </c>
      <c r="E65" t="str">
        <f t="shared" si="6"/>
        <v>'Ice'</v>
      </c>
    </row>
    <row r="66" spans="4:5" x14ac:dyDescent="0.45">
      <c r="D66" t="s">
        <v>145</v>
      </c>
      <c r="E66" t="str">
        <f t="shared" si="6"/>
        <v>'Dragon'</v>
      </c>
    </row>
    <row r="67" spans="4:5" x14ac:dyDescent="0.45">
      <c r="D67" t="s">
        <v>146</v>
      </c>
      <c r="E67" t="str">
        <f t="shared" si="6"/>
        <v>'Dark'</v>
      </c>
    </row>
    <row r="68" spans="4:5" x14ac:dyDescent="0.45">
      <c r="D68" t="s">
        <v>147</v>
      </c>
      <c r="E68" t="str">
        <f t="shared" si="6"/>
        <v>'Fairy'</v>
      </c>
    </row>
    <row r="69" spans="4:5" x14ac:dyDescent="0.45">
      <c r="E69" t="str">
        <f>_xlfn.TEXTJOIN(", ",FALSE,E51:E68)</f>
        <v>'Normal', 'Fighting', 'Flying', 'Poison', 'Ground', 'Rock', 'Bug', 'Ghost', 'Steel', 'Fire', 'Water', 'Grass', 'Electric', 'Psychic', 'Ice', 'Dragon', 'Dark', 'Fairy'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2025-06-16T23:26:27Z</dcterms:created>
  <dcterms:modified xsi:type="dcterms:W3CDTF">2025-06-17T08:07:56Z</dcterms:modified>
</cp:coreProperties>
</file>