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Gen-IV-Level-Recurver\"/>
    </mc:Choice>
  </mc:AlternateContent>
  <xr:revisionPtr revIDLastSave="0" documentId="13_ncr:1_{50026379-FADB-40D3-A1F3-B3BE0926E1B6}" xr6:coauthVersionLast="40" xr6:coauthVersionMax="40" xr10:uidLastSave="{00000000-0000-0000-0000-000000000000}"/>
  <bookViews>
    <workbookView xWindow="-93" yWindow="-93" windowWidth="25786" windowHeight="13986" activeTab="1" xr2:uid="{00000000-000D-0000-FFFF-FFFF00000000}"/>
  </bookViews>
  <sheets>
    <sheet name="Sheet3" sheetId="3" r:id="rId1"/>
    <sheet name="Trainers by index #" sheetId="6" r:id="rId2"/>
    <sheet name="Sheet5" sheetId="5" r:id="rId3"/>
    <sheet name="Evolutio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7" l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3" i="7"/>
  <c r="J4" i="7" s="1"/>
  <c r="J5" i="7" s="1"/>
  <c r="J2" i="7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I440" i="7" s="1"/>
  <c r="I441" i="7" s="1"/>
  <c r="I442" i="7" s="1"/>
  <c r="I443" i="7" s="1"/>
  <c r="I444" i="7" s="1"/>
  <c r="I445" i="7" s="1"/>
  <c r="I446" i="7" s="1"/>
  <c r="I447" i="7" s="1"/>
  <c r="I448" i="7" s="1"/>
  <c r="I449" i="7" s="1"/>
  <c r="I450" i="7" s="1"/>
  <c r="I451" i="7" s="1"/>
  <c r="I452" i="7" s="1"/>
  <c r="I453" i="7" s="1"/>
  <c r="I454" i="7" s="1"/>
  <c r="I455" i="7" s="1"/>
  <c r="I456" i="7" s="1"/>
  <c r="I457" i="7" s="1"/>
  <c r="I458" i="7" s="1"/>
  <c r="I459" i="7" s="1"/>
  <c r="I460" i="7" s="1"/>
  <c r="I461" i="7" s="1"/>
  <c r="I462" i="7" s="1"/>
  <c r="I463" i="7" s="1"/>
  <c r="I464" i="7" s="1"/>
  <c r="I465" i="7" s="1"/>
  <c r="I466" i="7" s="1"/>
  <c r="I467" i="7" s="1"/>
  <c r="I468" i="7" s="1"/>
  <c r="I469" i="7" s="1"/>
  <c r="I470" i="7" s="1"/>
  <c r="I471" i="7" s="1"/>
  <c r="I472" i="7" s="1"/>
  <c r="I473" i="7" s="1"/>
  <c r="I474" i="7" s="1"/>
  <c r="I475" i="7" s="1"/>
  <c r="I476" i="7" s="1"/>
  <c r="I477" i="7" s="1"/>
  <c r="I478" i="7" s="1"/>
  <c r="I479" i="7" s="1"/>
  <c r="I480" i="7" s="1"/>
  <c r="I481" i="7" s="1"/>
  <c r="I482" i="7" s="1"/>
  <c r="I483" i="7" s="1"/>
  <c r="I484" i="7" s="1"/>
  <c r="I485" i="7" s="1"/>
  <c r="I486" i="7" s="1"/>
  <c r="I487" i="7" s="1"/>
  <c r="I488" i="7" s="1"/>
  <c r="I489" i="7" s="1"/>
  <c r="I490" i="7" s="1"/>
  <c r="I491" i="7" s="1"/>
  <c r="I492" i="7" s="1"/>
  <c r="I493" i="7" s="1"/>
  <c r="I494" i="7" s="1"/>
  <c r="I495" i="7" s="1"/>
  <c r="I496" i="7" s="1"/>
  <c r="I497" i="7" s="1"/>
  <c r="I498" i="7" s="1"/>
  <c r="I499" i="7" s="1"/>
  <c r="I500" i="7" s="1"/>
  <c r="I501" i="7" s="1"/>
  <c r="I502" i="7" s="1"/>
  <c r="I503" i="7" s="1"/>
  <c r="I504" i="7" s="1"/>
  <c r="I505" i="7" s="1"/>
  <c r="I506" i="7" s="1"/>
  <c r="I507" i="7" s="1"/>
  <c r="I508" i="7" s="1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8" i="7"/>
  <c r="G457" i="7"/>
  <c r="G456" i="7"/>
  <c r="G455" i="7"/>
  <c r="G454" i="7"/>
  <c r="G453" i="7"/>
  <c r="G452" i="7"/>
  <c r="G451" i="7"/>
  <c r="G450" i="7"/>
  <c r="G449" i="7"/>
  <c r="G446" i="7"/>
  <c r="G448" i="7" s="1"/>
  <c r="G445" i="7"/>
  <c r="G444" i="7"/>
  <c r="G443" i="7"/>
  <c r="G442" i="7"/>
  <c r="G438" i="7"/>
  <c r="G437" i="7"/>
  <c r="G436" i="7"/>
  <c r="G435" i="7"/>
  <c r="G433" i="7"/>
  <c r="G432" i="7"/>
  <c r="G431" i="7"/>
  <c r="G430" i="7"/>
  <c r="G429" i="7"/>
  <c r="G427" i="7"/>
  <c r="G428" i="7" s="1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6" i="7"/>
  <c r="G367" i="7" s="1"/>
  <c r="G365" i="7"/>
  <c r="G364" i="7"/>
  <c r="G363" i="7"/>
  <c r="G362" i="7"/>
  <c r="G361" i="7"/>
  <c r="G360" i="7"/>
  <c r="G359" i="7"/>
  <c r="G358" i="7"/>
  <c r="G356" i="7"/>
  <c r="G357" i="7" s="1"/>
  <c r="G355" i="7"/>
  <c r="G354" i="7"/>
  <c r="G353" i="7"/>
  <c r="G352" i="7"/>
  <c r="G351" i="7"/>
  <c r="G349" i="7"/>
  <c r="G350" i="7" s="1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4" i="7"/>
  <c r="G275" i="7" s="1"/>
  <c r="G273" i="7"/>
  <c r="G271" i="7"/>
  <c r="G272" i="7" s="1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3" i="7"/>
  <c r="G232" i="7"/>
  <c r="G231" i="7"/>
  <c r="G230" i="7"/>
  <c r="G229" i="7"/>
  <c r="G228" i="7"/>
  <c r="G227" i="7"/>
  <c r="G226" i="7"/>
  <c r="G225" i="7"/>
  <c r="G224" i="7"/>
  <c r="G223" i="7"/>
  <c r="G221" i="7"/>
  <c r="G222" i="7" s="1"/>
  <c r="G220" i="7"/>
  <c r="G219" i="7"/>
  <c r="G218" i="7"/>
  <c r="G217" i="7"/>
  <c r="G215" i="7"/>
  <c r="G214" i="7"/>
  <c r="G213" i="7"/>
  <c r="G212" i="7"/>
  <c r="G211" i="7"/>
  <c r="G210" i="7"/>
  <c r="G209" i="7"/>
  <c r="G207" i="7"/>
  <c r="G206" i="7"/>
  <c r="G205" i="7"/>
  <c r="G204" i="7"/>
  <c r="G203" i="7"/>
  <c r="G202" i="7"/>
  <c r="G200" i="7"/>
  <c r="G198" i="7"/>
  <c r="G197" i="7"/>
  <c r="G196" i="7"/>
  <c r="G193" i="7"/>
  <c r="G194" i="7" s="1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5" i="7"/>
  <c r="G126" i="7" s="1"/>
  <c r="G127" i="7" s="1"/>
  <c r="G124" i="7"/>
  <c r="G123" i="7"/>
  <c r="G122" i="7"/>
  <c r="G120" i="7"/>
  <c r="G121" i="7" s="1"/>
  <c r="G119" i="7"/>
  <c r="G118" i="7"/>
  <c r="G116" i="7"/>
  <c r="G113" i="7"/>
  <c r="G114" i="7" s="1"/>
  <c r="G115" i="7" s="1"/>
  <c r="G112" i="7"/>
  <c r="G111" i="7"/>
  <c r="G110" i="7"/>
  <c r="G109" i="7"/>
  <c r="G108" i="7"/>
  <c r="G107" i="7"/>
  <c r="G106" i="7"/>
  <c r="G105" i="7"/>
  <c r="G104" i="7"/>
  <c r="G102" i="7"/>
  <c r="G103" i="7" s="1"/>
  <c r="G101" i="7"/>
  <c r="G100" i="7"/>
  <c r="G99" i="7"/>
  <c r="G98" i="7"/>
  <c r="G97" i="7"/>
  <c r="G95" i="7"/>
  <c r="G96" i="7" s="1"/>
  <c r="G93" i="7"/>
  <c r="G94" i="7" s="1"/>
  <c r="G92" i="7"/>
  <c r="G90" i="7"/>
  <c r="G91" i="7" s="1"/>
  <c r="G89" i="7"/>
  <c r="G88" i="7"/>
  <c r="G87" i="7"/>
  <c r="G86" i="7"/>
  <c r="G85" i="7"/>
  <c r="G84" i="7"/>
  <c r="G82" i="7"/>
  <c r="G83" i="7" s="1"/>
  <c r="G81" i="7"/>
  <c r="G80" i="7"/>
  <c r="G79" i="7"/>
  <c r="G78" i="7"/>
  <c r="G77" i="7"/>
  <c r="G75" i="7"/>
  <c r="G76" i="7" s="1"/>
  <c r="G74" i="7"/>
  <c r="G73" i="7"/>
  <c r="G72" i="7"/>
  <c r="G70" i="7"/>
  <c r="G71" i="7" s="1"/>
  <c r="G69" i="7"/>
  <c r="G67" i="7"/>
  <c r="G68" i="7" s="1"/>
  <c r="G66" i="7"/>
  <c r="G65" i="7"/>
  <c r="G64" i="7"/>
  <c r="G63" i="7"/>
  <c r="G61" i="7"/>
  <c r="G62" i="7" s="1"/>
  <c r="G60" i="7"/>
  <c r="G58" i="7"/>
  <c r="G59" i="7" s="1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2" i="7"/>
  <c r="G43" i="7" s="1"/>
  <c r="G41" i="7"/>
  <c r="G39" i="7"/>
  <c r="G40" i="7" s="1"/>
  <c r="G37" i="7"/>
  <c r="G38" i="7" s="1"/>
  <c r="G35" i="7"/>
  <c r="G36" i="7" s="1"/>
  <c r="G33" i="7"/>
  <c r="G34" i="7" s="1"/>
  <c r="G32" i="7"/>
  <c r="G30" i="7"/>
  <c r="G31" i="7" s="1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17" i="7"/>
  <c r="M1" i="6" l="1"/>
  <c r="N1" i="6" l="1"/>
  <c r="C738" i="6"/>
  <c r="H738" i="6" s="1"/>
  <c r="I738" i="6" s="1"/>
  <c r="C737" i="6"/>
  <c r="H737" i="6" s="1"/>
  <c r="I737" i="6" s="1"/>
  <c r="C736" i="6"/>
  <c r="H736" i="6" s="1"/>
  <c r="C735" i="6"/>
  <c r="H735" i="6" s="1"/>
  <c r="J735" i="6" s="1"/>
  <c r="C734" i="6"/>
  <c r="H734" i="6" s="1"/>
  <c r="J734" i="6" s="1"/>
  <c r="C733" i="6"/>
  <c r="H733" i="6" s="1"/>
  <c r="I733" i="6" s="1"/>
  <c r="C732" i="6"/>
  <c r="H732" i="6" s="1"/>
  <c r="C731" i="6"/>
  <c r="H731" i="6" s="1"/>
  <c r="I731" i="6" s="1"/>
  <c r="C730" i="6"/>
  <c r="H730" i="6" s="1"/>
  <c r="C729" i="6"/>
  <c r="H729" i="6" s="1"/>
  <c r="C728" i="6"/>
  <c r="H728" i="6" s="1"/>
  <c r="C727" i="6"/>
  <c r="H727" i="6" s="1"/>
  <c r="C726" i="6"/>
  <c r="H726" i="6" s="1"/>
  <c r="C725" i="6"/>
  <c r="H725" i="6" s="1"/>
  <c r="J725" i="6" s="1"/>
  <c r="C724" i="6"/>
  <c r="H724" i="6" s="1"/>
  <c r="C723" i="6"/>
  <c r="H723" i="6" s="1"/>
  <c r="J723" i="6" s="1"/>
  <c r="C722" i="6"/>
  <c r="H722" i="6" s="1"/>
  <c r="C721" i="6"/>
  <c r="H721" i="6" s="1"/>
  <c r="C720" i="6"/>
  <c r="H720" i="6" s="1"/>
  <c r="C719" i="6"/>
  <c r="H719" i="6" s="1"/>
  <c r="C718" i="6"/>
  <c r="H718" i="6" s="1"/>
  <c r="C717" i="6"/>
  <c r="H717" i="6" s="1"/>
  <c r="C716" i="6"/>
  <c r="H716" i="6" s="1"/>
  <c r="C715" i="6"/>
  <c r="H715" i="6" s="1"/>
  <c r="C714" i="6"/>
  <c r="H714" i="6" s="1"/>
  <c r="J714" i="6" s="1"/>
  <c r="C713" i="6"/>
  <c r="H713" i="6" s="1"/>
  <c r="J713" i="6" s="1"/>
  <c r="C712" i="6"/>
  <c r="H712" i="6" s="1"/>
  <c r="C711" i="6"/>
  <c r="H711" i="6" s="1"/>
  <c r="C710" i="6"/>
  <c r="H710" i="6" s="1"/>
  <c r="C709" i="6"/>
  <c r="H709" i="6" s="1"/>
  <c r="J709" i="6" s="1"/>
  <c r="C708" i="6"/>
  <c r="H708" i="6" s="1"/>
  <c r="C707" i="6"/>
  <c r="H707" i="6" s="1"/>
  <c r="C706" i="6"/>
  <c r="H706" i="6" s="1"/>
  <c r="C705" i="6"/>
  <c r="H705" i="6" s="1"/>
  <c r="C704" i="6"/>
  <c r="H704" i="6" s="1"/>
  <c r="C703" i="6"/>
  <c r="H703" i="6" s="1"/>
  <c r="C702" i="6"/>
  <c r="H702" i="6" s="1"/>
  <c r="J702" i="6" s="1"/>
  <c r="C701" i="6"/>
  <c r="H701" i="6" s="1"/>
  <c r="C700" i="6"/>
  <c r="H700" i="6" s="1"/>
  <c r="C699" i="6"/>
  <c r="H699" i="6" s="1"/>
  <c r="C698" i="6"/>
  <c r="H698" i="6" s="1"/>
  <c r="C697" i="6"/>
  <c r="H697" i="6" s="1"/>
  <c r="J697" i="6" s="1"/>
  <c r="C696" i="6"/>
  <c r="H696" i="6" s="1"/>
  <c r="C695" i="6"/>
  <c r="H695" i="6" s="1"/>
  <c r="C694" i="6"/>
  <c r="H694" i="6" s="1"/>
  <c r="C693" i="6"/>
  <c r="H693" i="6" s="1"/>
  <c r="C692" i="6"/>
  <c r="H692" i="6" s="1"/>
  <c r="C691" i="6"/>
  <c r="H691" i="6" s="1"/>
  <c r="C690" i="6"/>
  <c r="H690" i="6" s="1"/>
  <c r="C689" i="6"/>
  <c r="H689" i="6" s="1"/>
  <c r="C688" i="6"/>
  <c r="H688" i="6" s="1"/>
  <c r="C687" i="6"/>
  <c r="H687" i="6" s="1"/>
  <c r="C686" i="6"/>
  <c r="H686" i="6" s="1"/>
  <c r="C685" i="6"/>
  <c r="H685" i="6" s="1"/>
  <c r="C684" i="6"/>
  <c r="H684" i="6" s="1"/>
  <c r="C683" i="6"/>
  <c r="H683" i="6" s="1"/>
  <c r="C682" i="6"/>
  <c r="H682" i="6" s="1"/>
  <c r="C681" i="6"/>
  <c r="H681" i="6" s="1"/>
  <c r="C680" i="6"/>
  <c r="H680" i="6" s="1"/>
  <c r="C679" i="6"/>
  <c r="H679" i="6" s="1"/>
  <c r="C678" i="6"/>
  <c r="H678" i="6" s="1"/>
  <c r="C677" i="6"/>
  <c r="H677" i="6" s="1"/>
  <c r="C676" i="6"/>
  <c r="H676" i="6" s="1"/>
  <c r="C675" i="6"/>
  <c r="H675" i="6" s="1"/>
  <c r="C674" i="6"/>
  <c r="H674" i="6" s="1"/>
  <c r="C673" i="6"/>
  <c r="H673" i="6" s="1"/>
  <c r="C672" i="6"/>
  <c r="H672" i="6" s="1"/>
  <c r="C671" i="6"/>
  <c r="H671" i="6" s="1"/>
  <c r="J671" i="6" s="1"/>
  <c r="C670" i="6"/>
  <c r="H670" i="6" s="1"/>
  <c r="J670" i="6" s="1"/>
  <c r="C669" i="6"/>
  <c r="H669" i="6" s="1"/>
  <c r="C668" i="6"/>
  <c r="H668" i="6" s="1"/>
  <c r="C667" i="6"/>
  <c r="H667" i="6" s="1"/>
  <c r="I667" i="6" s="1"/>
  <c r="C666" i="6"/>
  <c r="H666" i="6" s="1"/>
  <c r="C665" i="6"/>
  <c r="H665" i="6" s="1"/>
  <c r="C664" i="6"/>
  <c r="H664" i="6" s="1"/>
  <c r="C663" i="6"/>
  <c r="H663" i="6" s="1"/>
  <c r="C662" i="6"/>
  <c r="H662" i="6" s="1"/>
  <c r="C661" i="6"/>
  <c r="H661" i="6" s="1"/>
  <c r="C660" i="6"/>
  <c r="H660" i="6" s="1"/>
  <c r="C659" i="6"/>
  <c r="H659" i="6" s="1"/>
  <c r="C658" i="6"/>
  <c r="H658" i="6" s="1"/>
  <c r="C657" i="6"/>
  <c r="H657" i="6" s="1"/>
  <c r="C656" i="6"/>
  <c r="H656" i="6" s="1"/>
  <c r="C655" i="6"/>
  <c r="H655" i="6" s="1"/>
  <c r="C654" i="6"/>
  <c r="H654" i="6" s="1"/>
  <c r="C653" i="6"/>
  <c r="H653" i="6" s="1"/>
  <c r="C652" i="6"/>
  <c r="H652" i="6" s="1"/>
  <c r="C651" i="6"/>
  <c r="H651" i="6" s="1"/>
  <c r="C650" i="6"/>
  <c r="H650" i="6" s="1"/>
  <c r="C649" i="6"/>
  <c r="H649" i="6" s="1"/>
  <c r="J649" i="6" s="1"/>
  <c r="C648" i="6"/>
  <c r="H648" i="6" s="1"/>
  <c r="C647" i="6"/>
  <c r="H647" i="6" s="1"/>
  <c r="C646" i="6"/>
  <c r="H646" i="6" s="1"/>
  <c r="C645" i="6"/>
  <c r="H645" i="6" s="1"/>
  <c r="C644" i="6"/>
  <c r="H644" i="6" s="1"/>
  <c r="C643" i="6"/>
  <c r="H643" i="6" s="1"/>
  <c r="C642" i="6"/>
  <c r="H642" i="6" s="1"/>
  <c r="C641" i="6"/>
  <c r="H641" i="6" s="1"/>
  <c r="C640" i="6"/>
  <c r="H640" i="6" s="1"/>
  <c r="C639" i="6"/>
  <c r="H639" i="6" s="1"/>
  <c r="C638" i="6"/>
  <c r="H638" i="6" s="1"/>
  <c r="C637" i="6"/>
  <c r="H637" i="6" s="1"/>
  <c r="C636" i="6"/>
  <c r="H636" i="6" s="1"/>
  <c r="C635" i="6"/>
  <c r="H635" i="6" s="1"/>
  <c r="C634" i="6"/>
  <c r="H634" i="6" s="1"/>
  <c r="C633" i="6"/>
  <c r="H633" i="6" s="1"/>
  <c r="C632" i="6"/>
  <c r="H632" i="6" s="1"/>
  <c r="C631" i="6"/>
  <c r="H631" i="6" s="1"/>
  <c r="C630" i="6"/>
  <c r="H630" i="6" s="1"/>
  <c r="C629" i="6"/>
  <c r="H629" i="6" s="1"/>
  <c r="C628" i="6"/>
  <c r="H628" i="6" s="1"/>
  <c r="C627" i="6"/>
  <c r="H627" i="6" s="1"/>
  <c r="C626" i="6"/>
  <c r="H626" i="6" s="1"/>
  <c r="C625" i="6"/>
  <c r="H625" i="6" s="1"/>
  <c r="C624" i="6"/>
  <c r="H624" i="6" s="1"/>
  <c r="C623" i="6"/>
  <c r="H623" i="6" s="1"/>
  <c r="C622" i="6"/>
  <c r="H622" i="6" s="1"/>
  <c r="C621" i="6"/>
  <c r="H621" i="6" s="1"/>
  <c r="C620" i="6"/>
  <c r="H620" i="6" s="1"/>
  <c r="C619" i="6"/>
  <c r="H619" i="6" s="1"/>
  <c r="C618" i="6"/>
  <c r="H618" i="6" s="1"/>
  <c r="C617" i="6"/>
  <c r="H617" i="6" s="1"/>
  <c r="C616" i="6"/>
  <c r="H616" i="6" s="1"/>
  <c r="C615" i="6"/>
  <c r="H615" i="6" s="1"/>
  <c r="C614" i="6"/>
  <c r="H614" i="6" s="1"/>
  <c r="C613" i="6"/>
  <c r="H613" i="6" s="1"/>
  <c r="C612" i="6"/>
  <c r="H612" i="6" s="1"/>
  <c r="C611" i="6"/>
  <c r="H611" i="6" s="1"/>
  <c r="C610" i="6"/>
  <c r="H610" i="6" s="1"/>
  <c r="C609" i="6"/>
  <c r="H609" i="6" s="1"/>
  <c r="C608" i="6"/>
  <c r="H608" i="6" s="1"/>
  <c r="C607" i="6"/>
  <c r="H607" i="6" s="1"/>
  <c r="C606" i="6"/>
  <c r="H606" i="6" s="1"/>
  <c r="C605" i="6"/>
  <c r="H605" i="6" s="1"/>
  <c r="C604" i="6"/>
  <c r="H604" i="6" s="1"/>
  <c r="C603" i="6"/>
  <c r="H603" i="6" s="1"/>
  <c r="C602" i="6"/>
  <c r="H602" i="6" s="1"/>
  <c r="J602" i="6" s="1"/>
  <c r="C601" i="6"/>
  <c r="H601" i="6" s="1"/>
  <c r="C600" i="6"/>
  <c r="H600" i="6" s="1"/>
  <c r="C599" i="6"/>
  <c r="H599" i="6" s="1"/>
  <c r="C598" i="6"/>
  <c r="H598" i="6" s="1"/>
  <c r="C597" i="6"/>
  <c r="H597" i="6" s="1"/>
  <c r="C596" i="6"/>
  <c r="H596" i="6" s="1"/>
  <c r="C595" i="6"/>
  <c r="H595" i="6" s="1"/>
  <c r="C594" i="6"/>
  <c r="H594" i="6" s="1"/>
  <c r="C593" i="6"/>
  <c r="H593" i="6" s="1"/>
  <c r="C592" i="6"/>
  <c r="H592" i="6" s="1"/>
  <c r="C591" i="6"/>
  <c r="H591" i="6" s="1"/>
  <c r="C590" i="6"/>
  <c r="H590" i="6" s="1"/>
  <c r="C589" i="6"/>
  <c r="H589" i="6" s="1"/>
  <c r="C588" i="6"/>
  <c r="H588" i="6" s="1"/>
  <c r="C587" i="6"/>
  <c r="H587" i="6" s="1"/>
  <c r="C586" i="6"/>
  <c r="H586" i="6" s="1"/>
  <c r="C585" i="6"/>
  <c r="H585" i="6" s="1"/>
  <c r="C584" i="6"/>
  <c r="H584" i="6" s="1"/>
  <c r="C583" i="6"/>
  <c r="H583" i="6" s="1"/>
  <c r="C582" i="6"/>
  <c r="H582" i="6" s="1"/>
  <c r="C581" i="6"/>
  <c r="H581" i="6" s="1"/>
  <c r="C580" i="6"/>
  <c r="H580" i="6" s="1"/>
  <c r="C579" i="6"/>
  <c r="H579" i="6" s="1"/>
  <c r="C578" i="6"/>
  <c r="H578" i="6" s="1"/>
  <c r="C577" i="6"/>
  <c r="H577" i="6" s="1"/>
  <c r="C576" i="6"/>
  <c r="H576" i="6" s="1"/>
  <c r="C575" i="6"/>
  <c r="H575" i="6" s="1"/>
  <c r="C574" i="6"/>
  <c r="H574" i="6" s="1"/>
  <c r="C573" i="6"/>
  <c r="H573" i="6" s="1"/>
  <c r="C572" i="6"/>
  <c r="H572" i="6" s="1"/>
  <c r="C571" i="6"/>
  <c r="H571" i="6" s="1"/>
  <c r="I571" i="6" s="1"/>
  <c r="C570" i="6"/>
  <c r="H570" i="6" s="1"/>
  <c r="C569" i="6"/>
  <c r="H569" i="6" s="1"/>
  <c r="C568" i="6"/>
  <c r="H568" i="6" s="1"/>
  <c r="C567" i="6"/>
  <c r="H567" i="6" s="1"/>
  <c r="C566" i="6"/>
  <c r="H566" i="6" s="1"/>
  <c r="C565" i="6"/>
  <c r="H565" i="6" s="1"/>
  <c r="C564" i="6"/>
  <c r="H564" i="6" s="1"/>
  <c r="C563" i="6"/>
  <c r="H563" i="6" s="1"/>
  <c r="J563" i="6" s="1"/>
  <c r="C562" i="6"/>
  <c r="H562" i="6" s="1"/>
  <c r="C561" i="6"/>
  <c r="H561" i="6" s="1"/>
  <c r="C560" i="6"/>
  <c r="H560" i="6" s="1"/>
  <c r="C559" i="6"/>
  <c r="H559" i="6" s="1"/>
  <c r="C558" i="6"/>
  <c r="H558" i="6" s="1"/>
  <c r="C557" i="6"/>
  <c r="H557" i="6" s="1"/>
  <c r="C556" i="6"/>
  <c r="H556" i="6" s="1"/>
  <c r="C555" i="6"/>
  <c r="H555" i="6" s="1"/>
  <c r="C554" i="6"/>
  <c r="H554" i="6" s="1"/>
  <c r="C553" i="6"/>
  <c r="H553" i="6" s="1"/>
  <c r="C552" i="6"/>
  <c r="H552" i="6" s="1"/>
  <c r="C551" i="6"/>
  <c r="H551" i="6" s="1"/>
  <c r="C550" i="6"/>
  <c r="H550" i="6" s="1"/>
  <c r="C549" i="6"/>
  <c r="H549" i="6" s="1"/>
  <c r="C548" i="6"/>
  <c r="H548" i="6" s="1"/>
  <c r="C547" i="6"/>
  <c r="H547" i="6" s="1"/>
  <c r="C546" i="6"/>
  <c r="H546" i="6" s="1"/>
  <c r="C545" i="6"/>
  <c r="H545" i="6" s="1"/>
  <c r="C544" i="6"/>
  <c r="H544" i="6" s="1"/>
  <c r="C543" i="6"/>
  <c r="H543" i="6" s="1"/>
  <c r="J543" i="6" s="1"/>
  <c r="C542" i="6"/>
  <c r="H542" i="6" s="1"/>
  <c r="J542" i="6" s="1"/>
  <c r="C541" i="6"/>
  <c r="H541" i="6" s="1"/>
  <c r="C540" i="6"/>
  <c r="H540" i="6" s="1"/>
  <c r="C539" i="6"/>
  <c r="H539" i="6" s="1"/>
  <c r="C538" i="6"/>
  <c r="H538" i="6" s="1"/>
  <c r="C537" i="6"/>
  <c r="H537" i="6" s="1"/>
  <c r="C536" i="6"/>
  <c r="H536" i="6" s="1"/>
  <c r="C535" i="6"/>
  <c r="H535" i="6" s="1"/>
  <c r="J535" i="6" s="1"/>
  <c r="C534" i="6"/>
  <c r="H534" i="6" s="1"/>
  <c r="J534" i="6" s="1"/>
  <c r="C533" i="6"/>
  <c r="H533" i="6" s="1"/>
  <c r="C532" i="6"/>
  <c r="H532" i="6" s="1"/>
  <c r="C531" i="6"/>
  <c r="H531" i="6" s="1"/>
  <c r="C530" i="6"/>
  <c r="H530" i="6" s="1"/>
  <c r="C529" i="6"/>
  <c r="H529" i="6" s="1"/>
  <c r="C528" i="6"/>
  <c r="H528" i="6" s="1"/>
  <c r="C527" i="6"/>
  <c r="H527" i="6" s="1"/>
  <c r="C526" i="6"/>
  <c r="H526" i="6" s="1"/>
  <c r="C525" i="6"/>
  <c r="H525" i="6" s="1"/>
  <c r="C524" i="6"/>
  <c r="H524" i="6" s="1"/>
  <c r="C523" i="6"/>
  <c r="H523" i="6" s="1"/>
  <c r="C522" i="6"/>
  <c r="H522" i="6" s="1"/>
  <c r="C521" i="6"/>
  <c r="H521" i="6" s="1"/>
  <c r="C520" i="6"/>
  <c r="H520" i="6" s="1"/>
  <c r="C519" i="6"/>
  <c r="H519" i="6" s="1"/>
  <c r="J519" i="6" s="1"/>
  <c r="C518" i="6"/>
  <c r="H518" i="6" s="1"/>
  <c r="C517" i="6"/>
  <c r="H517" i="6" s="1"/>
  <c r="C516" i="6"/>
  <c r="H516" i="6" s="1"/>
  <c r="C515" i="6"/>
  <c r="H515" i="6" s="1"/>
  <c r="C514" i="6"/>
  <c r="H514" i="6" s="1"/>
  <c r="C513" i="6"/>
  <c r="H513" i="6" s="1"/>
  <c r="C512" i="6"/>
  <c r="H512" i="6" s="1"/>
  <c r="C511" i="6"/>
  <c r="H511" i="6" s="1"/>
  <c r="C510" i="6"/>
  <c r="H510" i="6" s="1"/>
  <c r="C509" i="6"/>
  <c r="H509" i="6" s="1"/>
  <c r="C508" i="6"/>
  <c r="H508" i="6" s="1"/>
  <c r="C507" i="6"/>
  <c r="H507" i="6" s="1"/>
  <c r="C506" i="6"/>
  <c r="H506" i="6" s="1"/>
  <c r="C505" i="6"/>
  <c r="H505" i="6" s="1"/>
  <c r="C504" i="6"/>
  <c r="H504" i="6" s="1"/>
  <c r="C503" i="6"/>
  <c r="H503" i="6" s="1"/>
  <c r="C502" i="6"/>
  <c r="H502" i="6" s="1"/>
  <c r="J502" i="6" s="1"/>
  <c r="C501" i="6"/>
  <c r="H501" i="6" s="1"/>
  <c r="C500" i="6"/>
  <c r="H500" i="6" s="1"/>
  <c r="C499" i="6"/>
  <c r="H499" i="6" s="1"/>
  <c r="C498" i="6"/>
  <c r="H498" i="6" s="1"/>
  <c r="C497" i="6"/>
  <c r="H497" i="6" s="1"/>
  <c r="C496" i="6"/>
  <c r="H496" i="6" s="1"/>
  <c r="C495" i="6"/>
  <c r="H495" i="6" s="1"/>
  <c r="C494" i="6"/>
  <c r="H494" i="6" s="1"/>
  <c r="C493" i="6"/>
  <c r="H493" i="6" s="1"/>
  <c r="C492" i="6"/>
  <c r="H492" i="6" s="1"/>
  <c r="C491" i="6"/>
  <c r="H491" i="6" s="1"/>
  <c r="C490" i="6"/>
  <c r="H490" i="6" s="1"/>
  <c r="J490" i="6" s="1"/>
  <c r="C489" i="6"/>
  <c r="H489" i="6" s="1"/>
  <c r="C488" i="6"/>
  <c r="H488" i="6" s="1"/>
  <c r="C487" i="6"/>
  <c r="H487" i="6" s="1"/>
  <c r="J487" i="6" s="1"/>
  <c r="C486" i="6"/>
  <c r="H486" i="6" s="1"/>
  <c r="C485" i="6"/>
  <c r="H485" i="6" s="1"/>
  <c r="C484" i="6"/>
  <c r="H484" i="6" s="1"/>
  <c r="C483" i="6"/>
  <c r="H483" i="6" s="1"/>
  <c r="C482" i="6"/>
  <c r="H482" i="6" s="1"/>
  <c r="C481" i="6"/>
  <c r="H481" i="6" s="1"/>
  <c r="C480" i="6"/>
  <c r="H480" i="6" s="1"/>
  <c r="C479" i="6"/>
  <c r="H479" i="6" s="1"/>
  <c r="I479" i="6" s="1"/>
  <c r="C478" i="6"/>
  <c r="H478" i="6" s="1"/>
  <c r="J478" i="6" s="1"/>
  <c r="C477" i="6"/>
  <c r="H477" i="6" s="1"/>
  <c r="C476" i="6"/>
  <c r="H476" i="6" s="1"/>
  <c r="C475" i="6"/>
  <c r="H475" i="6" s="1"/>
  <c r="C474" i="6"/>
  <c r="H474" i="6" s="1"/>
  <c r="C473" i="6"/>
  <c r="H473" i="6" s="1"/>
  <c r="C472" i="6"/>
  <c r="H472" i="6" s="1"/>
  <c r="C471" i="6"/>
  <c r="H471" i="6" s="1"/>
  <c r="C470" i="6"/>
  <c r="H470" i="6" s="1"/>
  <c r="C469" i="6"/>
  <c r="H469" i="6" s="1"/>
  <c r="C468" i="6"/>
  <c r="H468" i="6" s="1"/>
  <c r="C467" i="6"/>
  <c r="H467" i="6" s="1"/>
  <c r="C466" i="6"/>
  <c r="H466" i="6" s="1"/>
  <c r="C465" i="6"/>
  <c r="H465" i="6" s="1"/>
  <c r="C464" i="6"/>
  <c r="H464" i="6" s="1"/>
  <c r="C463" i="6"/>
  <c r="H463" i="6" s="1"/>
  <c r="C462" i="6"/>
  <c r="H462" i="6" s="1"/>
  <c r="C461" i="6"/>
  <c r="H461" i="6" s="1"/>
  <c r="C460" i="6"/>
  <c r="H460" i="6" s="1"/>
  <c r="C459" i="6"/>
  <c r="H459" i="6" s="1"/>
  <c r="C458" i="6"/>
  <c r="H458" i="6" s="1"/>
  <c r="C457" i="6"/>
  <c r="H457" i="6" s="1"/>
  <c r="C456" i="6"/>
  <c r="H456" i="6" s="1"/>
  <c r="C455" i="6"/>
  <c r="H455" i="6" s="1"/>
  <c r="C454" i="6"/>
  <c r="H454" i="6" s="1"/>
  <c r="C453" i="6"/>
  <c r="H453" i="6" s="1"/>
  <c r="C452" i="6"/>
  <c r="H452" i="6" s="1"/>
  <c r="C451" i="6"/>
  <c r="H451" i="6" s="1"/>
  <c r="C450" i="6"/>
  <c r="H450" i="6" s="1"/>
  <c r="C449" i="6"/>
  <c r="H449" i="6" s="1"/>
  <c r="C448" i="6"/>
  <c r="H448" i="6" s="1"/>
  <c r="C447" i="6"/>
  <c r="H447" i="6" s="1"/>
  <c r="J447" i="6" s="1"/>
  <c r="C446" i="6"/>
  <c r="H446" i="6" s="1"/>
  <c r="C445" i="6"/>
  <c r="H445" i="6" s="1"/>
  <c r="C444" i="6"/>
  <c r="H444" i="6" s="1"/>
  <c r="C443" i="6"/>
  <c r="H443" i="6" s="1"/>
  <c r="C442" i="6"/>
  <c r="H442" i="6" s="1"/>
  <c r="C441" i="6"/>
  <c r="H441" i="6" s="1"/>
  <c r="C440" i="6"/>
  <c r="H440" i="6" s="1"/>
  <c r="C439" i="6"/>
  <c r="H439" i="6" s="1"/>
  <c r="C438" i="6"/>
  <c r="H438" i="6" s="1"/>
  <c r="C437" i="6"/>
  <c r="H437" i="6" s="1"/>
  <c r="C436" i="6"/>
  <c r="H436" i="6" s="1"/>
  <c r="C435" i="6"/>
  <c r="H435" i="6" s="1"/>
  <c r="C434" i="6"/>
  <c r="H434" i="6" s="1"/>
  <c r="C433" i="6"/>
  <c r="H433" i="6" s="1"/>
  <c r="C432" i="6"/>
  <c r="H432" i="6" s="1"/>
  <c r="C431" i="6"/>
  <c r="H431" i="6" s="1"/>
  <c r="C430" i="6"/>
  <c r="H430" i="6" s="1"/>
  <c r="J430" i="6" s="1"/>
  <c r="C429" i="6"/>
  <c r="H429" i="6" s="1"/>
  <c r="C428" i="6"/>
  <c r="H428" i="6" s="1"/>
  <c r="C427" i="6"/>
  <c r="H427" i="6" s="1"/>
  <c r="C426" i="6"/>
  <c r="H426" i="6" s="1"/>
  <c r="C425" i="6"/>
  <c r="H425" i="6" s="1"/>
  <c r="C424" i="6"/>
  <c r="H424" i="6" s="1"/>
  <c r="C423" i="6"/>
  <c r="H423" i="6" s="1"/>
  <c r="J423" i="6" s="1"/>
  <c r="C422" i="6"/>
  <c r="H422" i="6" s="1"/>
  <c r="C421" i="6"/>
  <c r="H421" i="6" s="1"/>
  <c r="C420" i="6"/>
  <c r="H420" i="6" s="1"/>
  <c r="C419" i="6"/>
  <c r="H419" i="6" s="1"/>
  <c r="J419" i="6" s="1"/>
  <c r="C418" i="6"/>
  <c r="H418" i="6" s="1"/>
  <c r="J418" i="6" s="1"/>
  <c r="C417" i="6"/>
  <c r="H417" i="6" s="1"/>
  <c r="C416" i="6"/>
  <c r="H416" i="6" s="1"/>
  <c r="C415" i="6"/>
  <c r="H415" i="6" s="1"/>
  <c r="C414" i="6"/>
  <c r="H414" i="6" s="1"/>
  <c r="C413" i="6"/>
  <c r="H413" i="6" s="1"/>
  <c r="C412" i="6"/>
  <c r="H412" i="6" s="1"/>
  <c r="C411" i="6"/>
  <c r="H411" i="6" s="1"/>
  <c r="C410" i="6"/>
  <c r="H410" i="6" s="1"/>
  <c r="C409" i="6"/>
  <c r="H409" i="6" s="1"/>
  <c r="C408" i="6"/>
  <c r="H408" i="6" s="1"/>
  <c r="C407" i="6"/>
  <c r="H407" i="6" s="1"/>
  <c r="C406" i="6"/>
  <c r="H406" i="6" s="1"/>
  <c r="C405" i="6"/>
  <c r="H405" i="6" s="1"/>
  <c r="J405" i="6" s="1"/>
  <c r="C404" i="6"/>
  <c r="H404" i="6" s="1"/>
  <c r="C403" i="6"/>
  <c r="H403" i="6" s="1"/>
  <c r="C402" i="6"/>
  <c r="H402" i="6" s="1"/>
  <c r="C401" i="6"/>
  <c r="H401" i="6" s="1"/>
  <c r="C400" i="6"/>
  <c r="H400" i="6" s="1"/>
  <c r="C399" i="6"/>
  <c r="H399" i="6" s="1"/>
  <c r="C398" i="6"/>
  <c r="H398" i="6" s="1"/>
  <c r="C397" i="6"/>
  <c r="H397" i="6" s="1"/>
  <c r="C396" i="6"/>
  <c r="H396" i="6" s="1"/>
  <c r="C395" i="6"/>
  <c r="H395" i="6" s="1"/>
  <c r="C394" i="6"/>
  <c r="H394" i="6" s="1"/>
  <c r="C393" i="6"/>
  <c r="H393" i="6" s="1"/>
  <c r="C392" i="6"/>
  <c r="H392" i="6" s="1"/>
  <c r="C391" i="6"/>
  <c r="H391" i="6" s="1"/>
  <c r="C390" i="6"/>
  <c r="H390" i="6" s="1"/>
  <c r="C389" i="6"/>
  <c r="H389" i="6" s="1"/>
  <c r="C388" i="6"/>
  <c r="H388" i="6" s="1"/>
  <c r="C387" i="6"/>
  <c r="H387" i="6" s="1"/>
  <c r="C386" i="6"/>
  <c r="H386" i="6" s="1"/>
  <c r="J386" i="6" s="1"/>
  <c r="C385" i="6"/>
  <c r="H385" i="6" s="1"/>
  <c r="J385" i="6" s="1"/>
  <c r="C384" i="6"/>
  <c r="H384" i="6" s="1"/>
  <c r="C383" i="6"/>
  <c r="H383" i="6" s="1"/>
  <c r="C382" i="6"/>
  <c r="H382" i="6" s="1"/>
  <c r="I382" i="6" s="1"/>
  <c r="C381" i="6"/>
  <c r="H381" i="6" s="1"/>
  <c r="I381" i="6" s="1"/>
  <c r="C380" i="6"/>
  <c r="H380" i="6" s="1"/>
  <c r="C379" i="6"/>
  <c r="H379" i="6" s="1"/>
  <c r="C378" i="6"/>
  <c r="H378" i="6" s="1"/>
  <c r="C377" i="6"/>
  <c r="H377" i="6" s="1"/>
  <c r="J377" i="6" s="1"/>
  <c r="C376" i="6"/>
  <c r="H376" i="6" s="1"/>
  <c r="C375" i="6"/>
  <c r="H375" i="6" s="1"/>
  <c r="C374" i="6"/>
  <c r="H374" i="6" s="1"/>
  <c r="C373" i="6"/>
  <c r="H373" i="6" s="1"/>
  <c r="J373" i="6" s="1"/>
  <c r="C372" i="6"/>
  <c r="H372" i="6" s="1"/>
  <c r="I372" i="6" s="1"/>
  <c r="C371" i="6"/>
  <c r="H371" i="6" s="1"/>
  <c r="C370" i="6"/>
  <c r="H370" i="6" s="1"/>
  <c r="C369" i="6"/>
  <c r="H369" i="6" s="1"/>
  <c r="C368" i="6"/>
  <c r="H368" i="6" s="1"/>
  <c r="C367" i="6"/>
  <c r="H367" i="6" s="1"/>
  <c r="C366" i="6"/>
  <c r="H366" i="6" s="1"/>
  <c r="C365" i="6"/>
  <c r="H365" i="6" s="1"/>
  <c r="C364" i="6"/>
  <c r="H364" i="6" s="1"/>
  <c r="C363" i="6"/>
  <c r="H363" i="6" s="1"/>
  <c r="C362" i="6"/>
  <c r="H362" i="6" s="1"/>
  <c r="C361" i="6"/>
  <c r="H361" i="6" s="1"/>
  <c r="I361" i="6" s="1"/>
  <c r="C360" i="6"/>
  <c r="H360" i="6" s="1"/>
  <c r="I360" i="6" s="1"/>
  <c r="C359" i="6"/>
  <c r="H359" i="6" s="1"/>
  <c r="C358" i="6"/>
  <c r="H358" i="6" s="1"/>
  <c r="C357" i="6"/>
  <c r="H357" i="6" s="1"/>
  <c r="C356" i="6"/>
  <c r="H356" i="6" s="1"/>
  <c r="C355" i="6"/>
  <c r="H355" i="6" s="1"/>
  <c r="J355" i="6" s="1"/>
  <c r="C354" i="6"/>
  <c r="H354" i="6" s="1"/>
  <c r="J354" i="6" s="1"/>
  <c r="C353" i="6"/>
  <c r="H353" i="6" s="1"/>
  <c r="J353" i="6" s="1"/>
  <c r="C352" i="6"/>
  <c r="H352" i="6" s="1"/>
  <c r="C351" i="6"/>
  <c r="H351" i="6" s="1"/>
  <c r="C350" i="6"/>
  <c r="H350" i="6" s="1"/>
  <c r="C349" i="6"/>
  <c r="H349" i="6" s="1"/>
  <c r="C348" i="6"/>
  <c r="H348" i="6" s="1"/>
  <c r="C347" i="6"/>
  <c r="H347" i="6" s="1"/>
  <c r="C346" i="6"/>
  <c r="H346" i="6" s="1"/>
  <c r="C345" i="6"/>
  <c r="H345" i="6" s="1"/>
  <c r="J345" i="6" s="1"/>
  <c r="C344" i="6"/>
  <c r="H344" i="6" s="1"/>
  <c r="C343" i="6"/>
  <c r="H343" i="6" s="1"/>
  <c r="J343" i="6" s="1"/>
  <c r="C342" i="6"/>
  <c r="H342" i="6" s="1"/>
  <c r="J342" i="6" s="1"/>
  <c r="C341" i="6"/>
  <c r="H341" i="6" s="1"/>
  <c r="J341" i="6" s="1"/>
  <c r="C340" i="6"/>
  <c r="H340" i="6" s="1"/>
  <c r="C339" i="6"/>
  <c r="H339" i="6" s="1"/>
  <c r="J339" i="6" s="1"/>
  <c r="C338" i="6"/>
  <c r="H338" i="6" s="1"/>
  <c r="C337" i="6"/>
  <c r="H337" i="6" s="1"/>
  <c r="C336" i="6"/>
  <c r="H336" i="6" s="1"/>
  <c r="C335" i="6"/>
  <c r="H335" i="6" s="1"/>
  <c r="C334" i="6"/>
  <c r="H334" i="6" s="1"/>
  <c r="C333" i="6"/>
  <c r="H333" i="6" s="1"/>
  <c r="C332" i="6"/>
  <c r="H332" i="6" s="1"/>
  <c r="C331" i="6"/>
  <c r="H331" i="6" s="1"/>
  <c r="C330" i="6"/>
  <c r="H330" i="6" s="1"/>
  <c r="C329" i="6"/>
  <c r="H329" i="6" s="1"/>
  <c r="C328" i="6"/>
  <c r="H328" i="6" s="1"/>
  <c r="I328" i="6" s="1"/>
  <c r="C327" i="6"/>
  <c r="H327" i="6" s="1"/>
  <c r="C326" i="6"/>
  <c r="H326" i="6" s="1"/>
  <c r="C325" i="6"/>
  <c r="H325" i="6" s="1"/>
  <c r="C324" i="6"/>
  <c r="H324" i="6" s="1"/>
  <c r="C323" i="6"/>
  <c r="H323" i="6" s="1"/>
  <c r="C322" i="6"/>
  <c r="H322" i="6" s="1"/>
  <c r="C321" i="6"/>
  <c r="H321" i="6" s="1"/>
  <c r="C320" i="6"/>
  <c r="H320" i="6" s="1"/>
  <c r="C319" i="6"/>
  <c r="H319" i="6" s="1"/>
  <c r="C318" i="6"/>
  <c r="H318" i="6" s="1"/>
  <c r="I318" i="6" s="1"/>
  <c r="C317" i="6"/>
  <c r="H317" i="6" s="1"/>
  <c r="I317" i="6" s="1"/>
  <c r="C316" i="6"/>
  <c r="H316" i="6" s="1"/>
  <c r="C315" i="6"/>
  <c r="H315" i="6" s="1"/>
  <c r="C314" i="6"/>
  <c r="H314" i="6" s="1"/>
  <c r="C313" i="6"/>
  <c r="H313" i="6" s="1"/>
  <c r="C312" i="6"/>
  <c r="H312" i="6" s="1"/>
  <c r="C311" i="6"/>
  <c r="H311" i="6" s="1"/>
  <c r="C310" i="6"/>
  <c r="H310" i="6" s="1"/>
  <c r="C309" i="6"/>
  <c r="H309" i="6" s="1"/>
  <c r="C308" i="6"/>
  <c r="H308" i="6" s="1"/>
  <c r="C307" i="6"/>
  <c r="H307" i="6" s="1"/>
  <c r="J307" i="6" s="1"/>
  <c r="C306" i="6"/>
  <c r="H306" i="6" s="1"/>
  <c r="J306" i="6" s="1"/>
  <c r="C305" i="6"/>
  <c r="H305" i="6" s="1"/>
  <c r="J305" i="6" s="1"/>
  <c r="C304" i="6"/>
  <c r="H304" i="6" s="1"/>
  <c r="C303" i="6"/>
  <c r="H303" i="6" s="1"/>
  <c r="C302" i="6"/>
  <c r="H302" i="6" s="1"/>
  <c r="C301" i="6"/>
  <c r="H301" i="6" s="1"/>
  <c r="C300" i="6"/>
  <c r="H300" i="6" s="1"/>
  <c r="C299" i="6"/>
  <c r="H299" i="6" s="1"/>
  <c r="C298" i="6"/>
  <c r="H298" i="6" s="1"/>
  <c r="C297" i="6"/>
  <c r="H297" i="6" s="1"/>
  <c r="I297" i="6" s="1"/>
  <c r="C296" i="6"/>
  <c r="H296" i="6" s="1"/>
  <c r="C295" i="6"/>
  <c r="H295" i="6" s="1"/>
  <c r="C294" i="6"/>
  <c r="H294" i="6" s="1"/>
  <c r="C293" i="6"/>
  <c r="H293" i="6" s="1"/>
  <c r="J293" i="6" s="1"/>
  <c r="C292" i="6"/>
  <c r="H292" i="6" s="1"/>
  <c r="C291" i="6"/>
  <c r="H291" i="6" s="1"/>
  <c r="C290" i="6"/>
  <c r="H290" i="6" s="1"/>
  <c r="J290" i="6" s="1"/>
  <c r="C289" i="6"/>
  <c r="H289" i="6" s="1"/>
  <c r="J289" i="6" s="1"/>
  <c r="C288" i="6"/>
  <c r="H288" i="6" s="1"/>
  <c r="C287" i="6"/>
  <c r="H287" i="6" s="1"/>
  <c r="C286" i="6"/>
  <c r="H286" i="6" s="1"/>
  <c r="J286" i="6" s="1"/>
  <c r="C285" i="6"/>
  <c r="H285" i="6" s="1"/>
  <c r="J285" i="6" s="1"/>
  <c r="C284" i="6"/>
  <c r="H284" i="6" s="1"/>
  <c r="C283" i="6"/>
  <c r="H283" i="6" s="1"/>
  <c r="C282" i="6"/>
  <c r="H282" i="6" s="1"/>
  <c r="C281" i="6"/>
  <c r="H281" i="6" s="1"/>
  <c r="C280" i="6"/>
  <c r="H280" i="6" s="1"/>
  <c r="C279" i="6"/>
  <c r="H279" i="6" s="1"/>
  <c r="C278" i="6"/>
  <c r="H278" i="6" s="1"/>
  <c r="J278" i="6" s="1"/>
  <c r="C277" i="6"/>
  <c r="H277" i="6" s="1"/>
  <c r="J277" i="6" s="1"/>
  <c r="C276" i="6"/>
  <c r="H276" i="6" s="1"/>
  <c r="C275" i="6"/>
  <c r="H275" i="6" s="1"/>
  <c r="C274" i="6"/>
  <c r="H274" i="6" s="1"/>
  <c r="C273" i="6"/>
  <c r="H273" i="6" s="1"/>
  <c r="J273" i="6" s="1"/>
  <c r="C272" i="6"/>
  <c r="H272" i="6" s="1"/>
  <c r="C271" i="6"/>
  <c r="H271" i="6" s="1"/>
  <c r="C270" i="6"/>
  <c r="H270" i="6" s="1"/>
  <c r="J270" i="6" s="1"/>
  <c r="C269" i="6"/>
  <c r="H269" i="6" s="1"/>
  <c r="J269" i="6" s="1"/>
  <c r="C268" i="6"/>
  <c r="H268" i="6" s="1"/>
  <c r="C267" i="6"/>
  <c r="H267" i="6" s="1"/>
  <c r="C266" i="6"/>
  <c r="H266" i="6" s="1"/>
  <c r="C265" i="6"/>
  <c r="H265" i="6" s="1"/>
  <c r="J265" i="6" s="1"/>
  <c r="C264" i="6"/>
  <c r="H264" i="6" s="1"/>
  <c r="I264" i="6" s="1"/>
  <c r="C263" i="6"/>
  <c r="H263" i="6" s="1"/>
  <c r="J263" i="6" s="1"/>
  <c r="C262" i="6"/>
  <c r="H262" i="6" s="1"/>
  <c r="J262" i="6" s="1"/>
  <c r="C261" i="6"/>
  <c r="H261" i="6" s="1"/>
  <c r="C260" i="6"/>
  <c r="H260" i="6" s="1"/>
  <c r="C259" i="6"/>
  <c r="H259" i="6" s="1"/>
  <c r="J259" i="6" s="1"/>
  <c r="C258" i="6"/>
  <c r="H258" i="6" s="1"/>
  <c r="J258" i="6" s="1"/>
  <c r="C257" i="6"/>
  <c r="H257" i="6" s="1"/>
  <c r="J257" i="6" s="1"/>
  <c r="C256" i="6"/>
  <c r="H256" i="6" s="1"/>
  <c r="C255" i="6"/>
  <c r="H255" i="6" s="1"/>
  <c r="C254" i="6"/>
  <c r="H254" i="6" s="1"/>
  <c r="I254" i="6" s="1"/>
  <c r="C253" i="6"/>
  <c r="H253" i="6" s="1"/>
  <c r="C252" i="6"/>
  <c r="H252" i="6" s="1"/>
  <c r="C251" i="6"/>
  <c r="H251" i="6" s="1"/>
  <c r="C250" i="6"/>
  <c r="H250" i="6" s="1"/>
  <c r="C249" i="6"/>
  <c r="H249" i="6" s="1"/>
  <c r="C248" i="6"/>
  <c r="H248" i="6" s="1"/>
  <c r="C247" i="6"/>
  <c r="H247" i="6" s="1"/>
  <c r="J247" i="6" s="1"/>
  <c r="C246" i="6"/>
  <c r="H246" i="6" s="1"/>
  <c r="C245" i="6"/>
  <c r="H245" i="6" s="1"/>
  <c r="J245" i="6" s="1"/>
  <c r="C244" i="6"/>
  <c r="H244" i="6" s="1"/>
  <c r="C243" i="6"/>
  <c r="H243" i="6" s="1"/>
  <c r="C242" i="6"/>
  <c r="H242" i="6" s="1"/>
  <c r="J242" i="6" s="1"/>
  <c r="C241" i="6"/>
  <c r="H241" i="6" s="1"/>
  <c r="J241" i="6" s="1"/>
  <c r="C240" i="6"/>
  <c r="H240" i="6" s="1"/>
  <c r="C239" i="6"/>
  <c r="H239" i="6" s="1"/>
  <c r="C238" i="6"/>
  <c r="H238" i="6" s="1"/>
  <c r="J238" i="6" s="1"/>
  <c r="C237" i="6"/>
  <c r="H237" i="6" s="1"/>
  <c r="J237" i="6" s="1"/>
  <c r="C236" i="6"/>
  <c r="H236" i="6" s="1"/>
  <c r="C235" i="6"/>
  <c r="H235" i="6" s="1"/>
  <c r="C234" i="6"/>
  <c r="H234" i="6" s="1"/>
  <c r="C233" i="6"/>
  <c r="H233" i="6" s="1"/>
  <c r="I233" i="6" s="1"/>
  <c r="C232" i="6"/>
  <c r="H232" i="6" s="1"/>
  <c r="C231" i="6"/>
  <c r="H231" i="6" s="1"/>
  <c r="C230" i="6"/>
  <c r="H230" i="6" s="1"/>
  <c r="J230" i="6" s="1"/>
  <c r="C229" i="6"/>
  <c r="H229" i="6" s="1"/>
  <c r="J229" i="6" s="1"/>
  <c r="C228" i="6"/>
  <c r="H228" i="6" s="1"/>
  <c r="C227" i="6"/>
  <c r="H227" i="6" s="1"/>
  <c r="J227" i="6" s="1"/>
  <c r="C226" i="6"/>
  <c r="H226" i="6" s="1"/>
  <c r="J226" i="6" s="1"/>
  <c r="C225" i="6"/>
  <c r="H225" i="6" s="1"/>
  <c r="J225" i="6" s="1"/>
  <c r="C224" i="6"/>
  <c r="H224" i="6" s="1"/>
  <c r="C223" i="6"/>
  <c r="H223" i="6" s="1"/>
  <c r="J223" i="6" s="1"/>
  <c r="C222" i="6"/>
  <c r="H222" i="6" s="1"/>
  <c r="J222" i="6" s="1"/>
  <c r="C221" i="6"/>
  <c r="H221" i="6" s="1"/>
  <c r="J221" i="6" s="1"/>
  <c r="C220" i="6"/>
  <c r="H220" i="6" s="1"/>
  <c r="C219" i="6"/>
  <c r="H219" i="6" s="1"/>
  <c r="J219" i="6" s="1"/>
  <c r="C218" i="6"/>
  <c r="H218" i="6" s="1"/>
  <c r="C217" i="6"/>
  <c r="H217" i="6" s="1"/>
  <c r="J217" i="6" s="1"/>
  <c r="C216" i="6"/>
  <c r="H216" i="6" s="1"/>
  <c r="C215" i="6"/>
  <c r="H215" i="6" s="1"/>
  <c r="C214" i="6"/>
  <c r="H214" i="6" s="1"/>
  <c r="C213" i="6"/>
  <c r="H213" i="6" s="1"/>
  <c r="C212" i="6"/>
  <c r="H212" i="6" s="1"/>
  <c r="C211" i="6"/>
  <c r="H211" i="6" s="1"/>
  <c r="J211" i="6" s="1"/>
  <c r="C210" i="6"/>
  <c r="H210" i="6" s="1"/>
  <c r="C209" i="6"/>
  <c r="H209" i="6" s="1"/>
  <c r="J209" i="6" s="1"/>
  <c r="C208" i="6"/>
  <c r="H208" i="6" s="1"/>
  <c r="C207" i="6"/>
  <c r="H207" i="6" s="1"/>
  <c r="J207" i="6" s="1"/>
  <c r="C206" i="6"/>
  <c r="H206" i="6" s="1"/>
  <c r="J206" i="6" s="1"/>
  <c r="C205" i="6"/>
  <c r="H205" i="6" s="1"/>
  <c r="J205" i="6" s="1"/>
  <c r="C204" i="6"/>
  <c r="H204" i="6" s="1"/>
  <c r="C203" i="6"/>
  <c r="H203" i="6" s="1"/>
  <c r="J203" i="6" s="1"/>
  <c r="C202" i="6"/>
  <c r="H202" i="6" s="1"/>
  <c r="J202" i="6" s="1"/>
  <c r="C201" i="6"/>
  <c r="H201" i="6" s="1"/>
  <c r="J201" i="6" s="1"/>
  <c r="C200" i="6"/>
  <c r="H200" i="6" s="1"/>
  <c r="C199" i="6"/>
  <c r="H199" i="6" s="1"/>
  <c r="J199" i="6" s="1"/>
  <c r="C198" i="6"/>
  <c r="H198" i="6" s="1"/>
  <c r="J198" i="6" s="1"/>
  <c r="C197" i="6"/>
  <c r="H197" i="6" s="1"/>
  <c r="J197" i="6" s="1"/>
  <c r="C196" i="6"/>
  <c r="H196" i="6" s="1"/>
  <c r="C195" i="6"/>
  <c r="H195" i="6" s="1"/>
  <c r="J195" i="6" s="1"/>
  <c r="C194" i="6"/>
  <c r="H194" i="6" s="1"/>
  <c r="J194" i="6" s="1"/>
  <c r="C193" i="6"/>
  <c r="H193" i="6" s="1"/>
  <c r="J193" i="6" s="1"/>
  <c r="C192" i="6"/>
  <c r="H192" i="6" s="1"/>
  <c r="J192" i="6" s="1"/>
  <c r="C191" i="6"/>
  <c r="H191" i="6" s="1"/>
  <c r="J191" i="6" s="1"/>
  <c r="C190" i="6"/>
  <c r="H190" i="6" s="1"/>
  <c r="I190" i="6" s="1"/>
  <c r="C189" i="6"/>
  <c r="H189" i="6" s="1"/>
  <c r="J189" i="6" s="1"/>
  <c r="C188" i="6"/>
  <c r="H188" i="6" s="1"/>
  <c r="C187" i="6"/>
  <c r="H187" i="6" s="1"/>
  <c r="J187" i="6" s="1"/>
  <c r="C186" i="6"/>
  <c r="H186" i="6" s="1"/>
  <c r="J186" i="6" s="1"/>
  <c r="C185" i="6"/>
  <c r="H185" i="6" s="1"/>
  <c r="C184" i="6"/>
  <c r="H184" i="6" s="1"/>
  <c r="C183" i="6"/>
  <c r="H183" i="6" s="1"/>
  <c r="C182" i="6"/>
  <c r="H182" i="6" s="1"/>
  <c r="C181" i="6"/>
  <c r="H181" i="6" s="1"/>
  <c r="J181" i="6" s="1"/>
  <c r="C180" i="6"/>
  <c r="H180" i="6" s="1"/>
  <c r="C179" i="6"/>
  <c r="H179" i="6" s="1"/>
  <c r="C178" i="6"/>
  <c r="H178" i="6" s="1"/>
  <c r="J178" i="6" s="1"/>
  <c r="C177" i="6"/>
  <c r="H177" i="6" s="1"/>
  <c r="J177" i="6" s="1"/>
  <c r="C176" i="6"/>
  <c r="H176" i="6" s="1"/>
  <c r="C175" i="6"/>
  <c r="H175" i="6" s="1"/>
  <c r="J175" i="6" s="1"/>
  <c r="C174" i="6"/>
  <c r="H174" i="6" s="1"/>
  <c r="I174" i="6" s="1"/>
  <c r="C173" i="6"/>
  <c r="H173" i="6" s="1"/>
  <c r="C172" i="6"/>
  <c r="H172" i="6" s="1"/>
  <c r="C171" i="6"/>
  <c r="H171" i="6" s="1"/>
  <c r="J171" i="6" s="1"/>
  <c r="C170" i="6"/>
  <c r="H170" i="6" s="1"/>
  <c r="J170" i="6" s="1"/>
  <c r="C169" i="6"/>
  <c r="H169" i="6" s="1"/>
  <c r="J169" i="6" s="1"/>
  <c r="C168" i="6"/>
  <c r="H168" i="6" s="1"/>
  <c r="C167" i="6"/>
  <c r="H167" i="6" s="1"/>
  <c r="J167" i="6" s="1"/>
  <c r="C166" i="6"/>
  <c r="H166" i="6" s="1"/>
  <c r="J166" i="6" s="1"/>
  <c r="C165" i="6"/>
  <c r="H165" i="6" s="1"/>
  <c r="J165" i="6" s="1"/>
  <c r="C164" i="6"/>
  <c r="H164" i="6" s="1"/>
  <c r="C163" i="6"/>
  <c r="H163" i="6" s="1"/>
  <c r="J163" i="6" s="1"/>
  <c r="C162" i="6"/>
  <c r="H162" i="6" s="1"/>
  <c r="J162" i="6" s="1"/>
  <c r="C161" i="6"/>
  <c r="H161" i="6" s="1"/>
  <c r="J161" i="6" s="1"/>
  <c r="C160" i="6"/>
  <c r="H160" i="6" s="1"/>
  <c r="C159" i="6"/>
  <c r="H159" i="6" s="1"/>
  <c r="J159" i="6" s="1"/>
  <c r="C158" i="6"/>
  <c r="H158" i="6" s="1"/>
  <c r="C157" i="6"/>
  <c r="H157" i="6" s="1"/>
  <c r="C156" i="6"/>
  <c r="H156" i="6" s="1"/>
  <c r="C155" i="6"/>
  <c r="H155" i="6" s="1"/>
  <c r="C154" i="6"/>
  <c r="H154" i="6" s="1"/>
  <c r="C153" i="6"/>
  <c r="H153" i="6" s="1"/>
  <c r="C152" i="6"/>
  <c r="H152" i="6" s="1"/>
  <c r="C151" i="6"/>
  <c r="H151" i="6" s="1"/>
  <c r="C150" i="6"/>
  <c r="H150" i="6" s="1"/>
  <c r="C149" i="6"/>
  <c r="H149" i="6" s="1"/>
  <c r="C148" i="6"/>
  <c r="H148" i="6" s="1"/>
  <c r="C147" i="6"/>
  <c r="H147" i="6" s="1"/>
  <c r="C146" i="6"/>
  <c r="H146" i="6" s="1"/>
  <c r="I146" i="6" s="1"/>
  <c r="C145" i="6"/>
  <c r="H145" i="6" s="1"/>
  <c r="I145" i="6" s="1"/>
  <c r="C144" i="6"/>
  <c r="H144" i="6" s="1"/>
  <c r="C143" i="6"/>
  <c r="H143" i="6" s="1"/>
  <c r="C142" i="6"/>
  <c r="H142" i="6" s="1"/>
  <c r="J142" i="6" s="1"/>
  <c r="C141" i="6"/>
  <c r="H141" i="6" s="1"/>
  <c r="C140" i="6"/>
  <c r="H140" i="6" s="1"/>
  <c r="C139" i="6"/>
  <c r="H139" i="6" s="1"/>
  <c r="J139" i="6" s="1"/>
  <c r="C138" i="6"/>
  <c r="H138" i="6" s="1"/>
  <c r="C137" i="6"/>
  <c r="H137" i="6" s="1"/>
  <c r="C136" i="6"/>
  <c r="H136" i="6" s="1"/>
  <c r="C135" i="6"/>
  <c r="H135" i="6" s="1"/>
  <c r="C134" i="6"/>
  <c r="H134" i="6" s="1"/>
  <c r="J134" i="6" s="1"/>
  <c r="C133" i="6"/>
  <c r="H133" i="6" s="1"/>
  <c r="C132" i="6"/>
  <c r="H132" i="6" s="1"/>
  <c r="C131" i="6"/>
  <c r="H131" i="6" s="1"/>
  <c r="C130" i="6"/>
  <c r="H130" i="6" s="1"/>
  <c r="C129" i="6"/>
  <c r="H129" i="6" s="1"/>
  <c r="J129" i="6" s="1"/>
  <c r="C128" i="6"/>
  <c r="H128" i="6" s="1"/>
  <c r="C127" i="6"/>
  <c r="H127" i="6" s="1"/>
  <c r="C126" i="6"/>
  <c r="H126" i="6" s="1"/>
  <c r="C125" i="6"/>
  <c r="H125" i="6" s="1"/>
  <c r="C124" i="6"/>
  <c r="H124" i="6" s="1"/>
  <c r="C123" i="6"/>
  <c r="H123" i="6" s="1"/>
  <c r="C122" i="6"/>
  <c r="H122" i="6" s="1"/>
  <c r="C121" i="6"/>
  <c r="H121" i="6" s="1"/>
  <c r="J121" i="6" s="1"/>
  <c r="C120" i="6"/>
  <c r="H120" i="6" s="1"/>
  <c r="C119" i="6"/>
  <c r="H119" i="6" s="1"/>
  <c r="J119" i="6" s="1"/>
  <c r="C118" i="6"/>
  <c r="H118" i="6" s="1"/>
  <c r="I118" i="6" s="1"/>
  <c r="C117" i="6"/>
  <c r="H117" i="6" s="1"/>
  <c r="C116" i="6"/>
  <c r="H116" i="6" s="1"/>
  <c r="C115" i="6"/>
  <c r="H115" i="6" s="1"/>
  <c r="C114" i="6"/>
  <c r="H114" i="6" s="1"/>
  <c r="C113" i="6"/>
  <c r="H113" i="6" s="1"/>
  <c r="C112" i="6"/>
  <c r="H112" i="6" s="1"/>
  <c r="C111" i="6"/>
  <c r="H111" i="6" s="1"/>
  <c r="C110" i="6"/>
  <c r="H110" i="6" s="1"/>
  <c r="C109" i="6"/>
  <c r="H109" i="6" s="1"/>
  <c r="C108" i="6"/>
  <c r="H108" i="6" s="1"/>
  <c r="C107" i="6"/>
  <c r="H107" i="6" s="1"/>
  <c r="J107" i="6" s="1"/>
  <c r="C106" i="6"/>
  <c r="H106" i="6" s="1"/>
  <c r="J106" i="6" s="1"/>
  <c r="C105" i="6"/>
  <c r="H105" i="6" s="1"/>
  <c r="C104" i="6"/>
  <c r="H104" i="6" s="1"/>
  <c r="C103" i="6"/>
  <c r="H103" i="6" s="1"/>
  <c r="C102" i="6"/>
  <c r="H102" i="6" s="1"/>
  <c r="C101" i="6"/>
  <c r="H101" i="6" s="1"/>
  <c r="C100" i="6"/>
  <c r="H100" i="6" s="1"/>
  <c r="C99" i="6"/>
  <c r="H99" i="6" s="1"/>
  <c r="C98" i="6"/>
  <c r="H98" i="6" s="1"/>
  <c r="C97" i="6"/>
  <c r="H97" i="6" s="1"/>
  <c r="C96" i="6"/>
  <c r="H96" i="6" s="1"/>
  <c r="C95" i="6"/>
  <c r="H95" i="6" s="1"/>
  <c r="C94" i="6"/>
  <c r="H94" i="6" s="1"/>
  <c r="C93" i="6"/>
  <c r="H93" i="6" s="1"/>
  <c r="C92" i="6"/>
  <c r="H92" i="6" s="1"/>
  <c r="C91" i="6"/>
  <c r="H91" i="6" s="1"/>
  <c r="C90" i="6"/>
  <c r="H90" i="6" s="1"/>
  <c r="C89" i="6"/>
  <c r="H89" i="6" s="1"/>
  <c r="J89" i="6" s="1"/>
  <c r="C88" i="6"/>
  <c r="H88" i="6" s="1"/>
  <c r="C87" i="6"/>
  <c r="H87" i="6" s="1"/>
  <c r="C86" i="6"/>
  <c r="H86" i="6" s="1"/>
  <c r="C85" i="6"/>
  <c r="H85" i="6" s="1"/>
  <c r="C84" i="6"/>
  <c r="H84" i="6" s="1"/>
  <c r="C83" i="6"/>
  <c r="H83" i="6" s="1"/>
  <c r="C82" i="6"/>
  <c r="H82" i="6" s="1"/>
  <c r="C81" i="6"/>
  <c r="H81" i="6" s="1"/>
  <c r="C80" i="6"/>
  <c r="H80" i="6" s="1"/>
  <c r="C79" i="6"/>
  <c r="H79" i="6" s="1"/>
  <c r="C78" i="6"/>
  <c r="H78" i="6" s="1"/>
  <c r="C77" i="6"/>
  <c r="H77" i="6" s="1"/>
  <c r="C76" i="6"/>
  <c r="H76" i="6" s="1"/>
  <c r="C75" i="6"/>
  <c r="H75" i="6" s="1"/>
  <c r="C74" i="6"/>
  <c r="H74" i="6" s="1"/>
  <c r="C73" i="6"/>
  <c r="H73" i="6" s="1"/>
  <c r="C72" i="6"/>
  <c r="H72" i="6" s="1"/>
  <c r="C71" i="6"/>
  <c r="H71" i="6" s="1"/>
  <c r="C70" i="6"/>
  <c r="H70" i="6" s="1"/>
  <c r="J70" i="6" s="1"/>
  <c r="C69" i="6"/>
  <c r="H69" i="6" s="1"/>
  <c r="C68" i="6"/>
  <c r="H68" i="6" s="1"/>
  <c r="C67" i="6"/>
  <c r="H67" i="6" s="1"/>
  <c r="C66" i="6"/>
  <c r="H66" i="6" s="1"/>
  <c r="C65" i="6"/>
  <c r="H65" i="6" s="1"/>
  <c r="C64" i="6"/>
  <c r="H64" i="6" s="1"/>
  <c r="C63" i="6"/>
  <c r="H63" i="6" s="1"/>
  <c r="C62" i="6"/>
  <c r="H62" i="6" s="1"/>
  <c r="C61" i="6"/>
  <c r="H61" i="6" s="1"/>
  <c r="C60" i="6"/>
  <c r="H60" i="6" s="1"/>
  <c r="C59" i="6"/>
  <c r="H59" i="6" s="1"/>
  <c r="C58" i="6"/>
  <c r="H58" i="6" s="1"/>
  <c r="C57" i="6"/>
  <c r="H57" i="6" s="1"/>
  <c r="C56" i="6"/>
  <c r="H56" i="6" s="1"/>
  <c r="C55" i="6"/>
  <c r="H55" i="6" s="1"/>
  <c r="C54" i="6"/>
  <c r="H54" i="6" s="1"/>
  <c r="C53" i="6"/>
  <c r="H53" i="6" s="1"/>
  <c r="C52" i="6"/>
  <c r="H52" i="6" s="1"/>
  <c r="C51" i="6"/>
  <c r="H51" i="6" s="1"/>
  <c r="C50" i="6"/>
  <c r="H50" i="6" s="1"/>
  <c r="C49" i="6"/>
  <c r="H49" i="6" s="1"/>
  <c r="C48" i="6"/>
  <c r="H48" i="6" s="1"/>
  <c r="C47" i="6"/>
  <c r="H47" i="6" s="1"/>
  <c r="C46" i="6"/>
  <c r="H46" i="6" s="1"/>
  <c r="I46" i="6" s="1"/>
  <c r="C45" i="6"/>
  <c r="H45" i="6" s="1"/>
  <c r="C44" i="6"/>
  <c r="H44" i="6" s="1"/>
  <c r="C43" i="6"/>
  <c r="H43" i="6" s="1"/>
  <c r="J43" i="6" s="1"/>
  <c r="C42" i="6"/>
  <c r="H42" i="6" s="1"/>
  <c r="J42" i="6" s="1"/>
  <c r="C41" i="6"/>
  <c r="H41" i="6" s="1"/>
  <c r="J41" i="6" s="1"/>
  <c r="C40" i="6"/>
  <c r="H40" i="6" s="1"/>
  <c r="C39" i="6"/>
  <c r="H39" i="6" s="1"/>
  <c r="C38" i="6"/>
  <c r="H38" i="6" s="1"/>
  <c r="C37" i="6"/>
  <c r="H37" i="6" s="1"/>
  <c r="C36" i="6"/>
  <c r="H36" i="6" s="1"/>
  <c r="C35" i="6"/>
  <c r="H35" i="6" s="1"/>
  <c r="J35" i="6" s="1"/>
  <c r="C34" i="6"/>
  <c r="H34" i="6" s="1"/>
  <c r="J34" i="6" s="1"/>
  <c r="C33" i="6"/>
  <c r="H33" i="6" s="1"/>
  <c r="J33" i="6" s="1"/>
  <c r="C32" i="6"/>
  <c r="H32" i="6" s="1"/>
  <c r="C31" i="6"/>
  <c r="H31" i="6" s="1"/>
  <c r="J31" i="6" s="1"/>
  <c r="C30" i="6"/>
  <c r="H30" i="6" s="1"/>
  <c r="C29" i="6"/>
  <c r="H29" i="6" s="1"/>
  <c r="C28" i="6"/>
  <c r="H28" i="6" s="1"/>
  <c r="C27" i="6"/>
  <c r="H27" i="6" s="1"/>
  <c r="C26" i="6"/>
  <c r="H26" i="6" s="1"/>
  <c r="C25" i="6"/>
  <c r="H25" i="6" s="1"/>
  <c r="C24" i="6"/>
  <c r="H24" i="6" s="1"/>
  <c r="C23" i="6"/>
  <c r="H23" i="6" s="1"/>
  <c r="C22" i="6"/>
  <c r="H22" i="6" s="1"/>
  <c r="J22" i="6" s="1"/>
  <c r="C21" i="6"/>
  <c r="H21" i="6" s="1"/>
  <c r="J21" i="6" s="1"/>
  <c r="C20" i="6"/>
  <c r="H20" i="6" s="1"/>
  <c r="C19" i="6"/>
  <c r="H19" i="6" s="1"/>
  <c r="J19" i="6" s="1"/>
  <c r="C18" i="6"/>
  <c r="H18" i="6" s="1"/>
  <c r="I18" i="6" s="1"/>
  <c r="C17" i="6"/>
  <c r="H17" i="6" s="1"/>
  <c r="C16" i="6"/>
  <c r="H16" i="6" s="1"/>
  <c r="C15" i="6"/>
  <c r="H15" i="6" s="1"/>
  <c r="C14" i="6"/>
  <c r="H14" i="6" s="1"/>
  <c r="J14" i="6" s="1"/>
  <c r="C13" i="6"/>
  <c r="H13" i="6" s="1"/>
  <c r="J13" i="6" s="1"/>
  <c r="C12" i="6"/>
  <c r="H12" i="6" s="1"/>
  <c r="C11" i="6"/>
  <c r="H11" i="6" s="1"/>
  <c r="C10" i="6"/>
  <c r="H10" i="6" s="1"/>
  <c r="C9" i="6"/>
  <c r="H9" i="6" s="1"/>
  <c r="C8" i="6"/>
  <c r="H8" i="6" s="1"/>
  <c r="C7" i="6"/>
  <c r="H7" i="6" s="1"/>
  <c r="C6" i="6"/>
  <c r="H6" i="6" s="1"/>
  <c r="I6" i="6" s="1"/>
  <c r="C5" i="6"/>
  <c r="H5" i="6" s="1"/>
  <c r="C4" i="6"/>
  <c r="H4" i="6" s="1"/>
  <c r="C3" i="6"/>
  <c r="H3" i="6" s="1"/>
  <c r="J3" i="6" s="1"/>
  <c r="C2" i="6"/>
  <c r="H2" i="6" s="1"/>
  <c r="J2" i="6" s="1"/>
  <c r="J309" i="6" l="1"/>
  <c r="J393" i="6"/>
  <c r="J565" i="6"/>
  <c r="J677" i="6"/>
  <c r="J86" i="6"/>
  <c r="J214" i="6"/>
  <c r="J366" i="6"/>
  <c r="J398" i="6"/>
  <c r="J422" i="6"/>
  <c r="J462" i="6"/>
  <c r="J510" i="6"/>
  <c r="J570" i="6"/>
  <c r="J213" i="6"/>
  <c r="J10" i="6"/>
  <c r="J126" i="6"/>
  <c r="J23" i="6"/>
  <c r="J251" i="6"/>
  <c r="J387" i="6"/>
  <c r="J595" i="6"/>
  <c r="J29" i="6"/>
  <c r="J281" i="6"/>
  <c r="J369" i="6"/>
  <c r="J581" i="6"/>
  <c r="J693" i="6"/>
  <c r="J39" i="6"/>
  <c r="J95" i="6"/>
  <c r="J359" i="6"/>
  <c r="J627" i="6"/>
  <c r="I30" i="6"/>
  <c r="J210" i="6"/>
  <c r="I250" i="6"/>
  <c r="J274" i="6"/>
  <c r="I330" i="6"/>
  <c r="I362" i="6"/>
  <c r="J394" i="6"/>
  <c r="I394" i="6"/>
  <c r="I426" i="6"/>
  <c r="J434" i="6"/>
  <c r="I434" i="6"/>
  <c r="I450" i="6"/>
  <c r="I466" i="6"/>
  <c r="J474" i="6"/>
  <c r="J482" i="6"/>
  <c r="I482" i="6"/>
  <c r="J498" i="6"/>
  <c r="I498" i="6"/>
  <c r="J506" i="6"/>
  <c r="I506" i="6"/>
  <c r="I514" i="6"/>
  <c r="J530" i="6"/>
  <c r="J538" i="6"/>
  <c r="I102" i="6"/>
  <c r="J102" i="6"/>
  <c r="I158" i="6"/>
  <c r="J266" i="6"/>
  <c r="I266" i="6"/>
  <c r="J346" i="6"/>
  <c r="J378" i="6"/>
  <c r="I378" i="6"/>
  <c r="I435" i="6"/>
  <c r="I130" i="6"/>
  <c r="I234" i="6"/>
  <c r="J282" i="6"/>
  <c r="J298" i="6"/>
  <c r="I298" i="6"/>
  <c r="J314" i="6"/>
  <c r="I314" i="6"/>
  <c r="I338" i="6"/>
  <c r="I410" i="6"/>
  <c r="J4" i="6"/>
  <c r="I4" i="6"/>
  <c r="I8" i="6"/>
  <c r="J12" i="6"/>
  <c r="I16" i="6"/>
  <c r="J20" i="6"/>
  <c r="I24" i="6"/>
  <c r="J28" i="6"/>
  <c r="J32" i="6"/>
  <c r="I32" i="6"/>
  <c r="J36" i="6"/>
  <c r="I36" i="6"/>
  <c r="I40" i="6"/>
  <c r="I44" i="6"/>
  <c r="I48" i="6"/>
  <c r="I52" i="6"/>
  <c r="I56" i="6"/>
  <c r="I60" i="6"/>
  <c r="J64" i="6"/>
  <c r="I68" i="6"/>
  <c r="J72" i="6"/>
  <c r="I72" i="6"/>
  <c r="I76" i="6"/>
  <c r="J80" i="6"/>
  <c r="I84" i="6"/>
  <c r="J88" i="6"/>
  <c r="I92" i="6"/>
  <c r="J96" i="6"/>
  <c r="I96" i="6"/>
  <c r="I100" i="6"/>
  <c r="J104" i="6"/>
  <c r="I104" i="6"/>
  <c r="J108" i="6"/>
  <c r="J112" i="6"/>
  <c r="I112" i="6"/>
  <c r="I116" i="6"/>
  <c r="I120" i="6"/>
  <c r="I124" i="6"/>
  <c r="J128" i="6"/>
  <c r="I128" i="6"/>
  <c r="I132" i="6"/>
  <c r="J136" i="6"/>
  <c r="I136" i="6"/>
  <c r="I140" i="6"/>
  <c r="J144" i="6"/>
  <c r="I144" i="6"/>
  <c r="I148" i="6"/>
  <c r="I152" i="6"/>
  <c r="I156" i="6"/>
  <c r="I160" i="6"/>
  <c r="J164" i="6"/>
  <c r="J176" i="6"/>
  <c r="I184" i="6"/>
  <c r="J196" i="6"/>
  <c r="I196" i="6"/>
  <c r="J204" i="6"/>
  <c r="J216" i="6"/>
  <c r="I216" i="6"/>
  <c r="J340" i="6"/>
  <c r="J522" i="6"/>
  <c r="I192" i="6"/>
  <c r="I490" i="6"/>
  <c r="K490" i="6" s="1"/>
  <c r="E490" i="6" s="1"/>
  <c r="F490" i="6" s="1"/>
  <c r="J172" i="6"/>
  <c r="J208" i="6"/>
  <c r="J224" i="6"/>
  <c r="I224" i="6"/>
  <c r="I458" i="6"/>
  <c r="I442" i="6"/>
  <c r="I558" i="6"/>
  <c r="I590" i="6"/>
  <c r="I622" i="6"/>
  <c r="I654" i="6"/>
  <c r="I686" i="6"/>
  <c r="J718" i="6"/>
  <c r="I718" i="6"/>
  <c r="I559" i="6"/>
  <c r="J168" i="6"/>
  <c r="I180" i="6"/>
  <c r="J188" i="6"/>
  <c r="I188" i="6"/>
  <c r="J200" i="6"/>
  <c r="I200" i="6"/>
  <c r="J212" i="6"/>
  <c r="I212" i="6"/>
  <c r="J220" i="6"/>
  <c r="I220" i="6"/>
  <c r="J232" i="6"/>
  <c r="I276" i="6"/>
  <c r="J296" i="6"/>
  <c r="I239" i="6"/>
  <c r="J255" i="6"/>
  <c r="I255" i="6"/>
  <c r="J267" i="6"/>
  <c r="I267" i="6"/>
  <c r="J271" i="6"/>
  <c r="I271" i="6"/>
  <c r="I283" i="6"/>
  <c r="J287" i="6"/>
  <c r="I287" i="6"/>
  <c r="I299" i="6"/>
  <c r="I303" i="6"/>
  <c r="I315" i="6"/>
  <c r="I319" i="6"/>
  <c r="I331" i="6"/>
  <c r="I347" i="6"/>
  <c r="I351" i="6"/>
  <c r="J363" i="6"/>
  <c r="I363" i="6"/>
  <c r="I367" i="6"/>
  <c r="I379" i="6"/>
  <c r="I383" i="6"/>
  <c r="J395" i="6"/>
  <c r="I399" i="6"/>
  <c r="J411" i="6"/>
  <c r="I411" i="6"/>
  <c r="J415" i="6"/>
  <c r="I427" i="6"/>
  <c r="J443" i="6"/>
  <c r="I451" i="6"/>
  <c r="I459" i="6"/>
  <c r="I467" i="6"/>
  <c r="J475" i="6"/>
  <c r="I483" i="6"/>
  <c r="J491" i="6"/>
  <c r="I491" i="6"/>
  <c r="I499" i="6"/>
  <c r="J507" i="6"/>
  <c r="J515" i="6"/>
  <c r="I523" i="6"/>
  <c r="J527" i="6"/>
  <c r="I531" i="6"/>
  <c r="J539" i="6"/>
  <c r="J547" i="6"/>
  <c r="I547" i="6"/>
  <c r="J579" i="6"/>
  <c r="I579" i="6"/>
  <c r="J591" i="6"/>
  <c r="I591" i="6"/>
  <c r="I607" i="6"/>
  <c r="I611" i="6"/>
  <c r="I623" i="6"/>
  <c r="I643" i="6"/>
  <c r="J655" i="6"/>
  <c r="I655" i="6"/>
  <c r="I675" i="6"/>
  <c r="I687" i="6"/>
  <c r="J707" i="6"/>
  <c r="I707" i="6"/>
  <c r="J719" i="6"/>
  <c r="I719" i="6"/>
  <c r="I335" i="6"/>
  <c r="J433" i="6"/>
  <c r="I433" i="6"/>
  <c r="I445" i="6"/>
  <c r="I457" i="6"/>
  <c r="I465" i="6"/>
  <c r="J477" i="6"/>
  <c r="I485" i="6"/>
  <c r="J497" i="6"/>
  <c r="I497" i="6"/>
  <c r="I501" i="6"/>
  <c r="J505" i="6"/>
  <c r="J517" i="6"/>
  <c r="I521" i="6"/>
  <c r="I529" i="6"/>
  <c r="J537" i="6"/>
  <c r="J589" i="6"/>
  <c r="I589" i="6"/>
  <c r="I609" i="6"/>
  <c r="I621" i="6"/>
  <c r="J641" i="6"/>
  <c r="I641" i="6"/>
  <c r="J653" i="6"/>
  <c r="I653" i="6"/>
  <c r="J669" i="6"/>
  <c r="J705" i="6"/>
  <c r="I705" i="6"/>
  <c r="I357" i="6"/>
  <c r="I389" i="6"/>
  <c r="I405" i="6"/>
  <c r="K405" i="6" s="1"/>
  <c r="E405" i="6" s="1"/>
  <c r="F405" i="6" s="1"/>
  <c r="I421" i="6"/>
  <c r="I546" i="6"/>
  <c r="J550" i="6"/>
  <c r="I550" i="6"/>
  <c r="J562" i="6"/>
  <c r="I562" i="6"/>
  <c r="J566" i="6"/>
  <c r="I566" i="6"/>
  <c r="J578" i="6"/>
  <c r="I578" i="6"/>
  <c r="I582" i="6"/>
  <c r="I594" i="6"/>
  <c r="J598" i="6"/>
  <c r="I598" i="6"/>
  <c r="J610" i="6"/>
  <c r="I610" i="6"/>
  <c r="I614" i="6"/>
  <c r="J626" i="6"/>
  <c r="I626" i="6"/>
  <c r="J630" i="6"/>
  <c r="I630" i="6"/>
  <c r="J642" i="6"/>
  <c r="I642" i="6"/>
  <c r="J646" i="6"/>
  <c r="I646" i="6"/>
  <c r="J658" i="6"/>
  <c r="I658" i="6"/>
  <c r="I662" i="6"/>
  <c r="J674" i="6"/>
  <c r="I674" i="6"/>
  <c r="I678" i="6"/>
  <c r="J690" i="6"/>
  <c r="I690" i="6"/>
  <c r="I694" i="6"/>
  <c r="J706" i="6"/>
  <c r="I706" i="6"/>
  <c r="J710" i="6"/>
  <c r="J722" i="6"/>
  <c r="I722" i="6"/>
  <c r="J726" i="6"/>
  <c r="I726" i="6"/>
  <c r="I5" i="6"/>
  <c r="I9" i="6"/>
  <c r="I13" i="6"/>
  <c r="I17" i="6"/>
  <c r="I21" i="6"/>
  <c r="K21" i="6" s="1"/>
  <c r="E21" i="6" s="1"/>
  <c r="F21" i="6" s="1"/>
  <c r="I25" i="6"/>
  <c r="I29" i="6"/>
  <c r="I33" i="6"/>
  <c r="I37" i="6"/>
  <c r="I45" i="6"/>
  <c r="I49" i="6"/>
  <c r="I53" i="6"/>
  <c r="I57" i="6"/>
  <c r="I61" i="6"/>
  <c r="I65" i="6"/>
  <c r="I69" i="6"/>
  <c r="I73" i="6"/>
  <c r="I77" i="6"/>
  <c r="I81" i="6"/>
  <c r="I85" i="6"/>
  <c r="I93" i="6"/>
  <c r="I97" i="6"/>
  <c r="I101" i="6"/>
  <c r="I105" i="6"/>
  <c r="I109" i="6"/>
  <c r="I113" i="6"/>
  <c r="I117" i="6"/>
  <c r="I125" i="6"/>
  <c r="I133" i="6"/>
  <c r="I137" i="6"/>
  <c r="I141" i="6"/>
  <c r="I149" i="6"/>
  <c r="I153" i="6"/>
  <c r="I157" i="6"/>
  <c r="I173" i="6"/>
  <c r="I185" i="6"/>
  <c r="I189" i="6"/>
  <c r="I193" i="6"/>
  <c r="K193" i="6" s="1"/>
  <c r="E193" i="6" s="1"/>
  <c r="F193" i="6" s="1"/>
  <c r="I197" i="6"/>
  <c r="I201" i="6"/>
  <c r="K201" i="6" s="1"/>
  <c r="E201" i="6" s="1"/>
  <c r="F201" i="6" s="1"/>
  <c r="I213" i="6"/>
  <c r="I217" i="6"/>
  <c r="K217" i="6" s="1"/>
  <c r="E217" i="6" s="1"/>
  <c r="F217" i="6" s="1"/>
  <c r="I221" i="6"/>
  <c r="I225" i="6"/>
  <c r="K225" i="6" s="1"/>
  <c r="E225" i="6" s="1"/>
  <c r="F225" i="6" s="1"/>
  <c r="I235" i="6"/>
  <c r="I246" i="6"/>
  <c r="I251" i="6"/>
  <c r="I257" i="6"/>
  <c r="K257" i="6" s="1"/>
  <c r="E257" i="6" s="1"/>
  <c r="F257" i="6" s="1"/>
  <c r="I262" i="6"/>
  <c r="I273" i="6"/>
  <c r="K273" i="6" s="1"/>
  <c r="E273" i="6" s="1"/>
  <c r="F273" i="6" s="1"/>
  <c r="I289" i="6"/>
  <c r="I294" i="6"/>
  <c r="I310" i="6"/>
  <c r="I321" i="6"/>
  <c r="I326" i="6"/>
  <c r="I337" i="6"/>
  <c r="I358" i="6"/>
  <c r="I369" i="6"/>
  <c r="I374" i="6"/>
  <c r="I385" i="6"/>
  <c r="I390" i="6"/>
  <c r="I401" i="6"/>
  <c r="I406" i="6"/>
  <c r="I417" i="6"/>
  <c r="I422" i="6"/>
  <c r="I549" i="6"/>
  <c r="I570" i="6"/>
  <c r="I581" i="6"/>
  <c r="I602" i="6"/>
  <c r="I613" i="6"/>
  <c r="I634" i="6"/>
  <c r="I645" i="6"/>
  <c r="I666" i="6"/>
  <c r="I677" i="6"/>
  <c r="I698" i="6"/>
  <c r="I730" i="6"/>
  <c r="J18" i="6"/>
  <c r="K18" i="6" s="1"/>
  <c r="J118" i="6"/>
  <c r="K118" i="6" s="1"/>
  <c r="J190" i="6"/>
  <c r="J254" i="6"/>
  <c r="J361" i="6"/>
  <c r="I437" i="6"/>
  <c r="J453" i="6"/>
  <c r="I453" i="6"/>
  <c r="I469" i="6"/>
  <c r="J489" i="6"/>
  <c r="I489" i="6"/>
  <c r="I577" i="6"/>
  <c r="I593" i="6"/>
  <c r="I625" i="6"/>
  <c r="J637" i="6"/>
  <c r="I637" i="6"/>
  <c r="I685" i="6"/>
  <c r="J701" i="6"/>
  <c r="J717" i="6"/>
  <c r="I717" i="6"/>
  <c r="I229" i="6"/>
  <c r="K229" i="6" s="1"/>
  <c r="E229" i="6" s="1"/>
  <c r="F229" i="6" s="1"/>
  <c r="I245" i="6"/>
  <c r="I261" i="6"/>
  <c r="J551" i="6"/>
  <c r="I551" i="6"/>
  <c r="I555" i="6"/>
  <c r="J567" i="6"/>
  <c r="I567" i="6"/>
  <c r="J583" i="6"/>
  <c r="I583" i="6"/>
  <c r="J587" i="6"/>
  <c r="I599" i="6"/>
  <c r="J603" i="6"/>
  <c r="J615" i="6"/>
  <c r="I615" i="6"/>
  <c r="I619" i="6"/>
  <c r="J631" i="6"/>
  <c r="I631" i="6"/>
  <c r="J635" i="6"/>
  <c r="I635" i="6"/>
  <c r="J647" i="6"/>
  <c r="I647" i="6"/>
  <c r="I651" i="6"/>
  <c r="I663" i="6"/>
  <c r="I679" i="6"/>
  <c r="J683" i="6"/>
  <c r="I683" i="6"/>
  <c r="J695" i="6"/>
  <c r="I695" i="6"/>
  <c r="I699" i="6"/>
  <c r="J711" i="6"/>
  <c r="J715" i="6"/>
  <c r="I715" i="6"/>
  <c r="J727" i="6"/>
  <c r="I727" i="6"/>
  <c r="I2" i="6"/>
  <c r="I10" i="6"/>
  <c r="I14" i="6"/>
  <c r="I22" i="6"/>
  <c r="I26" i="6"/>
  <c r="I34" i="6"/>
  <c r="I38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10" i="6"/>
  <c r="I114" i="6"/>
  <c r="I122" i="6"/>
  <c r="I126" i="6"/>
  <c r="I138" i="6"/>
  <c r="I150" i="6"/>
  <c r="I154" i="6"/>
  <c r="I182" i="6"/>
  <c r="I186" i="6"/>
  <c r="I194" i="6"/>
  <c r="I198" i="6"/>
  <c r="I214" i="6"/>
  <c r="I218" i="6"/>
  <c r="I231" i="6"/>
  <c r="I247" i="6"/>
  <c r="I253" i="6"/>
  <c r="I258" i="6"/>
  <c r="K258" i="6" s="1"/>
  <c r="E258" i="6" s="1"/>
  <c r="F258" i="6" s="1"/>
  <c r="I269" i="6"/>
  <c r="K269" i="6" s="1"/>
  <c r="E269" i="6" s="1"/>
  <c r="F269" i="6" s="1"/>
  <c r="I279" i="6"/>
  <c r="I290" i="6"/>
  <c r="I295" i="6"/>
  <c r="I301" i="6"/>
  <c r="I311" i="6"/>
  <c r="I322" i="6"/>
  <c r="I327" i="6"/>
  <c r="I333" i="6"/>
  <c r="I349" i="6"/>
  <c r="I354" i="6"/>
  <c r="I359" i="6"/>
  <c r="I365" i="6"/>
  <c r="I370" i="6"/>
  <c r="I375" i="6"/>
  <c r="I391" i="6"/>
  <c r="I397" i="6"/>
  <c r="I402" i="6"/>
  <c r="I407" i="6"/>
  <c r="I413" i="6"/>
  <c r="I438" i="6"/>
  <c r="I446" i="6"/>
  <c r="I454" i="6"/>
  <c r="I462" i="6"/>
  <c r="I470" i="6"/>
  <c r="I486" i="6"/>
  <c r="I494" i="6"/>
  <c r="I502" i="6"/>
  <c r="I510" i="6"/>
  <c r="I518" i="6"/>
  <c r="I526" i="6"/>
  <c r="I553" i="6"/>
  <c r="I563" i="6"/>
  <c r="I574" i="6"/>
  <c r="I585" i="6"/>
  <c r="I595" i="6"/>
  <c r="I606" i="6"/>
  <c r="I617" i="6"/>
  <c r="I627" i="6"/>
  <c r="I638" i="6"/>
  <c r="I649" i="6"/>
  <c r="I659" i="6"/>
  <c r="I681" i="6"/>
  <c r="I691" i="6"/>
  <c r="I702" i="6"/>
  <c r="K702" i="6" s="1"/>
  <c r="E702" i="6" s="1"/>
  <c r="F702" i="6" s="1"/>
  <c r="I713" i="6"/>
  <c r="I723" i="6"/>
  <c r="K723" i="6" s="1"/>
  <c r="E723" i="6" s="1"/>
  <c r="F723" i="6" s="1"/>
  <c r="I734" i="6"/>
  <c r="K734" i="6" s="1"/>
  <c r="E734" i="6" s="1"/>
  <c r="F734" i="6" s="1"/>
  <c r="J737" i="6"/>
  <c r="K737" i="6" s="1"/>
  <c r="E737" i="6" s="1"/>
  <c r="F737" i="6" s="1"/>
  <c r="J264" i="6"/>
  <c r="J479" i="6"/>
  <c r="K479" i="6" s="1"/>
  <c r="E479" i="6" s="1"/>
  <c r="F479" i="6" s="1"/>
  <c r="J429" i="6"/>
  <c r="J441" i="6"/>
  <c r="I441" i="6"/>
  <c r="I449" i="6"/>
  <c r="J461" i="6"/>
  <c r="I461" i="6"/>
  <c r="J473" i="6"/>
  <c r="I473" i="6"/>
  <c r="J481" i="6"/>
  <c r="I481" i="6"/>
  <c r="J493" i="6"/>
  <c r="I493" i="6"/>
  <c r="J509" i="6"/>
  <c r="J513" i="6"/>
  <c r="I513" i="6"/>
  <c r="J525" i="6"/>
  <c r="J533" i="6"/>
  <c r="J541" i="6"/>
  <c r="J545" i="6"/>
  <c r="I557" i="6"/>
  <c r="I561" i="6"/>
  <c r="I573" i="6"/>
  <c r="I605" i="6"/>
  <c r="J657" i="6"/>
  <c r="I657" i="6"/>
  <c r="J673" i="6"/>
  <c r="I673" i="6"/>
  <c r="I689" i="6"/>
  <c r="J721" i="6"/>
  <c r="I721" i="6"/>
  <c r="I309" i="6"/>
  <c r="I325" i="6"/>
  <c r="I569" i="6"/>
  <c r="I601" i="6"/>
  <c r="I633" i="6"/>
  <c r="I665" i="6"/>
  <c r="I729" i="6"/>
  <c r="J228" i="6"/>
  <c r="I228" i="6"/>
  <c r="I236" i="6"/>
  <c r="J240" i="6"/>
  <c r="I240" i="6"/>
  <c r="J248" i="6"/>
  <c r="I248" i="6"/>
  <c r="J252" i="6"/>
  <c r="I252" i="6"/>
  <c r="J256" i="6"/>
  <c r="I256" i="6"/>
  <c r="J260" i="6"/>
  <c r="I260" i="6"/>
  <c r="J268" i="6"/>
  <c r="I268" i="6"/>
  <c r="J272" i="6"/>
  <c r="I272" i="6"/>
  <c r="J280" i="6"/>
  <c r="I280" i="6"/>
  <c r="I284" i="6"/>
  <c r="J288" i="6"/>
  <c r="I288" i="6"/>
  <c r="I292" i="6"/>
  <c r="I300" i="6"/>
  <c r="J304" i="6"/>
  <c r="J312" i="6"/>
  <c r="I312" i="6"/>
  <c r="I316" i="6"/>
  <c r="I320" i="6"/>
  <c r="J324" i="6"/>
  <c r="I324" i="6"/>
  <c r="J332" i="6"/>
  <c r="I332" i="6"/>
  <c r="I336" i="6"/>
  <c r="J344" i="6"/>
  <c r="J348" i="6"/>
  <c r="J352" i="6"/>
  <c r="I352" i="6"/>
  <c r="J356" i="6"/>
  <c r="J364" i="6"/>
  <c r="J368" i="6"/>
  <c r="J376" i="6"/>
  <c r="J380" i="6"/>
  <c r="I380" i="6"/>
  <c r="J384" i="6"/>
  <c r="I384" i="6"/>
  <c r="J388" i="6"/>
  <c r="I388" i="6"/>
  <c r="I392" i="6"/>
  <c r="I396" i="6"/>
  <c r="I400" i="6"/>
  <c r="J404" i="6"/>
  <c r="I404" i="6"/>
  <c r="I408" i="6"/>
  <c r="I412" i="6"/>
  <c r="J416" i="6"/>
  <c r="I416" i="6"/>
  <c r="J420" i="6"/>
  <c r="I420" i="6"/>
  <c r="J424" i="6"/>
  <c r="J428" i="6"/>
  <c r="I432" i="6"/>
  <c r="J436" i="6"/>
  <c r="I436" i="6"/>
  <c r="I440" i="6"/>
  <c r="J444" i="6"/>
  <c r="I448" i="6"/>
  <c r="J452" i="6"/>
  <c r="I452" i="6"/>
  <c r="I456" i="6"/>
  <c r="J460" i="6"/>
  <c r="I460" i="6"/>
  <c r="I464" i="6"/>
  <c r="I468" i="6"/>
  <c r="J472" i="6"/>
  <c r="I472" i="6"/>
  <c r="J476" i="6"/>
  <c r="J480" i="6"/>
  <c r="I480" i="6"/>
  <c r="I484" i="6"/>
  <c r="J488" i="6"/>
  <c r="I488" i="6"/>
  <c r="J492" i="6"/>
  <c r="I492" i="6"/>
  <c r="J496" i="6"/>
  <c r="I496" i="6"/>
  <c r="J500" i="6"/>
  <c r="I500" i="6"/>
  <c r="I504" i="6"/>
  <c r="J508" i="6"/>
  <c r="I508" i="6"/>
  <c r="J512" i="6"/>
  <c r="I516" i="6"/>
  <c r="J520" i="6"/>
  <c r="J524" i="6"/>
  <c r="I524" i="6"/>
  <c r="I528" i="6"/>
  <c r="J532" i="6"/>
  <c r="J536" i="6"/>
  <c r="J540" i="6"/>
  <c r="J544" i="6"/>
  <c r="J548" i="6"/>
  <c r="I548" i="6"/>
  <c r="J552" i="6"/>
  <c r="I552" i="6"/>
  <c r="J556" i="6"/>
  <c r="I556" i="6"/>
  <c r="J560" i="6"/>
  <c r="I560" i="6"/>
  <c r="J564" i="6"/>
  <c r="I564" i="6"/>
  <c r="I568" i="6"/>
  <c r="J572" i="6"/>
  <c r="I572" i="6"/>
  <c r="I576" i="6"/>
  <c r="J580" i="6"/>
  <c r="I580" i="6"/>
  <c r="J584" i="6"/>
  <c r="I584" i="6"/>
  <c r="J588" i="6"/>
  <c r="I588" i="6"/>
  <c r="J592" i="6"/>
  <c r="I592" i="6"/>
  <c r="J596" i="6"/>
  <c r="I596" i="6"/>
  <c r="J600" i="6"/>
  <c r="I600" i="6"/>
  <c r="I604" i="6"/>
  <c r="I608" i="6"/>
  <c r="I612" i="6"/>
  <c r="J616" i="6"/>
  <c r="I616" i="6"/>
  <c r="I620" i="6"/>
  <c r="J624" i="6"/>
  <c r="I624" i="6"/>
  <c r="J628" i="6"/>
  <c r="I628" i="6"/>
  <c r="I632" i="6"/>
  <c r="J636" i="6"/>
  <c r="I636" i="6"/>
  <c r="I640" i="6"/>
  <c r="J644" i="6"/>
  <c r="I644" i="6"/>
  <c r="J648" i="6"/>
  <c r="I648" i="6"/>
  <c r="I652" i="6"/>
  <c r="J656" i="6"/>
  <c r="I656" i="6"/>
  <c r="J660" i="6"/>
  <c r="I660" i="6"/>
  <c r="I664" i="6"/>
  <c r="J668" i="6"/>
  <c r="J672" i="6"/>
  <c r="J676" i="6"/>
  <c r="I676" i="6"/>
  <c r="I680" i="6"/>
  <c r="I684" i="6"/>
  <c r="J688" i="6"/>
  <c r="I688" i="6"/>
  <c r="J692" i="6"/>
  <c r="I692" i="6"/>
  <c r="J696" i="6"/>
  <c r="I696" i="6"/>
  <c r="J700" i="6"/>
  <c r="I700" i="6"/>
  <c r="J704" i="6"/>
  <c r="I704" i="6"/>
  <c r="J708" i="6"/>
  <c r="J712" i="6"/>
  <c r="J716" i="6"/>
  <c r="I716" i="6"/>
  <c r="J720" i="6"/>
  <c r="I720" i="6"/>
  <c r="J724" i="6"/>
  <c r="I724" i="6"/>
  <c r="J728" i="6"/>
  <c r="I728" i="6"/>
  <c r="J732" i="6"/>
  <c r="I732" i="6"/>
  <c r="J736" i="6"/>
  <c r="I736" i="6"/>
  <c r="I3" i="6"/>
  <c r="I7" i="6"/>
  <c r="I11" i="6"/>
  <c r="I15" i="6"/>
  <c r="I19" i="6"/>
  <c r="I23" i="6"/>
  <c r="I27" i="6"/>
  <c r="I31" i="6"/>
  <c r="I35" i="6"/>
  <c r="I39" i="6"/>
  <c r="I47" i="6"/>
  <c r="I51" i="6"/>
  <c r="I55" i="6"/>
  <c r="I59" i="6"/>
  <c r="I63" i="6"/>
  <c r="I67" i="6"/>
  <c r="I71" i="6"/>
  <c r="I75" i="6"/>
  <c r="I79" i="6"/>
  <c r="I83" i="6"/>
  <c r="I87" i="6"/>
  <c r="I91" i="6"/>
  <c r="I95" i="6"/>
  <c r="I99" i="6"/>
  <c r="I103" i="6"/>
  <c r="I111" i="6"/>
  <c r="I115" i="6"/>
  <c r="I123" i="6"/>
  <c r="I127" i="6"/>
  <c r="I131" i="6"/>
  <c r="I135" i="6"/>
  <c r="I143" i="6"/>
  <c r="I147" i="6"/>
  <c r="I151" i="6"/>
  <c r="I155" i="6"/>
  <c r="I179" i="6"/>
  <c r="I183" i="6"/>
  <c r="I187" i="6"/>
  <c r="I191" i="6"/>
  <c r="I199" i="6"/>
  <c r="I215" i="6"/>
  <c r="I219" i="6"/>
  <c r="K219" i="6" s="1"/>
  <c r="E219" i="6" s="1"/>
  <c r="F219" i="6" s="1"/>
  <c r="I223" i="6"/>
  <c r="I243" i="6"/>
  <c r="I249" i="6"/>
  <c r="I259" i="6"/>
  <c r="K259" i="6" s="1"/>
  <c r="E259" i="6" s="1"/>
  <c r="F259" i="6" s="1"/>
  <c r="I265" i="6"/>
  <c r="K265" i="6" s="1"/>
  <c r="E265" i="6" s="1"/>
  <c r="F265" i="6" s="1"/>
  <c r="I270" i="6"/>
  <c r="I275" i="6"/>
  <c r="I281" i="6"/>
  <c r="I286" i="6"/>
  <c r="K286" i="6" s="1"/>
  <c r="E286" i="6" s="1"/>
  <c r="F286" i="6" s="1"/>
  <c r="I291" i="6"/>
  <c r="I302" i="6"/>
  <c r="I313" i="6"/>
  <c r="I323" i="6"/>
  <c r="I329" i="6"/>
  <c r="I334" i="6"/>
  <c r="I350" i="6"/>
  <c r="I366" i="6"/>
  <c r="I371" i="6"/>
  <c r="I387" i="6"/>
  <c r="I393" i="6"/>
  <c r="I398" i="6"/>
  <c r="I403" i="6"/>
  <c r="I409" i="6"/>
  <c r="I414" i="6"/>
  <c r="I419" i="6"/>
  <c r="I425" i="6"/>
  <c r="I431" i="6"/>
  <c r="I439" i="6"/>
  <c r="I455" i="6"/>
  <c r="I463" i="6"/>
  <c r="I471" i="6"/>
  <c r="I487" i="6"/>
  <c r="I495" i="6"/>
  <c r="I503" i="6"/>
  <c r="I511" i="6"/>
  <c r="I554" i="6"/>
  <c r="I565" i="6"/>
  <c r="I575" i="6"/>
  <c r="I586" i="6"/>
  <c r="I597" i="6"/>
  <c r="I618" i="6"/>
  <c r="I629" i="6"/>
  <c r="I639" i="6"/>
  <c r="I650" i="6"/>
  <c r="I661" i="6"/>
  <c r="I682" i="6"/>
  <c r="I693" i="6"/>
  <c r="I703" i="6"/>
  <c r="I714" i="6"/>
  <c r="I725" i="6"/>
  <c r="I735" i="6"/>
  <c r="K735" i="6" s="1"/>
  <c r="E735" i="6" s="1"/>
  <c r="F735" i="6" s="1"/>
  <c r="J738" i="6"/>
  <c r="K738" i="6" s="1"/>
  <c r="E738" i="6" s="1"/>
  <c r="F738" i="6" s="1"/>
  <c r="J244" i="6"/>
  <c r="J308" i="6"/>
  <c r="J436" i="3"/>
  <c r="J261" i="6" s="1"/>
  <c r="J435" i="3"/>
  <c r="J685" i="6" s="1"/>
  <c r="J434" i="3"/>
  <c r="J433" i="3"/>
  <c r="M433" i="3" s="1"/>
  <c r="J432" i="3"/>
  <c r="J431" i="3"/>
  <c r="J682" i="6" s="1"/>
  <c r="J430" i="3"/>
  <c r="J429" i="3"/>
  <c r="J428" i="3"/>
  <c r="J427" i="3"/>
  <c r="J426" i="3"/>
  <c r="J425" i="3"/>
  <c r="J424" i="3"/>
  <c r="J423" i="3"/>
  <c r="J292" i="6" s="1"/>
  <c r="J422" i="3"/>
  <c r="J372" i="6" s="1"/>
  <c r="K372" i="6" s="1"/>
  <c r="J421" i="3"/>
  <c r="J420" i="3"/>
  <c r="J371" i="6" s="1"/>
  <c r="J419" i="3"/>
  <c r="J689" i="6" s="1"/>
  <c r="J418" i="3"/>
  <c r="J417" i="3"/>
  <c r="M417" i="3" s="1"/>
  <c r="J416" i="3"/>
  <c r="J585" i="6" s="1"/>
  <c r="J415" i="3"/>
  <c r="J414" i="3"/>
  <c r="J413" i="3"/>
  <c r="J412" i="3"/>
  <c r="J411" i="3"/>
  <c r="J410" i="3"/>
  <c r="J374" i="6" s="1"/>
  <c r="J409" i="3"/>
  <c r="L409" i="3" s="1"/>
  <c r="J408" i="3"/>
  <c r="J295" i="6" s="1"/>
  <c r="J407" i="3"/>
  <c r="J586" i="6" s="1"/>
  <c r="J406" i="3"/>
  <c r="J405" i="3"/>
  <c r="J404" i="3"/>
  <c r="J403" i="3"/>
  <c r="J402" i="3"/>
  <c r="J590" i="6" s="1"/>
  <c r="J401" i="3"/>
  <c r="J400" i="3"/>
  <c r="J399" i="3"/>
  <c r="J594" i="6" s="1"/>
  <c r="J398" i="3"/>
  <c r="J375" i="6" s="1"/>
  <c r="J397" i="3"/>
  <c r="P397" i="3" s="1"/>
  <c r="J396" i="3"/>
  <c r="J395" i="3"/>
  <c r="J593" i="6" s="1"/>
  <c r="J394" i="3"/>
  <c r="J393" i="3"/>
  <c r="L393" i="3" s="1"/>
  <c r="J392" i="3"/>
  <c r="J153" i="6" s="1"/>
  <c r="J391" i="3"/>
  <c r="J154" i="6" s="1"/>
  <c r="J390" i="3"/>
  <c r="J389" i="3"/>
  <c r="P389" i="3" s="1"/>
  <c r="J388" i="3"/>
  <c r="J387" i="3"/>
  <c r="J328" i="6" s="1"/>
  <c r="K328" i="6" s="1"/>
  <c r="J386" i="3"/>
  <c r="J698" i="6" s="1"/>
  <c r="J385" i="3"/>
  <c r="L385" i="3" s="1"/>
  <c r="J384" i="3"/>
  <c r="J383" i="3"/>
  <c r="J699" i="6" s="1"/>
  <c r="J382" i="3"/>
  <c r="J381" i="3"/>
  <c r="P381" i="3" s="1"/>
  <c r="J380" i="3"/>
  <c r="J379" i="3"/>
  <c r="J378" i="3"/>
  <c r="J377" i="3"/>
  <c r="L377" i="3" s="1"/>
  <c r="J376" i="3"/>
  <c r="J375" i="3"/>
  <c r="J319" i="6" s="1"/>
  <c r="J374" i="3"/>
  <c r="J373" i="3"/>
  <c r="J372" i="3"/>
  <c r="J371" i="3"/>
  <c r="J379" i="6" s="1"/>
  <c r="J370" i="3"/>
  <c r="J369" i="3"/>
  <c r="J368" i="3"/>
  <c r="J367" i="3"/>
  <c r="J686" i="6" s="1"/>
  <c r="J366" i="3"/>
  <c r="J365" i="3"/>
  <c r="J364" i="3"/>
  <c r="J49" i="6" s="1"/>
  <c r="J363" i="3"/>
  <c r="J141" i="6" s="1"/>
  <c r="J362" i="3"/>
  <c r="J362" i="6" s="1"/>
  <c r="J361" i="3"/>
  <c r="J360" i="3"/>
  <c r="J359" i="3"/>
  <c r="J330" i="6" s="1"/>
  <c r="J358" i="3"/>
  <c r="J331" i="6" s="1"/>
  <c r="J357" i="3"/>
  <c r="J356" i="3"/>
  <c r="J355" i="3"/>
  <c r="J354" i="3"/>
  <c r="J353" i="3"/>
  <c r="J352" i="3"/>
  <c r="J351" i="3"/>
  <c r="J679" i="6" s="1"/>
  <c r="J350" i="3"/>
  <c r="J349" i="3"/>
  <c r="J348" i="3"/>
  <c r="J358" i="6" s="1"/>
  <c r="J347" i="3"/>
  <c r="J235" i="6" s="1"/>
  <c r="J346" i="3"/>
  <c r="J334" i="6" s="1"/>
  <c r="J345" i="3"/>
  <c r="M345" i="3" s="1"/>
  <c r="J344" i="3"/>
  <c r="J150" i="6" s="1"/>
  <c r="J343" i="3"/>
  <c r="J151" i="6" s="1"/>
  <c r="J342" i="3"/>
  <c r="J341" i="3"/>
  <c r="J340" i="3"/>
  <c r="J85" i="6" s="1"/>
  <c r="J339" i="3"/>
  <c r="J137" i="6" s="1"/>
  <c r="J338" i="3"/>
  <c r="J184" i="6" s="1"/>
  <c r="J337" i="3"/>
  <c r="P337" i="3" s="1"/>
  <c r="J336" i="3"/>
  <c r="J302" i="6" s="1"/>
  <c r="J335" i="3"/>
  <c r="J313" i="6" s="1"/>
  <c r="J334" i="3"/>
  <c r="J333" i="3"/>
  <c r="W333" i="3" s="1"/>
  <c r="J332" i="3"/>
  <c r="J331" i="3"/>
  <c r="J640" i="6" s="1"/>
  <c r="J330" i="3"/>
  <c r="J645" i="6" s="1"/>
  <c r="J329" i="3"/>
  <c r="J328" i="3"/>
  <c r="J327" i="3"/>
  <c r="J180" i="6" s="1"/>
  <c r="J326" i="3"/>
  <c r="J643" i="6" s="1"/>
  <c r="J325" i="3"/>
  <c r="O325" i="3" s="1"/>
  <c r="J324" i="3"/>
  <c r="J323" i="3"/>
  <c r="J573" i="6" s="1"/>
  <c r="J322" i="3"/>
  <c r="J321" i="3"/>
  <c r="S321" i="3" s="1"/>
  <c r="J320" i="3"/>
  <c r="J629" i="6" s="1"/>
  <c r="J319" i="3"/>
  <c r="J632" i="6" s="1"/>
  <c r="J318" i="3"/>
  <c r="J317" i="3"/>
  <c r="J316" i="3"/>
  <c r="J574" i="6" s="1"/>
  <c r="J315" i="3"/>
  <c r="J316" i="6" s="1"/>
  <c r="J314" i="3"/>
  <c r="J313" i="3"/>
  <c r="J312" i="3"/>
  <c r="J311" i="3"/>
  <c r="J301" i="6" s="1"/>
  <c r="J310" i="3"/>
  <c r="J309" i="3"/>
  <c r="J569" i="6" s="1"/>
  <c r="J308" i="3"/>
  <c r="J307" i="3"/>
  <c r="J650" i="6" s="1"/>
  <c r="J306" i="3"/>
  <c r="J654" i="6" s="1"/>
  <c r="J305" i="3"/>
  <c r="J558" i="6" s="1"/>
  <c r="J304" i="3"/>
  <c r="J303" i="3"/>
  <c r="J350" i="6" s="1"/>
  <c r="J302" i="3"/>
  <c r="J321" i="6" s="1"/>
  <c r="J301" i="3"/>
  <c r="J421" i="6" s="1"/>
  <c r="J300" i="3"/>
  <c r="J299" i="3"/>
  <c r="J663" i="6" s="1"/>
  <c r="J298" i="3"/>
  <c r="J297" i="3"/>
  <c r="J557" i="6" s="1"/>
  <c r="J296" i="3"/>
  <c r="J322" i="6" s="1"/>
  <c r="J295" i="3"/>
  <c r="J323" i="6" s="1"/>
  <c r="J294" i="3"/>
  <c r="J293" i="3"/>
  <c r="J292" i="3"/>
  <c r="J291" i="3"/>
  <c r="J561" i="6" s="1"/>
  <c r="J290" i="3"/>
  <c r="J659" i="6" s="1"/>
  <c r="J289" i="3"/>
  <c r="J288" i="3"/>
  <c r="J318" i="6" s="1"/>
  <c r="J287" i="3"/>
  <c r="J317" i="6" s="1"/>
  <c r="K317" i="6" s="1"/>
  <c r="J286" i="3"/>
  <c r="J381" i="6" s="1"/>
  <c r="J285" i="3"/>
  <c r="J382" i="6" s="1"/>
  <c r="J284" i="3"/>
  <c r="J349" i="6" s="1"/>
  <c r="J283" i="3"/>
  <c r="J360" i="6" s="1"/>
  <c r="J282" i="3"/>
  <c r="J281" i="3"/>
  <c r="W281" i="3" s="1"/>
  <c r="J280" i="3"/>
  <c r="J327" i="6" s="1"/>
  <c r="J279" i="3"/>
  <c r="J337" i="6" s="1"/>
  <c r="J278" i="3"/>
  <c r="J357" i="6" s="1"/>
  <c r="J277" i="3"/>
  <c r="J555" i="6" s="1"/>
  <c r="J276" i="3"/>
  <c r="J554" i="6" s="1"/>
  <c r="J275" i="3"/>
  <c r="J365" i="6" s="1"/>
  <c r="J274" i="3"/>
  <c r="J273" i="3"/>
  <c r="J311" i="6" s="1"/>
  <c r="J272" i="3"/>
  <c r="J271" i="3"/>
  <c r="J310" i="6" s="1"/>
  <c r="J270" i="3"/>
  <c r="J269" i="3"/>
  <c r="J268" i="3"/>
  <c r="J267" i="3"/>
  <c r="J231" i="6" s="1"/>
  <c r="J266" i="3"/>
  <c r="J265" i="3"/>
  <c r="U265" i="3" s="1"/>
  <c r="J264" i="3"/>
  <c r="J263" i="3"/>
  <c r="J601" i="6" s="1"/>
  <c r="J262" i="3"/>
  <c r="J338" i="6" s="1"/>
  <c r="J261" i="3"/>
  <c r="S261" i="3" s="1"/>
  <c r="J260" i="3"/>
  <c r="J397" i="6" s="1"/>
  <c r="J259" i="3"/>
  <c r="J233" i="6" s="1"/>
  <c r="K233" i="6" s="1"/>
  <c r="E233" i="6" s="1"/>
  <c r="F233" i="6" s="1"/>
  <c r="J258" i="3"/>
  <c r="J425" i="6" s="1"/>
  <c r="J257" i="3"/>
  <c r="O257" i="3" s="1"/>
  <c r="J256" i="3"/>
  <c r="J255" i="3"/>
  <c r="J426" i="6" s="1"/>
  <c r="J254" i="3"/>
  <c r="J243" i="6" s="1"/>
  <c r="J253" i="3"/>
  <c r="N253" i="3" s="1"/>
  <c r="J252" i="3"/>
  <c r="J239" i="6" s="1"/>
  <c r="J251" i="3"/>
  <c r="J140" i="6" s="1"/>
  <c r="J250" i="3"/>
  <c r="J249" i="3"/>
  <c r="U249" i="3" s="1"/>
  <c r="J248" i="3"/>
  <c r="J247" i="3"/>
  <c r="J246" i="3"/>
  <c r="J245" i="3"/>
  <c r="S245" i="3" s="1"/>
  <c r="J244" i="3"/>
  <c r="J243" i="3"/>
  <c r="J242" i="3"/>
  <c r="J703" i="6" s="1"/>
  <c r="J241" i="3"/>
  <c r="O241" i="3" s="1"/>
  <c r="J240" i="3"/>
  <c r="J239" i="3"/>
  <c r="J238" i="3"/>
  <c r="J237" i="3"/>
  <c r="J236" i="3"/>
  <c r="J235" i="3"/>
  <c r="J37" i="6" s="1"/>
  <c r="J234" i="3"/>
  <c r="J233" i="3"/>
  <c r="J232" i="3"/>
  <c r="J114" i="6" s="1"/>
  <c r="J231" i="3"/>
  <c r="J412" i="6" s="1"/>
  <c r="J230" i="3"/>
  <c r="L230" i="3" s="1"/>
  <c r="J229" i="3"/>
  <c r="J608" i="6" s="1"/>
  <c r="J228" i="3"/>
  <c r="J105" i="6" s="1"/>
  <c r="J227" i="3"/>
  <c r="J116" i="6" s="1"/>
  <c r="J226" i="3"/>
  <c r="O226" i="3" s="1"/>
  <c r="J225" i="3"/>
  <c r="J413" i="6" s="1"/>
  <c r="J224" i="3"/>
  <c r="J223" i="3"/>
  <c r="J222" i="3"/>
  <c r="N222" i="3" s="1"/>
  <c r="J221" i="3"/>
  <c r="J220" i="3"/>
  <c r="J219" i="3"/>
  <c r="J218" i="3"/>
  <c r="M218" i="3" s="1"/>
  <c r="J217" i="3"/>
  <c r="J216" i="3"/>
  <c r="J503" i="6" s="1"/>
  <c r="J215" i="3"/>
  <c r="J214" i="3"/>
  <c r="L214" i="3" s="1"/>
  <c r="J213" i="3"/>
  <c r="V213" i="3" s="1"/>
  <c r="J212" i="3"/>
  <c r="J211" i="3"/>
  <c r="J111" i="6" s="1"/>
  <c r="J210" i="3"/>
  <c r="O210" i="3" s="1"/>
  <c r="J209" i="3"/>
  <c r="J155" i="6" s="1"/>
  <c r="J208" i="3"/>
  <c r="J148" i="6" s="1"/>
  <c r="J207" i="3"/>
  <c r="J454" i="6" s="1"/>
  <c r="J206" i="3"/>
  <c r="N206" i="3" s="1"/>
  <c r="J205" i="3"/>
  <c r="J122" i="6" s="1"/>
  <c r="J204" i="3"/>
  <c r="J607" i="6" s="1"/>
  <c r="J203" i="3"/>
  <c r="J147" i="6" s="1"/>
  <c r="J202" i="3"/>
  <c r="M202" i="3" s="1"/>
  <c r="J201" i="3"/>
  <c r="J145" i="6" s="1"/>
  <c r="K145" i="6" s="1"/>
  <c r="E145" i="6" s="1"/>
  <c r="F145" i="6" s="1"/>
  <c r="J200" i="3"/>
  <c r="J279" i="6" s="1"/>
  <c r="J199" i="3"/>
  <c r="J407" i="6" s="1"/>
  <c r="J198" i="3"/>
  <c r="L198" i="3" s="1"/>
  <c r="J197" i="3"/>
  <c r="J408" i="6" s="1"/>
  <c r="J196" i="3"/>
  <c r="J406" i="6" s="1"/>
  <c r="J195" i="3"/>
  <c r="J326" i="6" s="1"/>
  <c r="J194" i="3"/>
  <c r="O194" i="3" s="1"/>
  <c r="J193" i="3"/>
  <c r="J138" i="6" s="1"/>
  <c r="J192" i="3"/>
  <c r="J191" i="3"/>
  <c r="J190" i="3"/>
  <c r="N190" i="3" s="1"/>
  <c r="J189" i="3"/>
  <c r="J188" i="3"/>
  <c r="J187" i="3"/>
  <c r="J186" i="3"/>
  <c r="M186" i="3" s="1"/>
  <c r="J185" i="3"/>
  <c r="J184" i="3"/>
  <c r="J183" i="3"/>
  <c r="J392" i="6" s="1"/>
  <c r="J182" i="3"/>
  <c r="L182" i="3" s="1"/>
  <c r="J181" i="3"/>
  <c r="J234" i="6" s="1"/>
  <c r="J180" i="3"/>
  <c r="J179" i="3"/>
  <c r="J284" i="6" s="1"/>
  <c r="J178" i="3"/>
  <c r="O178" i="3" s="1"/>
  <c r="J177" i="3"/>
  <c r="J486" i="6" s="1"/>
  <c r="J176" i="3"/>
  <c r="J175" i="3"/>
  <c r="J174" i="3"/>
  <c r="N174" i="3" s="1"/>
  <c r="J173" i="3"/>
  <c r="J172" i="3"/>
  <c r="J171" i="3"/>
  <c r="J170" i="3"/>
  <c r="M170" i="3" s="1"/>
  <c r="J169" i="3"/>
  <c r="J168" i="3"/>
  <c r="J167" i="3"/>
  <c r="J166" i="3"/>
  <c r="L166" i="3" s="1"/>
  <c r="J165" i="3"/>
  <c r="J164" i="3"/>
  <c r="J163" i="3"/>
  <c r="J162" i="3"/>
  <c r="O162" i="3" s="1"/>
  <c r="J161" i="3"/>
  <c r="J160" i="3"/>
  <c r="J159" i="3"/>
  <c r="J158" i="3"/>
  <c r="J157" i="3"/>
  <c r="J156" i="3"/>
  <c r="J155" i="3"/>
  <c r="J484" i="6" s="1"/>
  <c r="J154" i="3"/>
  <c r="J485" i="6" s="1"/>
  <c r="J153" i="3"/>
  <c r="J483" i="6" s="1"/>
  <c r="J152" i="3"/>
  <c r="J470" i="6" s="1"/>
  <c r="J151" i="3"/>
  <c r="J150" i="3"/>
  <c r="J149" i="3"/>
  <c r="J148" i="3"/>
  <c r="J147" i="3"/>
  <c r="J146" i="3"/>
  <c r="J145" i="3"/>
  <c r="J469" i="6" s="1"/>
  <c r="J144" i="3"/>
  <c r="J143" i="3"/>
  <c r="J142" i="3"/>
  <c r="J471" i="6" s="1"/>
  <c r="J141" i="3"/>
  <c r="U141" i="3" s="1"/>
  <c r="J140" i="3"/>
  <c r="J110" i="6" s="1"/>
  <c r="J139" i="3"/>
  <c r="J127" i="6" s="1"/>
  <c r="J138" i="3"/>
  <c r="J137" i="3"/>
  <c r="J136" i="3"/>
  <c r="J133" i="6" s="1"/>
  <c r="J135" i="3"/>
  <c r="J131" i="6" s="1"/>
  <c r="J134" i="3"/>
  <c r="J123" i="6" s="1"/>
  <c r="J133" i="3"/>
  <c r="J132" i="3"/>
  <c r="J131" i="3"/>
  <c r="J130" i="6" s="1"/>
  <c r="J130" i="3"/>
  <c r="J518" i="6" s="1"/>
  <c r="J129" i="3"/>
  <c r="O129" i="3" s="1"/>
  <c r="J128" i="3"/>
  <c r="J731" i="6" s="1"/>
  <c r="K731" i="6" s="1"/>
  <c r="J127" i="3"/>
  <c r="J730" i="6" s="1"/>
  <c r="J126" i="3"/>
  <c r="P126" i="3" s="1"/>
  <c r="J125" i="3"/>
  <c r="J733" i="6" s="1"/>
  <c r="K733" i="6" s="1"/>
  <c r="J124" i="3"/>
  <c r="J123" i="3"/>
  <c r="J729" i="6" s="1"/>
  <c r="J122" i="3"/>
  <c r="U122" i="3" s="1"/>
  <c r="J121" i="3"/>
  <c r="S121" i="3" s="1"/>
  <c r="J120" i="3"/>
  <c r="J157" i="6" s="1"/>
  <c r="J119" i="3"/>
  <c r="J158" i="6" s="1"/>
  <c r="J118" i="3"/>
  <c r="R118" i="3" s="1"/>
  <c r="J117" i="3"/>
  <c r="J160" i="6" s="1"/>
  <c r="J116" i="3"/>
  <c r="J100" i="6" s="1"/>
  <c r="J115" i="3"/>
  <c r="J98" i="6" s="1"/>
  <c r="J114" i="3"/>
  <c r="O114" i="3" s="1"/>
  <c r="J113" i="3"/>
  <c r="J112" i="3"/>
  <c r="J111" i="3"/>
  <c r="J99" i="6" s="1"/>
  <c r="J110" i="3"/>
  <c r="L110" i="3" s="1"/>
  <c r="J109" i="3"/>
  <c r="J94" i="6" s="1"/>
  <c r="J108" i="3"/>
  <c r="J97" i="6" s="1"/>
  <c r="J107" i="3"/>
  <c r="J106" i="3"/>
  <c r="J105" i="3"/>
  <c r="S105" i="3" s="1"/>
  <c r="J104" i="3"/>
  <c r="J103" i="3"/>
  <c r="J87" i="6" s="1"/>
  <c r="J102" i="3"/>
  <c r="S102" i="3" s="1"/>
  <c r="J101" i="3"/>
  <c r="J38" i="6" s="1"/>
  <c r="J100" i="3"/>
  <c r="J99" i="3"/>
  <c r="M99" i="3" s="1"/>
  <c r="J98" i="3"/>
  <c r="J442" i="6" s="1"/>
  <c r="J97" i="3"/>
  <c r="J96" i="3"/>
  <c r="J218" i="6" s="1"/>
  <c r="J95" i="3"/>
  <c r="J74" i="6" s="1"/>
  <c r="J94" i="3"/>
  <c r="W94" i="3" s="1"/>
  <c r="J93" i="3"/>
  <c r="J440" i="6" s="1"/>
  <c r="J92" i="3"/>
  <c r="J46" i="6" s="1"/>
  <c r="K46" i="6" s="1"/>
  <c r="J91" i="3"/>
  <c r="J40" i="6" s="1"/>
  <c r="J90" i="3"/>
  <c r="O90" i="3" s="1"/>
  <c r="J89" i="3"/>
  <c r="J88" i="3"/>
  <c r="J87" i="3"/>
  <c r="J83" i="6" s="1"/>
  <c r="J86" i="3"/>
  <c r="J435" i="6" s="1"/>
  <c r="J85" i="3"/>
  <c r="J466" i="6" s="1"/>
  <c r="J84" i="3"/>
  <c r="J83" i="3"/>
  <c r="J494" i="6" s="1"/>
  <c r="J82" i="3"/>
  <c r="Q82" i="3" s="1"/>
  <c r="J81" i="3"/>
  <c r="S81" i="3" s="1"/>
  <c r="J80" i="3"/>
  <c r="J495" i="6" s="1"/>
  <c r="J79" i="3"/>
  <c r="N79" i="3" s="1"/>
  <c r="J78" i="3"/>
  <c r="J77" i="3"/>
  <c r="J76" i="3"/>
  <c r="J75" i="3"/>
  <c r="J283" i="6" s="1"/>
  <c r="J74" i="3"/>
  <c r="J681" i="6" s="1"/>
  <c r="J73" i="3"/>
  <c r="S73" i="3" s="1"/>
  <c r="J72" i="3"/>
  <c r="J71" i="3"/>
  <c r="J82" i="6" s="1"/>
  <c r="J70" i="3"/>
  <c r="X70" i="3" s="1"/>
  <c r="J69" i="3"/>
  <c r="J6" i="6" s="1"/>
  <c r="J68" i="3"/>
  <c r="L68" i="3" s="1"/>
  <c r="J67" i="3"/>
  <c r="M67" i="3" s="1"/>
  <c r="J66" i="3"/>
  <c r="O66" i="3" s="1"/>
  <c r="J65" i="3"/>
  <c r="J396" i="6" s="1"/>
  <c r="J64" i="3"/>
  <c r="L64" i="3" s="1"/>
  <c r="J63" i="3"/>
  <c r="J182" i="6" s="1"/>
  <c r="J62" i="3"/>
  <c r="J61" i="3"/>
  <c r="J179" i="6" s="1"/>
  <c r="J60" i="3"/>
  <c r="L60" i="3" s="1"/>
  <c r="J59" i="3"/>
  <c r="N59" i="3" s="1"/>
  <c r="J58" i="3"/>
  <c r="J81" i="6" s="1"/>
  <c r="J57" i="3"/>
  <c r="J456" i="6" s="1"/>
  <c r="J56" i="3"/>
  <c r="L56" i="3" s="1"/>
  <c r="J55" i="3"/>
  <c r="M55" i="3" s="1"/>
  <c r="J54" i="3"/>
  <c r="J78" i="6" s="1"/>
  <c r="J53" i="3"/>
  <c r="J76" i="6" s="1"/>
  <c r="J52" i="3"/>
  <c r="L52" i="3" s="1"/>
  <c r="J51" i="3"/>
  <c r="J75" i="6" s="1"/>
  <c r="J50" i="3"/>
  <c r="J410" i="6" s="1"/>
  <c r="J49" i="3"/>
  <c r="J48" i="3"/>
  <c r="T48" i="3" s="1"/>
  <c r="J47" i="3"/>
  <c r="J618" i="6" s="1"/>
  <c r="J46" i="3"/>
  <c r="J45" i="3"/>
  <c r="J63" i="6" s="1"/>
  <c r="J44" i="3"/>
  <c r="Q44" i="3" s="1"/>
  <c r="J43" i="3"/>
  <c r="L43" i="3" s="1"/>
  <c r="J42" i="3"/>
  <c r="J41" i="3"/>
  <c r="Q41" i="3" s="1"/>
  <c r="J40" i="3"/>
  <c r="N40" i="3" s="1"/>
  <c r="J39" i="3"/>
  <c r="N39" i="3" s="1"/>
  <c r="J38" i="3"/>
  <c r="J37" i="3"/>
  <c r="J69" i="6" s="1"/>
  <c r="J36" i="3"/>
  <c r="S36" i="3" s="1"/>
  <c r="J35" i="3"/>
  <c r="L35" i="3" s="1"/>
  <c r="J34" i="3"/>
  <c r="X34" i="3" s="1"/>
  <c r="J33" i="3"/>
  <c r="J32" i="3"/>
  <c r="O32" i="3" s="1"/>
  <c r="J31" i="3"/>
  <c r="N31" i="3" s="1"/>
  <c r="J30" i="3"/>
  <c r="J29" i="3"/>
  <c r="J391" i="6" s="1"/>
  <c r="J28" i="3"/>
  <c r="R28" i="3" s="1"/>
  <c r="J27" i="3"/>
  <c r="M27" i="3" s="1"/>
  <c r="J26" i="3"/>
  <c r="J58" i="6" s="1"/>
  <c r="J25" i="3"/>
  <c r="J61" i="6" s="1"/>
  <c r="J24" i="3"/>
  <c r="N24" i="3" s="1"/>
  <c r="J23" i="3"/>
  <c r="J57" i="6" s="1"/>
  <c r="J22" i="3"/>
  <c r="J21" i="3"/>
  <c r="J27" i="6" s="1"/>
  <c r="J20" i="3"/>
  <c r="O20" i="3" s="1"/>
  <c r="J19" i="3"/>
  <c r="L19" i="3" s="1"/>
  <c r="J18" i="3"/>
  <c r="L18" i="3" s="1"/>
  <c r="J17" i="3"/>
  <c r="J16" i="3"/>
  <c r="O16" i="3" s="1"/>
  <c r="J15" i="3"/>
  <c r="Q15" i="3" s="1"/>
  <c r="J14" i="3"/>
  <c r="J13" i="3"/>
  <c r="J56" i="6" s="1"/>
  <c r="J12" i="3"/>
  <c r="N12" i="3" s="1"/>
  <c r="J11" i="3"/>
  <c r="O11" i="3" s="1"/>
  <c r="J10" i="3"/>
  <c r="J9" i="3"/>
  <c r="J44" i="6" s="1"/>
  <c r="J8" i="3"/>
  <c r="U8" i="3" s="1"/>
  <c r="J7" i="3"/>
  <c r="O7" i="3" s="1"/>
  <c r="J6" i="3"/>
  <c r="J5" i="3"/>
  <c r="M5" i="3" s="1"/>
  <c r="J4" i="3"/>
  <c r="R4" i="3" s="1"/>
  <c r="J3" i="3"/>
  <c r="M3" i="3" s="1"/>
  <c r="J2" i="3"/>
  <c r="F83" i="5"/>
  <c r="G83" i="5" s="1"/>
  <c r="F71" i="5"/>
  <c r="G71" i="5" s="1"/>
  <c r="F58" i="5"/>
  <c r="G58" i="5" s="1"/>
  <c r="E94" i="5"/>
  <c r="H94" i="5" s="1"/>
  <c r="E93" i="5"/>
  <c r="H93" i="5" s="1"/>
  <c r="E92" i="5"/>
  <c r="E91" i="5"/>
  <c r="H91" i="5" s="1"/>
  <c r="E90" i="5"/>
  <c r="H90" i="5" s="1"/>
  <c r="E89" i="5"/>
  <c r="H89" i="5" s="1"/>
  <c r="E88" i="5"/>
  <c r="E87" i="5"/>
  <c r="E86" i="5"/>
  <c r="H86" i="5" s="1"/>
  <c r="E85" i="5"/>
  <c r="H85" i="5" s="1"/>
  <c r="E84" i="5"/>
  <c r="E83" i="5"/>
  <c r="H83" i="5" s="1"/>
  <c r="E82" i="5"/>
  <c r="H82" i="5" s="1"/>
  <c r="E81" i="5"/>
  <c r="H81" i="5" s="1"/>
  <c r="E80" i="5"/>
  <c r="E79" i="5"/>
  <c r="H79" i="5" s="1"/>
  <c r="E78" i="5"/>
  <c r="H78" i="5" s="1"/>
  <c r="E77" i="5"/>
  <c r="H77" i="5" s="1"/>
  <c r="E76" i="5"/>
  <c r="E75" i="5"/>
  <c r="E74" i="5"/>
  <c r="H74" i="5" s="1"/>
  <c r="E73" i="5"/>
  <c r="H73" i="5" s="1"/>
  <c r="E72" i="5"/>
  <c r="E71" i="5"/>
  <c r="H71" i="5" s="1"/>
  <c r="E70" i="5"/>
  <c r="H70" i="5" s="1"/>
  <c r="E69" i="5"/>
  <c r="H69" i="5" s="1"/>
  <c r="E68" i="5"/>
  <c r="E67" i="5"/>
  <c r="H67" i="5" s="1"/>
  <c r="E66" i="5"/>
  <c r="E65" i="5"/>
  <c r="H65" i="5" s="1"/>
  <c r="E64" i="5"/>
  <c r="E63" i="5"/>
  <c r="H63" i="5" s="1"/>
  <c r="E62" i="5"/>
  <c r="H62" i="5" s="1"/>
  <c r="E61" i="5"/>
  <c r="H61" i="5" s="1"/>
  <c r="E60" i="5"/>
  <c r="E59" i="5"/>
  <c r="H59" i="5" s="1"/>
  <c r="E58" i="5"/>
  <c r="H58" i="5" s="1"/>
  <c r="E57" i="5"/>
  <c r="H57" i="5" s="1"/>
  <c r="E56" i="5"/>
  <c r="E55" i="5"/>
  <c r="E54" i="5"/>
  <c r="H54" i="5" s="1"/>
  <c r="E53" i="5"/>
  <c r="H53" i="5" s="1"/>
  <c r="E52" i="5"/>
  <c r="H52" i="5" s="1"/>
  <c r="E51" i="5"/>
  <c r="H51" i="5" s="1"/>
  <c r="E50" i="5"/>
  <c r="H50" i="5" s="1"/>
  <c r="E49" i="5"/>
  <c r="H49" i="5" s="1"/>
  <c r="E48" i="5"/>
  <c r="H48" i="5" s="1"/>
  <c r="E47" i="5"/>
  <c r="E46" i="5"/>
  <c r="H46" i="5" s="1"/>
  <c r="E45" i="5"/>
  <c r="H45" i="5" s="1"/>
  <c r="E44" i="5"/>
  <c r="E43" i="5"/>
  <c r="E42" i="5"/>
  <c r="H42" i="5" s="1"/>
  <c r="E41" i="5"/>
  <c r="H41" i="5" s="1"/>
  <c r="E40" i="5"/>
  <c r="E39" i="5"/>
  <c r="E38" i="5"/>
  <c r="H38" i="5" s="1"/>
  <c r="E37" i="5"/>
  <c r="H37" i="5" s="1"/>
  <c r="E36" i="5"/>
  <c r="E35" i="5"/>
  <c r="E34" i="5"/>
  <c r="H34" i="5" s="1"/>
  <c r="E33" i="5"/>
  <c r="H33" i="5" s="1"/>
  <c r="E32" i="5"/>
  <c r="E31" i="5"/>
  <c r="E30" i="5"/>
  <c r="H30" i="5" s="1"/>
  <c r="E29" i="5"/>
  <c r="H29" i="5" s="1"/>
  <c r="E28" i="5"/>
  <c r="F29" i="5" s="1"/>
  <c r="G29" i="5" s="1"/>
  <c r="E27" i="5"/>
  <c r="E26" i="5"/>
  <c r="H26" i="5" s="1"/>
  <c r="E25" i="5"/>
  <c r="H25" i="5" s="1"/>
  <c r="E24" i="5"/>
  <c r="E23" i="5"/>
  <c r="E22" i="5"/>
  <c r="H22" i="5" s="1"/>
  <c r="E21" i="5"/>
  <c r="H21" i="5" s="1"/>
  <c r="E20" i="5"/>
  <c r="E19" i="5"/>
  <c r="E18" i="5"/>
  <c r="H18" i="5" s="1"/>
  <c r="E17" i="5"/>
  <c r="H17" i="5" s="1"/>
  <c r="E16" i="5"/>
  <c r="E15" i="5"/>
  <c r="E14" i="5"/>
  <c r="H14" i="5" s="1"/>
  <c r="E13" i="5"/>
  <c r="H13" i="5" s="1"/>
  <c r="E12" i="5"/>
  <c r="E11" i="5"/>
  <c r="E10" i="5"/>
  <c r="H10" i="5" s="1"/>
  <c r="E9" i="5"/>
  <c r="H9" i="5" s="1"/>
  <c r="E8" i="5"/>
  <c r="E7" i="5"/>
  <c r="E6" i="5"/>
  <c r="H6" i="5" s="1"/>
  <c r="E5" i="5"/>
  <c r="H5" i="5" s="1"/>
  <c r="E4" i="5"/>
  <c r="E3" i="5"/>
  <c r="E2" i="5"/>
  <c r="H2" i="5" s="1"/>
  <c r="N3" i="3"/>
  <c r="Q3" i="3"/>
  <c r="S3" i="3"/>
  <c r="V3" i="3"/>
  <c r="V6" i="3"/>
  <c r="M7" i="3"/>
  <c r="P7" i="3"/>
  <c r="S7" i="3"/>
  <c r="U7" i="3"/>
  <c r="X7" i="3"/>
  <c r="N8" i="3"/>
  <c r="V10" i="3"/>
  <c r="M11" i="3"/>
  <c r="P11" i="3"/>
  <c r="S11" i="3"/>
  <c r="U11" i="3"/>
  <c r="X11" i="3"/>
  <c r="X14" i="3"/>
  <c r="M15" i="3"/>
  <c r="O15" i="3"/>
  <c r="R15" i="3"/>
  <c r="U15" i="3"/>
  <c r="W15" i="3"/>
  <c r="Q16" i="3"/>
  <c r="O18" i="3"/>
  <c r="N19" i="3"/>
  <c r="P19" i="3"/>
  <c r="S19" i="3"/>
  <c r="V19" i="3"/>
  <c r="X19" i="3"/>
  <c r="M23" i="3"/>
  <c r="O23" i="3"/>
  <c r="Q23" i="3"/>
  <c r="S23" i="3"/>
  <c r="U23" i="3"/>
  <c r="W23" i="3"/>
  <c r="V26" i="3"/>
  <c r="W26" i="3"/>
  <c r="L27" i="3"/>
  <c r="N27" i="3"/>
  <c r="P27" i="3"/>
  <c r="R27" i="3"/>
  <c r="T27" i="3"/>
  <c r="V27" i="3"/>
  <c r="X27" i="3"/>
  <c r="L30" i="3"/>
  <c r="O30" i="3"/>
  <c r="M31" i="3"/>
  <c r="O31" i="3"/>
  <c r="Q31" i="3"/>
  <c r="S31" i="3"/>
  <c r="U31" i="3"/>
  <c r="W31" i="3"/>
  <c r="S34" i="3"/>
  <c r="M35" i="3"/>
  <c r="O35" i="3"/>
  <c r="Q35" i="3"/>
  <c r="S35" i="3"/>
  <c r="U35" i="3"/>
  <c r="W35" i="3"/>
  <c r="M38" i="3"/>
  <c r="M39" i="3"/>
  <c r="O39" i="3"/>
  <c r="Q39" i="3"/>
  <c r="S39" i="3"/>
  <c r="U39" i="3"/>
  <c r="W39" i="3"/>
  <c r="M40" i="3"/>
  <c r="S40" i="3"/>
  <c r="W40" i="3"/>
  <c r="P42" i="3"/>
  <c r="S42" i="3"/>
  <c r="M43" i="3"/>
  <c r="O43" i="3"/>
  <c r="Q43" i="3"/>
  <c r="S43" i="3"/>
  <c r="U43" i="3"/>
  <c r="W43" i="3"/>
  <c r="M44" i="3"/>
  <c r="V44" i="3"/>
  <c r="W44" i="3"/>
  <c r="S46" i="3"/>
  <c r="L47" i="3"/>
  <c r="N47" i="3"/>
  <c r="P47" i="3"/>
  <c r="R47" i="3"/>
  <c r="T47" i="3"/>
  <c r="V47" i="3"/>
  <c r="X47" i="3"/>
  <c r="O48" i="3"/>
  <c r="Q48" i="3"/>
  <c r="X48" i="3"/>
  <c r="V50" i="3"/>
  <c r="M51" i="3"/>
  <c r="O51" i="3"/>
  <c r="Q51" i="3"/>
  <c r="S51" i="3"/>
  <c r="U51" i="3"/>
  <c r="W51" i="3"/>
  <c r="P52" i="3"/>
  <c r="Q52" i="3"/>
  <c r="X52" i="3"/>
  <c r="L54" i="3"/>
  <c r="L55" i="3"/>
  <c r="N55" i="3"/>
  <c r="P55" i="3"/>
  <c r="R55" i="3"/>
  <c r="T55" i="3"/>
  <c r="V55" i="3"/>
  <c r="X55" i="3"/>
  <c r="P56" i="3"/>
  <c r="Q56" i="3"/>
  <c r="X56" i="3"/>
  <c r="N58" i="3"/>
  <c r="M59" i="3"/>
  <c r="O59" i="3"/>
  <c r="Q59" i="3"/>
  <c r="S59" i="3"/>
  <c r="U59" i="3"/>
  <c r="W59" i="3"/>
  <c r="P60" i="3"/>
  <c r="Q60" i="3"/>
  <c r="X60" i="3"/>
  <c r="Q62" i="3"/>
  <c r="L63" i="3"/>
  <c r="N63" i="3"/>
  <c r="P63" i="3"/>
  <c r="R63" i="3"/>
  <c r="T63" i="3"/>
  <c r="V63" i="3"/>
  <c r="X63" i="3"/>
  <c r="M64" i="3"/>
  <c r="P64" i="3"/>
  <c r="Q64" i="3"/>
  <c r="U64" i="3"/>
  <c r="X64" i="3"/>
  <c r="L67" i="3"/>
  <c r="N67" i="3"/>
  <c r="P67" i="3"/>
  <c r="R67" i="3"/>
  <c r="T67" i="3"/>
  <c r="V67" i="3"/>
  <c r="X67" i="3"/>
  <c r="M68" i="3"/>
  <c r="P68" i="3"/>
  <c r="Q68" i="3"/>
  <c r="U68" i="3"/>
  <c r="X68" i="3"/>
  <c r="W70" i="3"/>
  <c r="M71" i="3"/>
  <c r="O71" i="3"/>
  <c r="Q71" i="3"/>
  <c r="S71" i="3"/>
  <c r="U71" i="3"/>
  <c r="W71" i="3"/>
  <c r="L72" i="3"/>
  <c r="M72" i="3"/>
  <c r="P72" i="3"/>
  <c r="Q72" i="3"/>
  <c r="T72" i="3"/>
  <c r="U72" i="3"/>
  <c r="X72" i="3"/>
  <c r="M75" i="3"/>
  <c r="N75" i="3"/>
  <c r="O75" i="3"/>
  <c r="Q75" i="3"/>
  <c r="R75" i="3"/>
  <c r="S75" i="3"/>
  <c r="U75" i="3"/>
  <c r="V75" i="3"/>
  <c r="W75" i="3"/>
  <c r="L76" i="3"/>
  <c r="M76" i="3"/>
  <c r="P76" i="3"/>
  <c r="Q76" i="3"/>
  <c r="T76" i="3"/>
  <c r="U76" i="3"/>
  <c r="X76" i="3"/>
  <c r="M78" i="3"/>
  <c r="N78" i="3"/>
  <c r="L79" i="3"/>
  <c r="M79" i="3"/>
  <c r="O79" i="3"/>
  <c r="P79" i="3"/>
  <c r="Q79" i="3"/>
  <c r="S79" i="3"/>
  <c r="T79" i="3"/>
  <c r="U79" i="3"/>
  <c r="W79" i="3"/>
  <c r="X79" i="3"/>
  <c r="L80" i="3"/>
  <c r="M80" i="3"/>
  <c r="P80" i="3"/>
  <c r="Q80" i="3"/>
  <c r="T80" i="3"/>
  <c r="U80" i="3"/>
  <c r="X80" i="3"/>
  <c r="P82" i="3"/>
  <c r="L83" i="3"/>
  <c r="N83" i="3"/>
  <c r="O83" i="3"/>
  <c r="P83" i="3"/>
  <c r="R83" i="3"/>
  <c r="S83" i="3"/>
  <c r="T83" i="3"/>
  <c r="V83" i="3"/>
  <c r="W83" i="3"/>
  <c r="X83" i="3"/>
  <c r="L84" i="3"/>
  <c r="M84" i="3"/>
  <c r="P84" i="3"/>
  <c r="Q84" i="3"/>
  <c r="T84" i="3"/>
  <c r="U84" i="3"/>
  <c r="X84" i="3"/>
  <c r="P86" i="3"/>
  <c r="Q86" i="3"/>
  <c r="L87" i="3"/>
  <c r="M87" i="3"/>
  <c r="N87" i="3"/>
  <c r="P87" i="3"/>
  <c r="Q87" i="3"/>
  <c r="R87" i="3"/>
  <c r="T87" i="3"/>
  <c r="U87" i="3"/>
  <c r="V87" i="3"/>
  <c r="X87" i="3"/>
  <c r="L88" i="3"/>
  <c r="M88" i="3"/>
  <c r="P88" i="3"/>
  <c r="Q88" i="3"/>
  <c r="T88" i="3"/>
  <c r="U88" i="3"/>
  <c r="X88" i="3"/>
  <c r="N90" i="3"/>
  <c r="X90" i="3"/>
  <c r="L91" i="3"/>
  <c r="N91" i="3"/>
  <c r="O91" i="3"/>
  <c r="P91" i="3"/>
  <c r="R91" i="3"/>
  <c r="S91" i="3"/>
  <c r="T91" i="3"/>
  <c r="V91" i="3"/>
  <c r="W91" i="3"/>
  <c r="X91" i="3"/>
  <c r="L92" i="3"/>
  <c r="M92" i="3"/>
  <c r="P92" i="3"/>
  <c r="Q92" i="3"/>
  <c r="T92" i="3"/>
  <c r="U92" i="3"/>
  <c r="X92" i="3"/>
  <c r="M94" i="3"/>
  <c r="V94" i="3"/>
  <c r="L95" i="3"/>
  <c r="M95" i="3"/>
  <c r="N95" i="3"/>
  <c r="P95" i="3"/>
  <c r="Q95" i="3"/>
  <c r="R95" i="3"/>
  <c r="T95" i="3"/>
  <c r="U95" i="3"/>
  <c r="V95" i="3"/>
  <c r="X95" i="3"/>
  <c r="L96" i="3"/>
  <c r="M96" i="3"/>
  <c r="P96" i="3"/>
  <c r="Q96" i="3"/>
  <c r="T96" i="3"/>
  <c r="U96" i="3"/>
  <c r="X96" i="3"/>
  <c r="T98" i="3"/>
  <c r="U98" i="3"/>
  <c r="L99" i="3"/>
  <c r="N99" i="3"/>
  <c r="O99" i="3"/>
  <c r="P99" i="3"/>
  <c r="R99" i="3"/>
  <c r="S99" i="3"/>
  <c r="T99" i="3"/>
  <c r="V99" i="3"/>
  <c r="W99" i="3"/>
  <c r="X99" i="3"/>
  <c r="L100" i="3"/>
  <c r="M100" i="3"/>
  <c r="P100" i="3"/>
  <c r="Q100" i="3"/>
  <c r="T100" i="3"/>
  <c r="U100" i="3"/>
  <c r="X100" i="3"/>
  <c r="Q102" i="3"/>
  <c r="M103" i="3"/>
  <c r="N103" i="3"/>
  <c r="O103" i="3"/>
  <c r="Q103" i="3"/>
  <c r="R103" i="3"/>
  <c r="S103" i="3"/>
  <c r="U103" i="3"/>
  <c r="V103" i="3"/>
  <c r="W103" i="3"/>
  <c r="L104" i="3"/>
  <c r="M104" i="3"/>
  <c r="P104" i="3"/>
  <c r="Q104" i="3"/>
  <c r="T104" i="3"/>
  <c r="U104" i="3"/>
  <c r="X104" i="3"/>
  <c r="O106" i="3"/>
  <c r="P106" i="3"/>
  <c r="X106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L108" i="3"/>
  <c r="M108" i="3"/>
  <c r="P108" i="3"/>
  <c r="Q108" i="3"/>
  <c r="T108" i="3"/>
  <c r="U108" i="3"/>
  <c r="X108" i="3"/>
  <c r="S110" i="3"/>
  <c r="T110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L112" i="3"/>
  <c r="M112" i="3"/>
  <c r="P112" i="3"/>
  <c r="Q112" i="3"/>
  <c r="T112" i="3"/>
  <c r="U112" i="3"/>
  <c r="X112" i="3"/>
  <c r="N114" i="3"/>
  <c r="V114" i="3"/>
  <c r="W114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L116" i="3"/>
  <c r="M116" i="3"/>
  <c r="P116" i="3"/>
  <c r="Q116" i="3"/>
  <c r="T116" i="3"/>
  <c r="U116" i="3"/>
  <c r="X116" i="3"/>
  <c r="Q118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L120" i="3"/>
  <c r="M120" i="3"/>
  <c r="P120" i="3"/>
  <c r="Q120" i="3"/>
  <c r="T120" i="3"/>
  <c r="U120" i="3"/>
  <c r="X120" i="3"/>
  <c r="L122" i="3"/>
  <c r="M122" i="3"/>
  <c r="T122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L124" i="3"/>
  <c r="M124" i="3"/>
  <c r="O124" i="3"/>
  <c r="P124" i="3"/>
  <c r="Q124" i="3"/>
  <c r="S124" i="3"/>
  <c r="T124" i="3"/>
  <c r="U124" i="3"/>
  <c r="W124" i="3"/>
  <c r="X124" i="3"/>
  <c r="Q126" i="3"/>
  <c r="X126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L128" i="3"/>
  <c r="M128" i="3"/>
  <c r="O128" i="3"/>
  <c r="P128" i="3"/>
  <c r="Q128" i="3"/>
  <c r="S128" i="3"/>
  <c r="T128" i="3"/>
  <c r="U128" i="3"/>
  <c r="W128" i="3"/>
  <c r="X128" i="3"/>
  <c r="L130" i="3"/>
  <c r="M130" i="3"/>
  <c r="T130" i="3"/>
  <c r="U130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L132" i="3"/>
  <c r="M132" i="3"/>
  <c r="O132" i="3"/>
  <c r="P132" i="3"/>
  <c r="Q132" i="3"/>
  <c r="S132" i="3"/>
  <c r="T132" i="3"/>
  <c r="U132" i="3"/>
  <c r="W132" i="3"/>
  <c r="X132" i="3"/>
  <c r="P134" i="3"/>
  <c r="Q134" i="3"/>
  <c r="X134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N138" i="3"/>
  <c r="Q138" i="3"/>
  <c r="V138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O142" i="3"/>
  <c r="R142" i="3"/>
  <c r="W142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O146" i="3"/>
  <c r="P146" i="3"/>
  <c r="W146" i="3"/>
  <c r="X146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L150" i="3"/>
  <c r="M150" i="3"/>
  <c r="T150" i="3"/>
  <c r="U150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M154" i="3"/>
  <c r="R154" i="3"/>
  <c r="U154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N158" i="3"/>
  <c r="S158" i="3"/>
  <c r="T158" i="3"/>
  <c r="X158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M162" i="3"/>
  <c r="N162" i="3"/>
  <c r="Q162" i="3"/>
  <c r="R162" i="3"/>
  <c r="U162" i="3"/>
  <c r="V162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N166" i="3"/>
  <c r="O166" i="3"/>
  <c r="R166" i="3"/>
  <c r="S166" i="3"/>
  <c r="V166" i="3"/>
  <c r="W166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L170" i="3"/>
  <c r="O170" i="3"/>
  <c r="P170" i="3"/>
  <c r="S170" i="3"/>
  <c r="T170" i="3"/>
  <c r="W170" i="3"/>
  <c r="X170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L174" i="3"/>
  <c r="M174" i="3"/>
  <c r="P174" i="3"/>
  <c r="Q174" i="3"/>
  <c r="T174" i="3"/>
  <c r="U174" i="3"/>
  <c r="X174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M178" i="3"/>
  <c r="N178" i="3"/>
  <c r="Q178" i="3"/>
  <c r="R178" i="3"/>
  <c r="U178" i="3"/>
  <c r="V178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N182" i="3"/>
  <c r="O182" i="3"/>
  <c r="R182" i="3"/>
  <c r="S182" i="3"/>
  <c r="V182" i="3"/>
  <c r="W182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L186" i="3"/>
  <c r="O186" i="3"/>
  <c r="P186" i="3"/>
  <c r="S186" i="3"/>
  <c r="T186" i="3"/>
  <c r="W186" i="3"/>
  <c r="X186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L190" i="3"/>
  <c r="M190" i="3"/>
  <c r="P190" i="3"/>
  <c r="Q190" i="3"/>
  <c r="T190" i="3"/>
  <c r="U190" i="3"/>
  <c r="X190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M194" i="3"/>
  <c r="N194" i="3"/>
  <c r="Q194" i="3"/>
  <c r="R194" i="3"/>
  <c r="U194" i="3"/>
  <c r="V194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N198" i="3"/>
  <c r="O198" i="3"/>
  <c r="R198" i="3"/>
  <c r="S198" i="3"/>
  <c r="V198" i="3"/>
  <c r="W198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L202" i="3"/>
  <c r="O202" i="3"/>
  <c r="P202" i="3"/>
  <c r="S202" i="3"/>
  <c r="T202" i="3"/>
  <c r="W202" i="3"/>
  <c r="X202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L206" i="3"/>
  <c r="M206" i="3"/>
  <c r="P206" i="3"/>
  <c r="Q206" i="3"/>
  <c r="T206" i="3"/>
  <c r="U206" i="3"/>
  <c r="X206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M210" i="3"/>
  <c r="N210" i="3"/>
  <c r="Q210" i="3"/>
  <c r="R210" i="3"/>
  <c r="U210" i="3"/>
  <c r="V210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N214" i="3"/>
  <c r="O214" i="3"/>
  <c r="R214" i="3"/>
  <c r="S214" i="3"/>
  <c r="V214" i="3"/>
  <c r="W214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L218" i="3"/>
  <c r="O218" i="3"/>
  <c r="P218" i="3"/>
  <c r="S218" i="3"/>
  <c r="T218" i="3"/>
  <c r="W218" i="3"/>
  <c r="X218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L222" i="3"/>
  <c r="M222" i="3"/>
  <c r="P222" i="3"/>
  <c r="Q222" i="3"/>
  <c r="T222" i="3"/>
  <c r="U222" i="3"/>
  <c r="X222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M226" i="3"/>
  <c r="N226" i="3"/>
  <c r="Q226" i="3"/>
  <c r="R226" i="3"/>
  <c r="U226" i="3"/>
  <c r="V226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N230" i="3"/>
  <c r="O230" i="3"/>
  <c r="R230" i="3"/>
  <c r="S230" i="3"/>
  <c r="V230" i="3"/>
  <c r="W230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W297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N301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W2" i="3"/>
  <c r="X2" i="3"/>
  <c r="N2" i="3"/>
  <c r="O2" i="3"/>
  <c r="P2" i="3"/>
  <c r="Q2" i="3"/>
  <c r="R2" i="3"/>
  <c r="S2" i="3"/>
  <c r="T2" i="3"/>
  <c r="U2" i="3"/>
  <c r="V2" i="3"/>
  <c r="L2" i="3"/>
  <c r="M2" i="3"/>
  <c r="C1" i="5"/>
  <c r="F5" i="5" l="1"/>
  <c r="G5" i="5" s="1"/>
  <c r="H4" i="5"/>
  <c r="K8" i="3" s="1"/>
  <c r="F12" i="5"/>
  <c r="G12" i="5" s="1"/>
  <c r="H12" i="5"/>
  <c r="F24" i="5"/>
  <c r="G24" i="5" s="1"/>
  <c r="H24" i="5"/>
  <c r="F37" i="5"/>
  <c r="G37" i="5" s="1"/>
  <c r="H36" i="5"/>
  <c r="F40" i="5"/>
  <c r="G40" i="5" s="1"/>
  <c r="H40" i="5"/>
  <c r="K247" i="3"/>
  <c r="K243" i="3"/>
  <c r="K239" i="3"/>
  <c r="K250" i="3"/>
  <c r="K246" i="3"/>
  <c r="K242" i="3"/>
  <c r="K245" i="3"/>
  <c r="K244" i="3"/>
  <c r="K249" i="3"/>
  <c r="K241" i="3"/>
  <c r="K240" i="3"/>
  <c r="K248" i="3"/>
  <c r="F64" i="5"/>
  <c r="G64" i="5" s="1"/>
  <c r="H64" i="5"/>
  <c r="F72" i="5"/>
  <c r="G72" i="5" s="1"/>
  <c r="H72" i="5"/>
  <c r="F84" i="5"/>
  <c r="G84" i="5" s="1"/>
  <c r="H84" i="5"/>
  <c r="X17" i="3"/>
  <c r="J51" i="6"/>
  <c r="K51" i="6" s="1"/>
  <c r="E51" i="6" s="1"/>
  <c r="F51" i="6" s="1"/>
  <c r="S49" i="3"/>
  <c r="J7" i="6"/>
  <c r="K7" i="6" s="1"/>
  <c r="E7" i="6" s="1"/>
  <c r="F7" i="6" s="1"/>
  <c r="S89" i="3"/>
  <c r="J399" i="6"/>
  <c r="K399" i="6" s="1"/>
  <c r="E399" i="6" s="1"/>
  <c r="F399" i="6" s="1"/>
  <c r="J103" i="6"/>
  <c r="J458" i="6"/>
  <c r="K458" i="6" s="1"/>
  <c r="E458" i="6" s="1"/>
  <c r="F458" i="6" s="1"/>
  <c r="J665" i="6"/>
  <c r="J559" i="6"/>
  <c r="K559" i="6" s="1"/>
  <c r="E559" i="6" s="1"/>
  <c r="F559" i="6" s="1"/>
  <c r="J667" i="6"/>
  <c r="K667" i="6" s="1"/>
  <c r="T341" i="3"/>
  <c r="J84" i="6"/>
  <c r="M353" i="3"/>
  <c r="J678" i="6"/>
  <c r="U365" i="3"/>
  <c r="J249" i="6"/>
  <c r="X405" i="3"/>
  <c r="J59" i="6"/>
  <c r="U425" i="3"/>
  <c r="J694" i="6"/>
  <c r="I543" i="6"/>
  <c r="K543" i="6" s="1"/>
  <c r="E543" i="6" s="1"/>
  <c r="F543" i="6" s="1"/>
  <c r="I345" i="6"/>
  <c r="I211" i="6"/>
  <c r="K211" i="6" s="1"/>
  <c r="E211" i="6" s="1"/>
  <c r="F211" i="6" s="1"/>
  <c r="I171" i="6"/>
  <c r="I285" i="6"/>
  <c r="I226" i="6"/>
  <c r="I178" i="6"/>
  <c r="K178" i="6" s="1"/>
  <c r="E178" i="6" s="1"/>
  <c r="F178" i="6" s="1"/>
  <c r="I142" i="6"/>
  <c r="I709" i="6"/>
  <c r="I353" i="6"/>
  <c r="I169" i="6"/>
  <c r="K169" i="6" s="1"/>
  <c r="E169" i="6" s="1"/>
  <c r="F169" i="6" s="1"/>
  <c r="J546" i="6"/>
  <c r="J499" i="6"/>
  <c r="I208" i="6"/>
  <c r="J16" i="6"/>
  <c r="J250" i="6"/>
  <c r="J431" i="6"/>
  <c r="J90" i="6"/>
  <c r="K90" i="6" s="1"/>
  <c r="E90" i="6" s="1"/>
  <c r="F90" i="6" s="1"/>
  <c r="J666" i="6"/>
  <c r="K666" i="6" s="1"/>
  <c r="E666" i="6" s="1"/>
  <c r="F666" i="6" s="1"/>
  <c r="X433" i="3"/>
  <c r="X103" i="3"/>
  <c r="T103" i="3"/>
  <c r="P103" i="3"/>
  <c r="L103" i="3"/>
  <c r="U99" i="3"/>
  <c r="Q99" i="3"/>
  <c r="W95" i="3"/>
  <c r="S95" i="3"/>
  <c r="O95" i="3"/>
  <c r="U91" i="3"/>
  <c r="Q91" i="3"/>
  <c r="M91" i="3"/>
  <c r="W87" i="3"/>
  <c r="S87" i="3"/>
  <c r="O87" i="3"/>
  <c r="U83" i="3"/>
  <c r="Q83" i="3"/>
  <c r="M83" i="3"/>
  <c r="V79" i="3"/>
  <c r="R79" i="3"/>
  <c r="X75" i="3"/>
  <c r="T75" i="3"/>
  <c r="P75" i="3"/>
  <c r="L75" i="3"/>
  <c r="X71" i="3"/>
  <c r="T71" i="3"/>
  <c r="P71" i="3"/>
  <c r="L71" i="3"/>
  <c r="W67" i="3"/>
  <c r="S67" i="3"/>
  <c r="O67" i="3"/>
  <c r="U63" i="3"/>
  <c r="Q63" i="3"/>
  <c r="M63" i="3"/>
  <c r="V59" i="3"/>
  <c r="R59" i="3"/>
  <c r="W55" i="3"/>
  <c r="S55" i="3"/>
  <c r="O55" i="3"/>
  <c r="X51" i="3"/>
  <c r="T51" i="3"/>
  <c r="P51" i="3"/>
  <c r="L51" i="3"/>
  <c r="U47" i="3"/>
  <c r="Q47" i="3"/>
  <c r="M47" i="3"/>
  <c r="V43" i="3"/>
  <c r="R43" i="3"/>
  <c r="N43" i="3"/>
  <c r="X39" i="3"/>
  <c r="T39" i="3"/>
  <c r="P39" i="3"/>
  <c r="L39" i="3"/>
  <c r="V35" i="3"/>
  <c r="R35" i="3"/>
  <c r="N35" i="3"/>
  <c r="X31" i="3"/>
  <c r="T31" i="3"/>
  <c r="P31" i="3"/>
  <c r="L31" i="3"/>
  <c r="W27" i="3"/>
  <c r="S27" i="3"/>
  <c r="O27" i="3"/>
  <c r="V23" i="3"/>
  <c r="R23" i="3"/>
  <c r="N23" i="3"/>
  <c r="W19" i="3"/>
  <c r="R19" i="3"/>
  <c r="V15" i="3"/>
  <c r="T11" i="3"/>
  <c r="T7" i="3"/>
  <c r="W3" i="3"/>
  <c r="R3" i="3"/>
  <c r="F59" i="5"/>
  <c r="G59" i="5" s="1"/>
  <c r="F74" i="5"/>
  <c r="G74" i="5" s="1"/>
  <c r="F90" i="5"/>
  <c r="G90" i="5" s="1"/>
  <c r="I530" i="6"/>
  <c r="I282" i="6"/>
  <c r="I64" i="6"/>
  <c r="K64" i="6" s="1"/>
  <c r="E64" i="6" s="1"/>
  <c r="F64" i="6" s="1"/>
  <c r="I80" i="6"/>
  <c r="I88" i="6"/>
  <c r="I176" i="6"/>
  <c r="I522" i="6"/>
  <c r="K522" i="6" s="1"/>
  <c r="E522" i="6" s="1"/>
  <c r="F522" i="6" s="1"/>
  <c r="I168" i="6"/>
  <c r="I395" i="6"/>
  <c r="I515" i="6"/>
  <c r="I539" i="6"/>
  <c r="K539" i="6" s="1"/>
  <c r="E539" i="6" s="1"/>
  <c r="F539" i="6" s="1"/>
  <c r="I477" i="6"/>
  <c r="I505" i="6"/>
  <c r="I537" i="6"/>
  <c r="K537" i="6" s="1"/>
  <c r="E537" i="6" s="1"/>
  <c r="F537" i="6" s="1"/>
  <c r="I669" i="6"/>
  <c r="K669" i="6" s="1"/>
  <c r="E669" i="6" s="1"/>
  <c r="F669" i="6" s="1"/>
  <c r="I41" i="6"/>
  <c r="K41" i="6" s="1"/>
  <c r="E41" i="6" s="1"/>
  <c r="F41" i="6" s="1"/>
  <c r="I89" i="6"/>
  <c r="K89" i="6" s="1"/>
  <c r="E89" i="6" s="1"/>
  <c r="F89" i="6" s="1"/>
  <c r="I121" i="6"/>
  <c r="K121" i="6" s="1"/>
  <c r="E121" i="6" s="1"/>
  <c r="F121" i="6" s="1"/>
  <c r="I205" i="6"/>
  <c r="K205" i="6" s="1"/>
  <c r="E205" i="6" s="1"/>
  <c r="F205" i="6" s="1"/>
  <c r="I241" i="6"/>
  <c r="K241" i="6" s="1"/>
  <c r="E241" i="6" s="1"/>
  <c r="F241" i="6" s="1"/>
  <c r="I106" i="6"/>
  <c r="I170" i="6"/>
  <c r="K170" i="6" s="1"/>
  <c r="E170" i="6" s="1"/>
  <c r="F170" i="6" s="1"/>
  <c r="I423" i="6"/>
  <c r="K423" i="6" s="1"/>
  <c r="E423" i="6" s="1"/>
  <c r="F423" i="6" s="1"/>
  <c r="I429" i="6"/>
  <c r="I533" i="6"/>
  <c r="I545" i="6"/>
  <c r="K545" i="6" s="1"/>
  <c r="E545" i="6" s="1"/>
  <c r="F545" i="6" s="1"/>
  <c r="I341" i="6"/>
  <c r="K341" i="6" s="1"/>
  <c r="E341" i="6" s="1"/>
  <c r="F341" i="6" s="1"/>
  <c r="I304" i="6"/>
  <c r="I348" i="6"/>
  <c r="I356" i="6"/>
  <c r="K356" i="6" s="1"/>
  <c r="E356" i="6" s="1"/>
  <c r="F356" i="6" s="1"/>
  <c r="I368" i="6"/>
  <c r="K368" i="6" s="1"/>
  <c r="E368" i="6" s="1"/>
  <c r="F368" i="6" s="1"/>
  <c r="I428" i="6"/>
  <c r="I444" i="6"/>
  <c r="I476" i="6"/>
  <c r="K476" i="6" s="1"/>
  <c r="E476" i="6" s="1"/>
  <c r="F476" i="6" s="1"/>
  <c r="I532" i="6"/>
  <c r="K532" i="6" s="1"/>
  <c r="E532" i="6" s="1"/>
  <c r="F532" i="6" s="1"/>
  <c r="I540" i="6"/>
  <c r="I668" i="6"/>
  <c r="I708" i="6"/>
  <c r="K708" i="6" s="1"/>
  <c r="E708" i="6" s="1"/>
  <c r="F708" i="6" s="1"/>
  <c r="I119" i="6"/>
  <c r="K119" i="6" s="1"/>
  <c r="E119" i="6" s="1"/>
  <c r="F119" i="6" s="1"/>
  <c r="I167" i="6"/>
  <c r="I238" i="6"/>
  <c r="I339" i="6"/>
  <c r="K339" i="6" s="1"/>
  <c r="E339" i="6" s="1"/>
  <c r="F339" i="6" s="1"/>
  <c r="I244" i="6"/>
  <c r="K244" i="6" s="1"/>
  <c r="E244" i="6" s="1"/>
  <c r="F244" i="6" s="1"/>
  <c r="I210" i="6"/>
  <c r="I274" i="6"/>
  <c r="I340" i="6"/>
  <c r="K340" i="6" s="1"/>
  <c r="E340" i="6" s="1"/>
  <c r="F340" i="6" s="1"/>
  <c r="I172" i="6"/>
  <c r="K172" i="6" s="1"/>
  <c r="E172" i="6" s="1"/>
  <c r="F172" i="6" s="1"/>
  <c r="I373" i="6"/>
  <c r="I161" i="6"/>
  <c r="K161" i="6" s="1"/>
  <c r="E161" i="6" s="1"/>
  <c r="F161" i="6" s="1"/>
  <c r="I177" i="6"/>
  <c r="K177" i="6" s="1"/>
  <c r="E177" i="6" s="1"/>
  <c r="F177" i="6" s="1"/>
  <c r="I209" i="6"/>
  <c r="K209" i="6" s="1"/>
  <c r="E209" i="6" s="1"/>
  <c r="F209" i="6" s="1"/>
  <c r="I308" i="6"/>
  <c r="I474" i="6"/>
  <c r="I538" i="6"/>
  <c r="K538" i="6" s="1"/>
  <c r="E538" i="6" s="1"/>
  <c r="F538" i="6" s="1"/>
  <c r="I346" i="6"/>
  <c r="K346" i="6" s="1"/>
  <c r="E346" i="6" s="1"/>
  <c r="F346" i="6" s="1"/>
  <c r="I12" i="6"/>
  <c r="I20" i="6"/>
  <c r="I28" i="6"/>
  <c r="I108" i="6"/>
  <c r="K108" i="6" s="1"/>
  <c r="E108" i="6" s="1"/>
  <c r="F108" i="6" s="1"/>
  <c r="I164" i="6"/>
  <c r="I204" i="6"/>
  <c r="I415" i="6"/>
  <c r="K415" i="6" s="1"/>
  <c r="E415" i="6" s="1"/>
  <c r="F415" i="6" s="1"/>
  <c r="I443" i="6"/>
  <c r="I475" i="6"/>
  <c r="I507" i="6"/>
  <c r="I517" i="6"/>
  <c r="K517" i="6" s="1"/>
  <c r="E517" i="6" s="1"/>
  <c r="F517" i="6" s="1"/>
  <c r="I710" i="6"/>
  <c r="K710" i="6" s="1"/>
  <c r="E710" i="6" s="1"/>
  <c r="F710" i="6" s="1"/>
  <c r="I129" i="6"/>
  <c r="K129" i="6" s="1"/>
  <c r="E129" i="6" s="1"/>
  <c r="F129" i="6" s="1"/>
  <c r="I165" i="6"/>
  <c r="K165" i="6" s="1"/>
  <c r="E165" i="6" s="1"/>
  <c r="F165" i="6" s="1"/>
  <c r="I181" i="6"/>
  <c r="K181" i="6" s="1"/>
  <c r="E181" i="6" s="1"/>
  <c r="F181" i="6" s="1"/>
  <c r="I230" i="6"/>
  <c r="K230" i="6" s="1"/>
  <c r="E230" i="6" s="1"/>
  <c r="F230" i="6" s="1"/>
  <c r="I278" i="6"/>
  <c r="K278" i="6" s="1"/>
  <c r="E278" i="6" s="1"/>
  <c r="F278" i="6" s="1"/>
  <c r="I342" i="6"/>
  <c r="I701" i="6"/>
  <c r="K701" i="6" s="1"/>
  <c r="E701" i="6" s="1"/>
  <c r="F701" i="6" s="1"/>
  <c r="I587" i="6"/>
  <c r="K587" i="6" s="1"/>
  <c r="E587" i="6" s="1"/>
  <c r="F587" i="6" s="1"/>
  <c r="I603" i="6"/>
  <c r="I711" i="6"/>
  <c r="I42" i="6"/>
  <c r="I162" i="6"/>
  <c r="K162" i="6" s="1"/>
  <c r="E162" i="6" s="1"/>
  <c r="F162" i="6" s="1"/>
  <c r="I202" i="6"/>
  <c r="I222" i="6"/>
  <c r="I242" i="6"/>
  <c r="K242" i="6" s="1"/>
  <c r="E242" i="6" s="1"/>
  <c r="F242" i="6" s="1"/>
  <c r="I263" i="6"/>
  <c r="K263" i="6" s="1"/>
  <c r="E263" i="6" s="1"/>
  <c r="F263" i="6" s="1"/>
  <c r="I343" i="6"/>
  <c r="I534" i="6"/>
  <c r="I509" i="6"/>
  <c r="K509" i="6" s="1"/>
  <c r="E509" i="6" s="1"/>
  <c r="F509" i="6" s="1"/>
  <c r="I525" i="6"/>
  <c r="K525" i="6" s="1"/>
  <c r="E525" i="6" s="1"/>
  <c r="F525" i="6" s="1"/>
  <c r="I541" i="6"/>
  <c r="I344" i="6"/>
  <c r="I364" i="6"/>
  <c r="K364" i="6" s="1"/>
  <c r="E364" i="6" s="1"/>
  <c r="F364" i="6" s="1"/>
  <c r="I376" i="6"/>
  <c r="K376" i="6" s="1"/>
  <c r="E376" i="6" s="1"/>
  <c r="F376" i="6" s="1"/>
  <c r="I424" i="6"/>
  <c r="I512" i="6"/>
  <c r="I520" i="6"/>
  <c r="K520" i="6" s="1"/>
  <c r="E520" i="6" s="1"/>
  <c r="F520" i="6" s="1"/>
  <c r="I536" i="6"/>
  <c r="K536" i="6" s="1"/>
  <c r="E536" i="6" s="1"/>
  <c r="F536" i="6" s="1"/>
  <c r="I544" i="6"/>
  <c r="I672" i="6"/>
  <c r="I712" i="6"/>
  <c r="K712" i="6" s="1"/>
  <c r="E712" i="6" s="1"/>
  <c r="F712" i="6" s="1"/>
  <c r="I159" i="6"/>
  <c r="I175" i="6"/>
  <c r="I207" i="6"/>
  <c r="I377" i="6"/>
  <c r="K377" i="6" s="1"/>
  <c r="E377" i="6" s="1"/>
  <c r="F377" i="6" s="1"/>
  <c r="I535" i="6"/>
  <c r="K535" i="6" s="1"/>
  <c r="E535" i="6" s="1"/>
  <c r="F535" i="6" s="1"/>
  <c r="I671" i="6"/>
  <c r="Q6" i="3"/>
  <c r="J9" i="6"/>
  <c r="K9" i="6" s="1"/>
  <c r="E9" i="6" s="1"/>
  <c r="F9" i="6" s="1"/>
  <c r="J511" i="6"/>
  <c r="K511" i="6" s="1"/>
  <c r="E511" i="6" s="1"/>
  <c r="F511" i="6" s="1"/>
  <c r="J53" i="6"/>
  <c r="M10" i="3"/>
  <c r="W14" i="3"/>
  <c r="J55" i="6"/>
  <c r="K55" i="6" s="1"/>
  <c r="E55" i="6" s="1"/>
  <c r="F55" i="6" s="1"/>
  <c r="U22" i="3"/>
  <c r="L22" i="3"/>
  <c r="P38" i="3"/>
  <c r="J68" i="6"/>
  <c r="K68" i="6" s="1"/>
  <c r="E68" i="6" s="1"/>
  <c r="F68" i="6" s="1"/>
  <c r="V46" i="3"/>
  <c r="J335" i="6"/>
  <c r="J66" i="6"/>
  <c r="J143" i="6"/>
  <c r="K143" i="6" s="1"/>
  <c r="E143" i="6" s="1"/>
  <c r="F143" i="6" s="1"/>
  <c r="N62" i="3"/>
  <c r="J438" i="6"/>
  <c r="J183" i="6"/>
  <c r="K183" i="6" s="1"/>
  <c r="E183" i="6" s="1"/>
  <c r="F183" i="6" s="1"/>
  <c r="K308" i="6"/>
  <c r="E308" i="6" s="1"/>
  <c r="F308" i="6" s="1"/>
  <c r="I519" i="6"/>
  <c r="I447" i="6"/>
  <c r="K419" i="6"/>
  <c r="E419" i="6" s="1"/>
  <c r="F419" i="6" s="1"/>
  <c r="I307" i="6"/>
  <c r="K307" i="6" s="1"/>
  <c r="E307" i="6" s="1"/>
  <c r="F307" i="6" s="1"/>
  <c r="I203" i="6"/>
  <c r="I163" i="6"/>
  <c r="K163" i="6" s="1"/>
  <c r="E163" i="6" s="1"/>
  <c r="F163" i="6" s="1"/>
  <c r="I107" i="6"/>
  <c r="K107" i="6" s="1"/>
  <c r="E107" i="6" s="1"/>
  <c r="F107" i="6" s="1"/>
  <c r="I43" i="6"/>
  <c r="K43" i="6" s="1"/>
  <c r="E43" i="6" s="1"/>
  <c r="F43" i="6" s="1"/>
  <c r="J684" i="6"/>
  <c r="J664" i="6"/>
  <c r="K664" i="6" s="1"/>
  <c r="E664" i="6" s="1"/>
  <c r="F664" i="6" s="1"/>
  <c r="J576" i="6"/>
  <c r="K576" i="6" s="1"/>
  <c r="E576" i="6" s="1"/>
  <c r="F576" i="6" s="1"/>
  <c r="J568" i="6"/>
  <c r="J528" i="6"/>
  <c r="J432" i="6"/>
  <c r="K432" i="6" s="1"/>
  <c r="E432" i="6" s="1"/>
  <c r="F432" i="6" s="1"/>
  <c r="J320" i="6"/>
  <c r="K320" i="6" s="1"/>
  <c r="E320" i="6" s="1"/>
  <c r="F320" i="6" s="1"/>
  <c r="J605" i="6"/>
  <c r="K605" i="6" s="1"/>
  <c r="E605" i="6" s="1"/>
  <c r="F605" i="6" s="1"/>
  <c r="K264" i="6"/>
  <c r="I670" i="6"/>
  <c r="K670" i="6" s="1"/>
  <c r="E670" i="6" s="1"/>
  <c r="F670" i="6" s="1"/>
  <c r="I542" i="6"/>
  <c r="I386" i="6"/>
  <c r="K247" i="6"/>
  <c r="E247" i="6" s="1"/>
  <c r="F247" i="6" s="1"/>
  <c r="I166" i="6"/>
  <c r="K166" i="6" s="1"/>
  <c r="E166" i="6" s="1"/>
  <c r="F166" i="6" s="1"/>
  <c r="J625" i="6"/>
  <c r="K625" i="6" s="1"/>
  <c r="E625" i="6" s="1"/>
  <c r="F625" i="6" s="1"/>
  <c r="J577" i="6"/>
  <c r="K577" i="6" s="1"/>
  <c r="E577" i="6" s="1"/>
  <c r="F577" i="6" s="1"/>
  <c r="J437" i="6"/>
  <c r="I305" i="6"/>
  <c r="K305" i="6" s="1"/>
  <c r="E305" i="6" s="1"/>
  <c r="F305" i="6" s="1"/>
  <c r="I277" i="6"/>
  <c r="K277" i="6" s="1"/>
  <c r="E277" i="6" s="1"/>
  <c r="F277" i="6" s="1"/>
  <c r="J521" i="6"/>
  <c r="J687" i="6"/>
  <c r="J427" i="6"/>
  <c r="J303" i="6"/>
  <c r="K303" i="6" s="1"/>
  <c r="E303" i="6" s="1"/>
  <c r="F303" i="6" s="1"/>
  <c r="I232" i="6"/>
  <c r="K232" i="6" s="1"/>
  <c r="E232" i="6" s="1"/>
  <c r="F232" i="6" s="1"/>
  <c r="J24" i="6"/>
  <c r="J125" i="6"/>
  <c r="K125" i="6" s="1"/>
  <c r="E125" i="6" s="1"/>
  <c r="F125" i="6" s="1"/>
  <c r="J463" i="6"/>
  <c r="K463" i="6" s="1"/>
  <c r="E463" i="6" s="1"/>
  <c r="F463" i="6" s="1"/>
  <c r="J294" i="6"/>
  <c r="J613" i="6"/>
  <c r="J117" i="6"/>
  <c r="K117" i="6" s="1"/>
  <c r="E117" i="6" s="1"/>
  <c r="F117" i="6" s="1"/>
  <c r="F16" i="5"/>
  <c r="G16" i="5" s="1"/>
  <c r="H16" i="5"/>
  <c r="F28" i="5"/>
  <c r="G28" i="5" s="1"/>
  <c r="H28" i="5"/>
  <c r="F60" i="5"/>
  <c r="G60" i="5" s="1"/>
  <c r="H60" i="5"/>
  <c r="F80" i="5"/>
  <c r="G80" i="5" s="1"/>
  <c r="H80" i="5"/>
  <c r="F92" i="5"/>
  <c r="G92" i="5" s="1"/>
  <c r="H92" i="5"/>
  <c r="U133" i="3"/>
  <c r="J523" i="6"/>
  <c r="K523" i="6" s="1"/>
  <c r="E523" i="6" s="1"/>
  <c r="F523" i="6" s="1"/>
  <c r="J403" i="6"/>
  <c r="K403" i="6" s="1"/>
  <c r="E403" i="6" s="1"/>
  <c r="F403" i="6" s="1"/>
  <c r="N269" i="3"/>
  <c r="J370" i="6"/>
  <c r="W313" i="3"/>
  <c r="J351" i="6"/>
  <c r="K351" i="6" s="1"/>
  <c r="E351" i="6" s="1"/>
  <c r="F351" i="6" s="1"/>
  <c r="U357" i="3"/>
  <c r="J149" i="6"/>
  <c r="M369" i="3"/>
  <c r="J553" i="6"/>
  <c r="K553" i="6" s="1"/>
  <c r="E553" i="6" s="1"/>
  <c r="F553" i="6" s="1"/>
  <c r="L401" i="3"/>
  <c r="J597" i="6"/>
  <c r="P413" i="3"/>
  <c r="J582" i="6"/>
  <c r="X421" i="3"/>
  <c r="J253" i="6"/>
  <c r="X429" i="3"/>
  <c r="J691" i="6"/>
  <c r="K691" i="6" s="1"/>
  <c r="E691" i="6" s="1"/>
  <c r="F691" i="6" s="1"/>
  <c r="J236" i="6"/>
  <c r="K236" i="6" s="1"/>
  <c r="E236" i="6" s="1"/>
  <c r="F236" i="6" s="1"/>
  <c r="I478" i="6"/>
  <c r="K14" i="6"/>
  <c r="E14" i="6" s="1"/>
  <c r="F14" i="6" s="1"/>
  <c r="L433" i="3"/>
  <c r="L429" i="3"/>
  <c r="K4" i="3"/>
  <c r="K2" i="3"/>
  <c r="K3" i="3"/>
  <c r="K28" i="3"/>
  <c r="K30" i="3"/>
  <c r="K27" i="3"/>
  <c r="K31" i="3"/>
  <c r="K29" i="3"/>
  <c r="K60" i="3"/>
  <c r="K63" i="3"/>
  <c r="K62" i="3"/>
  <c r="K61" i="3"/>
  <c r="K76" i="3"/>
  <c r="K75" i="3"/>
  <c r="K78" i="3"/>
  <c r="K77" i="3"/>
  <c r="K100" i="3"/>
  <c r="K96" i="3"/>
  <c r="K99" i="3"/>
  <c r="K95" i="3"/>
  <c r="K102" i="3"/>
  <c r="K98" i="3"/>
  <c r="K94" i="3"/>
  <c r="K97" i="3"/>
  <c r="K101" i="3"/>
  <c r="K131" i="3"/>
  <c r="K130" i="3"/>
  <c r="K129" i="3"/>
  <c r="K159" i="3"/>
  <c r="K155" i="3"/>
  <c r="K151" i="3"/>
  <c r="K147" i="3"/>
  <c r="K143" i="3"/>
  <c r="K158" i="3"/>
  <c r="K154" i="3"/>
  <c r="K150" i="3"/>
  <c r="K146" i="3"/>
  <c r="K142" i="3"/>
  <c r="K157" i="3"/>
  <c r="K149" i="3"/>
  <c r="K156" i="3"/>
  <c r="K148" i="3"/>
  <c r="K161" i="3"/>
  <c r="K153" i="3"/>
  <c r="K145" i="3"/>
  <c r="K144" i="3"/>
  <c r="K160" i="3"/>
  <c r="K152" i="3"/>
  <c r="K203" i="3"/>
  <c r="K206" i="3"/>
  <c r="K202" i="3"/>
  <c r="K205" i="3"/>
  <c r="K204" i="3"/>
  <c r="K201" i="3"/>
  <c r="K200" i="3"/>
  <c r="L145" i="6" s="1"/>
  <c r="K219" i="3"/>
  <c r="K218" i="3"/>
  <c r="K217" i="3"/>
  <c r="K216" i="3"/>
  <c r="K235" i="3"/>
  <c r="K231" i="3"/>
  <c r="K234" i="3"/>
  <c r="K230" i="3"/>
  <c r="K233" i="3"/>
  <c r="K232" i="3"/>
  <c r="K259" i="3"/>
  <c r="K262" i="3"/>
  <c r="K261" i="3"/>
  <c r="K260" i="3"/>
  <c r="H66" i="5"/>
  <c r="F66" i="5"/>
  <c r="G66" i="5" s="1"/>
  <c r="K332" i="3"/>
  <c r="K328" i="3"/>
  <c r="K331" i="3"/>
  <c r="K327" i="3"/>
  <c r="K329" i="3"/>
  <c r="K334" i="3"/>
  <c r="K326" i="3"/>
  <c r="K333" i="3"/>
  <c r="K330" i="3"/>
  <c r="K380" i="3"/>
  <c r="K379" i="3"/>
  <c r="K381" i="3"/>
  <c r="K392" i="3"/>
  <c r="K391" i="3"/>
  <c r="K393" i="3"/>
  <c r="K416" i="3"/>
  <c r="K412" i="3"/>
  <c r="K408" i="3"/>
  <c r="K415" i="3"/>
  <c r="K411" i="3"/>
  <c r="K407" i="3"/>
  <c r="K409" i="3"/>
  <c r="K414" i="3"/>
  <c r="K406" i="3"/>
  <c r="K413" i="3"/>
  <c r="K410" i="3"/>
  <c r="K428" i="3"/>
  <c r="K424" i="3"/>
  <c r="K427" i="3"/>
  <c r="K425" i="3"/>
  <c r="K430" i="3"/>
  <c r="K429" i="3"/>
  <c r="K426" i="3"/>
  <c r="F36" i="5"/>
  <c r="G36" i="5" s="1"/>
  <c r="F63" i="5"/>
  <c r="G63" i="5" s="1"/>
  <c r="F79" i="5"/>
  <c r="G79" i="5" s="1"/>
  <c r="F91" i="5"/>
  <c r="G91" i="5" s="1"/>
  <c r="L3" i="3"/>
  <c r="P3" i="3"/>
  <c r="T3" i="3"/>
  <c r="X3" i="3"/>
  <c r="N7" i="3"/>
  <c r="R7" i="3"/>
  <c r="V7" i="3"/>
  <c r="J52" i="6"/>
  <c r="K52" i="6" s="1"/>
  <c r="E52" i="6" s="1"/>
  <c r="F52" i="6" s="1"/>
  <c r="N11" i="3"/>
  <c r="R11" i="3"/>
  <c r="V11" i="3"/>
  <c r="J291" i="6"/>
  <c r="K291" i="6" s="1"/>
  <c r="E291" i="6" s="1"/>
  <c r="F291" i="6" s="1"/>
  <c r="L15" i="3"/>
  <c r="P15" i="3"/>
  <c r="T15" i="3"/>
  <c r="X15" i="3"/>
  <c r="M19" i="3"/>
  <c r="Q19" i="3"/>
  <c r="U19" i="3"/>
  <c r="J617" i="6"/>
  <c r="K617" i="6" s="1"/>
  <c r="E617" i="6" s="1"/>
  <c r="F617" i="6" s="1"/>
  <c r="J65" i="6"/>
  <c r="J389" i="6"/>
  <c r="K389" i="6" s="1"/>
  <c r="E389" i="6" s="1"/>
  <c r="F389" i="6" s="1"/>
  <c r="J621" i="6"/>
  <c r="J622" i="6"/>
  <c r="K622" i="6" s="1"/>
  <c r="E622" i="6" s="1"/>
  <c r="F622" i="6" s="1"/>
  <c r="J60" i="6"/>
  <c r="J662" i="6"/>
  <c r="K662" i="6" s="1"/>
  <c r="E662" i="6" s="1"/>
  <c r="F662" i="6" s="1"/>
  <c r="J634" i="6"/>
  <c r="J633" i="6"/>
  <c r="K633" i="6" s="1"/>
  <c r="E633" i="6" s="1"/>
  <c r="F633" i="6" s="1"/>
  <c r="J575" i="6"/>
  <c r="J639" i="6"/>
  <c r="K639" i="6" s="1"/>
  <c r="E639" i="6" s="1"/>
  <c r="F639" i="6" s="1"/>
  <c r="J638" i="6"/>
  <c r="K638" i="6" s="1"/>
  <c r="E638" i="6" s="1"/>
  <c r="F638" i="6" s="1"/>
  <c r="J383" i="6"/>
  <c r="K383" i="6" s="1"/>
  <c r="E383" i="6" s="1"/>
  <c r="F383" i="6" s="1"/>
  <c r="I355" i="6"/>
  <c r="I139" i="6"/>
  <c r="J516" i="6"/>
  <c r="J464" i="6"/>
  <c r="K464" i="6" s="1"/>
  <c r="E464" i="6" s="1"/>
  <c r="F464" i="6" s="1"/>
  <c r="J448" i="6"/>
  <c r="I430" i="6"/>
  <c r="L269" i="6"/>
  <c r="I237" i="6"/>
  <c r="K237" i="6" s="1"/>
  <c r="E237" i="6" s="1"/>
  <c r="F237" i="6" s="1"/>
  <c r="I134" i="6"/>
  <c r="K2" i="6"/>
  <c r="E2" i="6" s="1"/>
  <c r="F2" i="6" s="1"/>
  <c r="K261" i="6"/>
  <c r="E261" i="6" s="1"/>
  <c r="F261" i="6" s="1"/>
  <c r="K153" i="6"/>
  <c r="E153" i="6" s="1"/>
  <c r="F153" i="6" s="1"/>
  <c r="K133" i="6"/>
  <c r="E133" i="6" s="1"/>
  <c r="F133" i="6" s="1"/>
  <c r="K37" i="6"/>
  <c r="E37" i="6" s="1"/>
  <c r="F37" i="6" s="1"/>
  <c r="J451" i="6"/>
  <c r="K451" i="6" s="1"/>
  <c r="E451" i="6" s="1"/>
  <c r="F451" i="6" s="1"/>
  <c r="I296" i="6"/>
  <c r="K296" i="6" s="1"/>
  <c r="E296" i="6" s="1"/>
  <c r="F296" i="6" s="1"/>
  <c r="J77" i="6"/>
  <c r="F8" i="5"/>
  <c r="G8" i="5" s="1"/>
  <c r="H8" i="5"/>
  <c r="F21" i="5"/>
  <c r="G21" i="5" s="1"/>
  <c r="H20" i="5"/>
  <c r="F20" i="5"/>
  <c r="G20" i="5" s="1"/>
  <c r="F32" i="5"/>
  <c r="G32" i="5" s="1"/>
  <c r="H32" i="5"/>
  <c r="F44" i="5"/>
  <c r="G44" i="5" s="1"/>
  <c r="H44" i="5"/>
  <c r="F56" i="5"/>
  <c r="G56" i="5" s="1"/>
  <c r="H56" i="5"/>
  <c r="F68" i="5"/>
  <c r="G68" i="5" s="1"/>
  <c r="H68" i="5"/>
  <c r="F76" i="5"/>
  <c r="G76" i="5" s="1"/>
  <c r="H76" i="5"/>
  <c r="K355" i="3" s="1"/>
  <c r="F88" i="5"/>
  <c r="G88" i="5" s="1"/>
  <c r="H88" i="5"/>
  <c r="F13" i="5"/>
  <c r="G13" i="5" s="1"/>
  <c r="S57" i="3"/>
  <c r="J455" i="6"/>
  <c r="J401" i="6"/>
  <c r="J465" i="6"/>
  <c r="J529" i="6"/>
  <c r="K529" i="6" s="1"/>
  <c r="E529" i="6" s="1"/>
  <c r="F529" i="6" s="1"/>
  <c r="J45" i="6"/>
  <c r="J439" i="6"/>
  <c r="J611" i="6"/>
  <c r="K611" i="6" s="1"/>
  <c r="E611" i="6" s="1"/>
  <c r="F611" i="6" s="1"/>
  <c r="S97" i="3"/>
  <c r="J215" i="6"/>
  <c r="S113" i="3"/>
  <c r="J93" i="6"/>
  <c r="K93" i="6" s="1"/>
  <c r="E93" i="6" s="1"/>
  <c r="F93" i="6" s="1"/>
  <c r="M137" i="3"/>
  <c r="J173" i="6"/>
  <c r="J132" i="6"/>
  <c r="J531" i="6"/>
  <c r="K531" i="6" s="1"/>
  <c r="E531" i="6" s="1"/>
  <c r="F531" i="6" s="1"/>
  <c r="J446" i="6"/>
  <c r="K446" i="6" s="1"/>
  <c r="E446" i="6" s="1"/>
  <c r="F446" i="6" s="1"/>
  <c r="J115" i="6"/>
  <c r="J445" i="6"/>
  <c r="N317" i="3"/>
  <c r="J315" i="6"/>
  <c r="X329" i="3"/>
  <c r="J329" i="6"/>
  <c r="U349" i="3"/>
  <c r="J299" i="6"/>
  <c r="K299" i="6" s="1"/>
  <c r="E299" i="6" s="1"/>
  <c r="F299" i="6" s="1"/>
  <c r="M361" i="3"/>
  <c r="J367" i="6"/>
  <c r="P373" i="3"/>
  <c r="J549" i="6"/>
  <c r="J571" i="6"/>
  <c r="I227" i="6"/>
  <c r="J468" i="6"/>
  <c r="K468" i="6" s="1"/>
  <c r="E468" i="6" s="1"/>
  <c r="F468" i="6" s="1"/>
  <c r="J300" i="6"/>
  <c r="K300" i="6" s="1"/>
  <c r="E300" i="6" s="1"/>
  <c r="F300" i="6" s="1"/>
  <c r="I697" i="6"/>
  <c r="J449" i="6"/>
  <c r="I306" i="6"/>
  <c r="K306" i="6" s="1"/>
  <c r="E306" i="6" s="1"/>
  <c r="F306" i="6" s="1"/>
  <c r="J599" i="6"/>
  <c r="K599" i="6" s="1"/>
  <c r="E599" i="6" s="1"/>
  <c r="F599" i="6" s="1"/>
  <c r="L273" i="6"/>
  <c r="X425" i="3"/>
  <c r="V71" i="3"/>
  <c r="R71" i="3"/>
  <c r="N71" i="3"/>
  <c r="U67" i="3"/>
  <c r="Q67" i="3"/>
  <c r="W63" i="3"/>
  <c r="S63" i="3"/>
  <c r="O63" i="3"/>
  <c r="X59" i="3"/>
  <c r="T59" i="3"/>
  <c r="P59" i="3"/>
  <c r="L59" i="3"/>
  <c r="U55" i="3"/>
  <c r="Q55" i="3"/>
  <c r="V51" i="3"/>
  <c r="R51" i="3"/>
  <c r="N51" i="3"/>
  <c r="W47" i="3"/>
  <c r="S47" i="3"/>
  <c r="O47" i="3"/>
  <c r="X43" i="3"/>
  <c r="T43" i="3"/>
  <c r="P43" i="3"/>
  <c r="V39" i="3"/>
  <c r="R39" i="3"/>
  <c r="X35" i="3"/>
  <c r="T35" i="3"/>
  <c r="P35" i="3"/>
  <c r="V31" i="3"/>
  <c r="R31" i="3"/>
  <c r="U27" i="3"/>
  <c r="Q27" i="3"/>
  <c r="X23" i="3"/>
  <c r="T23" i="3"/>
  <c r="P23" i="3"/>
  <c r="L23" i="3"/>
  <c r="T19" i="3"/>
  <c r="O19" i="3"/>
  <c r="S15" i="3"/>
  <c r="N15" i="3"/>
  <c r="W11" i="3"/>
  <c r="Q11" i="3"/>
  <c r="L11" i="3"/>
  <c r="W7" i="3"/>
  <c r="Q7" i="3"/>
  <c r="L7" i="3"/>
  <c r="U3" i="3"/>
  <c r="O3" i="3"/>
  <c r="F3" i="5"/>
  <c r="H3" i="5"/>
  <c r="F7" i="5"/>
  <c r="G7" i="5" s="1"/>
  <c r="H7" i="5"/>
  <c r="F11" i="5"/>
  <c r="G11" i="5" s="1"/>
  <c r="H11" i="5"/>
  <c r="K32" i="3" s="1"/>
  <c r="F15" i="5"/>
  <c r="G15" i="5" s="1"/>
  <c r="H15" i="5"/>
  <c r="F19" i="5"/>
  <c r="G19" i="5" s="1"/>
  <c r="H19" i="5"/>
  <c r="F23" i="5"/>
  <c r="G23" i="5" s="1"/>
  <c r="H23" i="5"/>
  <c r="F27" i="5"/>
  <c r="G27" i="5" s="1"/>
  <c r="H27" i="5"/>
  <c r="F31" i="5"/>
  <c r="G31" i="5" s="1"/>
  <c r="H31" i="5"/>
  <c r="F35" i="5"/>
  <c r="G35" i="5" s="1"/>
  <c r="H35" i="5"/>
  <c r="F39" i="5"/>
  <c r="G39" i="5" s="1"/>
  <c r="H39" i="5"/>
  <c r="F43" i="5"/>
  <c r="G43" i="5" s="1"/>
  <c r="H43" i="5"/>
  <c r="F47" i="5"/>
  <c r="G47" i="5" s="1"/>
  <c r="H47" i="5"/>
  <c r="K238" i="3"/>
  <c r="K237" i="3"/>
  <c r="K236" i="3"/>
  <c r="H55" i="5"/>
  <c r="F55" i="5"/>
  <c r="G55" i="5" s="1"/>
  <c r="K275" i="3"/>
  <c r="K271" i="3"/>
  <c r="K274" i="3"/>
  <c r="K277" i="3"/>
  <c r="K276" i="3"/>
  <c r="K273" i="3"/>
  <c r="K272" i="3"/>
  <c r="K284" i="3"/>
  <c r="K283" i="3"/>
  <c r="K312" i="3"/>
  <c r="K308" i="3"/>
  <c r="K311" i="3"/>
  <c r="K307" i="3"/>
  <c r="K313" i="3"/>
  <c r="K310" i="3"/>
  <c r="K309" i="3"/>
  <c r="K314" i="3"/>
  <c r="K336" i="3"/>
  <c r="K335" i="3"/>
  <c r="K337" i="3"/>
  <c r="H75" i="5"/>
  <c r="F75" i="5"/>
  <c r="G75" i="5" s="1"/>
  <c r="K364" i="3"/>
  <c r="K363" i="3"/>
  <c r="K365" i="3"/>
  <c r="K384" i="3"/>
  <c r="K383" i="3"/>
  <c r="K385" i="3"/>
  <c r="K382" i="3"/>
  <c r="K386" i="3"/>
  <c r="H87" i="5"/>
  <c r="F87" i="5"/>
  <c r="G87" i="5" s="1"/>
  <c r="K420" i="3"/>
  <c r="K423" i="3"/>
  <c r="K422" i="3"/>
  <c r="K421" i="3"/>
  <c r="F4" i="5"/>
  <c r="G4" i="5" s="1"/>
  <c r="F45" i="5"/>
  <c r="G45" i="5" s="1"/>
  <c r="F67" i="5"/>
  <c r="G67" i="5" s="1"/>
  <c r="F82" i="5"/>
  <c r="G82" i="5" s="1"/>
  <c r="L738" i="6"/>
  <c r="K270" i="6"/>
  <c r="E270" i="6" s="1"/>
  <c r="F270" i="6" s="1"/>
  <c r="I195" i="6"/>
  <c r="K195" i="6" s="1"/>
  <c r="E195" i="6" s="1"/>
  <c r="F195" i="6" s="1"/>
  <c r="K35" i="6"/>
  <c r="E35" i="6" s="1"/>
  <c r="F35" i="6" s="1"/>
  <c r="K19" i="6"/>
  <c r="E19" i="6" s="1"/>
  <c r="F19" i="6" s="1"/>
  <c r="J680" i="6"/>
  <c r="J652" i="6"/>
  <c r="J620" i="6"/>
  <c r="K620" i="6" s="1"/>
  <c r="E620" i="6" s="1"/>
  <c r="F620" i="6" s="1"/>
  <c r="J612" i="6"/>
  <c r="K612" i="6" s="1"/>
  <c r="E612" i="6" s="1"/>
  <c r="F612" i="6" s="1"/>
  <c r="J604" i="6"/>
  <c r="K604" i="6" s="1"/>
  <c r="E604" i="6" s="1"/>
  <c r="F604" i="6" s="1"/>
  <c r="J504" i="6"/>
  <c r="J400" i="6"/>
  <c r="K400" i="6" s="1"/>
  <c r="E400" i="6" s="1"/>
  <c r="F400" i="6" s="1"/>
  <c r="J336" i="6"/>
  <c r="K336" i="6" s="1"/>
  <c r="E336" i="6" s="1"/>
  <c r="F336" i="6" s="1"/>
  <c r="I293" i="6"/>
  <c r="K293" i="6" s="1"/>
  <c r="E293" i="6" s="1"/>
  <c r="F293" i="6" s="1"/>
  <c r="L734" i="6"/>
  <c r="K649" i="6"/>
  <c r="E649" i="6" s="1"/>
  <c r="F649" i="6" s="1"/>
  <c r="K563" i="6"/>
  <c r="E563" i="6" s="1"/>
  <c r="F563" i="6" s="1"/>
  <c r="I418" i="6"/>
  <c r="I206" i="6"/>
  <c r="J651" i="6"/>
  <c r="K651" i="6" s="1"/>
  <c r="E651" i="6" s="1"/>
  <c r="F651" i="6" s="1"/>
  <c r="J619" i="6"/>
  <c r="K619" i="6" s="1"/>
  <c r="E619" i="6" s="1"/>
  <c r="F619" i="6" s="1"/>
  <c r="J297" i="6"/>
  <c r="K297" i="6" s="1"/>
  <c r="J174" i="6"/>
  <c r="K174" i="6" s="1"/>
  <c r="K289" i="6"/>
  <c r="E289" i="6" s="1"/>
  <c r="F289" i="6" s="1"/>
  <c r="K85" i="6"/>
  <c r="E85" i="6" s="1"/>
  <c r="F85" i="6" s="1"/>
  <c r="K69" i="6"/>
  <c r="E69" i="6" s="1"/>
  <c r="F69" i="6" s="1"/>
  <c r="K53" i="6"/>
  <c r="E53" i="6" s="1"/>
  <c r="F53" i="6" s="1"/>
  <c r="J609" i="6"/>
  <c r="K609" i="6" s="1"/>
  <c r="E609" i="6" s="1"/>
  <c r="F609" i="6" s="1"/>
  <c r="J457" i="6"/>
  <c r="K457" i="6" s="1"/>
  <c r="E457" i="6" s="1"/>
  <c r="F457" i="6" s="1"/>
  <c r="J623" i="6"/>
  <c r="I527" i="6"/>
  <c r="J467" i="6"/>
  <c r="J347" i="6"/>
  <c r="K347" i="6" s="1"/>
  <c r="E347" i="6" s="1"/>
  <c r="F347" i="6" s="1"/>
  <c r="L490" i="6"/>
  <c r="J152" i="6"/>
  <c r="J120" i="6"/>
  <c r="K120" i="6" s="1"/>
  <c r="E120" i="6" s="1"/>
  <c r="F120" i="6" s="1"/>
  <c r="J48" i="6"/>
  <c r="K48" i="6" s="1"/>
  <c r="E48" i="6" s="1"/>
  <c r="F48" i="6" s="1"/>
  <c r="J8" i="6"/>
  <c r="J135" i="6"/>
  <c r="J333" i="6"/>
  <c r="K333" i="6" s="1"/>
  <c r="E333" i="6" s="1"/>
  <c r="F333" i="6" s="1"/>
  <c r="J17" i="6"/>
  <c r="K17" i="6" s="1"/>
  <c r="E17" i="6" s="1"/>
  <c r="F17" i="6" s="1"/>
  <c r="K6" i="3"/>
  <c r="K7" i="3"/>
  <c r="K5" i="3"/>
  <c r="K24" i="3"/>
  <c r="K20" i="3"/>
  <c r="K26" i="3"/>
  <c r="K22" i="3"/>
  <c r="K25" i="3"/>
  <c r="K23" i="3"/>
  <c r="K19" i="3"/>
  <c r="K21" i="3"/>
  <c r="K44" i="3"/>
  <c r="K40" i="3"/>
  <c r="K42" i="3"/>
  <c r="K38" i="3"/>
  <c r="K41" i="3"/>
  <c r="K39" i="3"/>
  <c r="K43" i="3"/>
  <c r="K37" i="3"/>
  <c r="K64" i="3"/>
  <c r="K65" i="3"/>
  <c r="K84" i="3"/>
  <c r="K80" i="3"/>
  <c r="K83" i="3"/>
  <c r="K79" i="3"/>
  <c r="K82" i="3"/>
  <c r="K81" i="3"/>
  <c r="K119" i="3"/>
  <c r="K122" i="3"/>
  <c r="K118" i="3"/>
  <c r="K117" i="3"/>
  <c r="L35" i="6" s="1"/>
  <c r="K121" i="3"/>
  <c r="K120" i="3"/>
  <c r="K139" i="3"/>
  <c r="K138" i="3"/>
  <c r="K141" i="3"/>
  <c r="K140" i="3"/>
  <c r="K199" i="3"/>
  <c r="K195" i="3"/>
  <c r="K198" i="3"/>
  <c r="K194" i="3"/>
  <c r="K197" i="3"/>
  <c r="K196" i="3"/>
  <c r="K193" i="3"/>
  <c r="K215" i="3"/>
  <c r="K211" i="3"/>
  <c r="K214" i="3"/>
  <c r="K210" i="3"/>
  <c r="K213" i="3"/>
  <c r="K212" i="3"/>
  <c r="K227" i="3"/>
  <c r="K226" i="3"/>
  <c r="K229" i="3"/>
  <c r="K228" i="3"/>
  <c r="K225" i="3"/>
  <c r="K255" i="3"/>
  <c r="K251" i="3"/>
  <c r="K258" i="3"/>
  <c r="K254" i="3"/>
  <c r="K253" i="3"/>
  <c r="K252" i="3"/>
  <c r="K257" i="3"/>
  <c r="K256" i="3"/>
  <c r="K304" i="3"/>
  <c r="K300" i="3"/>
  <c r="K296" i="3"/>
  <c r="K292" i="3"/>
  <c r="K303" i="3"/>
  <c r="K299" i="3"/>
  <c r="K295" i="3"/>
  <c r="K291" i="3"/>
  <c r="K305" i="3"/>
  <c r="K297" i="3"/>
  <c r="K289" i="3"/>
  <c r="K302" i="3"/>
  <c r="K294" i="3"/>
  <c r="K293" i="3"/>
  <c r="K306" i="3"/>
  <c r="K290" i="3"/>
  <c r="K301" i="3"/>
  <c r="K298" i="3"/>
  <c r="K348" i="3"/>
  <c r="K344" i="3"/>
  <c r="K347" i="3"/>
  <c r="K343" i="3"/>
  <c r="K345" i="3"/>
  <c r="K346" i="3"/>
  <c r="K360" i="3"/>
  <c r="K356" i="3"/>
  <c r="K359" i="3"/>
  <c r="K361" i="3"/>
  <c r="K358" i="3"/>
  <c r="K357" i="3"/>
  <c r="K362" i="3"/>
  <c r="K376" i="3"/>
  <c r="K372" i="3"/>
  <c r="K375" i="3"/>
  <c r="K371" i="3"/>
  <c r="K377" i="3"/>
  <c r="K369" i="3"/>
  <c r="K374" i="3"/>
  <c r="K373" i="3"/>
  <c r="K378" i="3"/>
  <c r="K370" i="3"/>
  <c r="K388" i="3"/>
  <c r="K387" i="3"/>
  <c r="K390" i="3"/>
  <c r="K389" i="3"/>
  <c r="K404" i="3"/>
  <c r="K400" i="3"/>
  <c r="K396" i="3"/>
  <c r="K403" i="3"/>
  <c r="K399" i="3"/>
  <c r="K395" i="3"/>
  <c r="K401" i="3"/>
  <c r="K398" i="3"/>
  <c r="K405" i="3"/>
  <c r="K397" i="3"/>
  <c r="K394" i="3"/>
  <c r="K402" i="3"/>
  <c r="K419" i="3"/>
  <c r="K417" i="3"/>
  <c r="K418" i="3"/>
  <c r="K249" i="6"/>
  <c r="E249" i="6" s="1"/>
  <c r="F249" i="6" s="1"/>
  <c r="K223" i="6"/>
  <c r="E223" i="6" s="1"/>
  <c r="F223" i="6" s="1"/>
  <c r="K31" i="6"/>
  <c r="E31" i="6" s="1"/>
  <c r="F31" i="6" s="1"/>
  <c r="K729" i="6"/>
  <c r="E729" i="6" s="1"/>
  <c r="F729" i="6" s="1"/>
  <c r="L737" i="6"/>
  <c r="L702" i="6"/>
  <c r="K502" i="6"/>
  <c r="E502" i="6" s="1"/>
  <c r="F502" i="6" s="1"/>
  <c r="K290" i="6"/>
  <c r="E290" i="6" s="1"/>
  <c r="F290" i="6" s="1"/>
  <c r="K245" i="6"/>
  <c r="E245" i="6" s="1"/>
  <c r="F245" i="6" s="1"/>
  <c r="K254" i="6"/>
  <c r="E254" i="6" s="1"/>
  <c r="F254" i="6" s="1"/>
  <c r="J146" i="6"/>
  <c r="K213" i="6"/>
  <c r="E213" i="6" s="1"/>
  <c r="F213" i="6" s="1"/>
  <c r="K197" i="6"/>
  <c r="E197" i="6" s="1"/>
  <c r="F197" i="6" s="1"/>
  <c r="K149" i="6"/>
  <c r="E149" i="6" s="1"/>
  <c r="F149" i="6" s="1"/>
  <c r="K97" i="6"/>
  <c r="E97" i="6" s="1"/>
  <c r="F97" i="6" s="1"/>
  <c r="K81" i="6"/>
  <c r="E81" i="6" s="1"/>
  <c r="F81" i="6" s="1"/>
  <c r="K65" i="6"/>
  <c r="E65" i="6" s="1"/>
  <c r="F65" i="6" s="1"/>
  <c r="K49" i="6"/>
  <c r="E49" i="6" s="1"/>
  <c r="F49" i="6" s="1"/>
  <c r="K33" i="6"/>
  <c r="E33" i="6" s="1"/>
  <c r="F33" i="6" s="1"/>
  <c r="J276" i="6"/>
  <c r="K276" i="6" s="1"/>
  <c r="E276" i="6" s="1"/>
  <c r="F276" i="6" s="1"/>
  <c r="J11" i="6"/>
  <c r="K11" i="6" s="1"/>
  <c r="E11" i="6" s="1"/>
  <c r="F11" i="6" s="1"/>
  <c r="J246" i="6"/>
  <c r="J109" i="6"/>
  <c r="K109" i="6" s="1"/>
  <c r="E109" i="6" s="1"/>
  <c r="F109" i="6" s="1"/>
  <c r="J67" i="6"/>
  <c r="K67" i="6" s="1"/>
  <c r="E67" i="6" s="1"/>
  <c r="F67" i="6" s="1"/>
  <c r="J15" i="6"/>
  <c r="J62" i="6"/>
  <c r="K62" i="6" s="1"/>
  <c r="E62" i="6" s="1"/>
  <c r="F62" i="6" s="1"/>
  <c r="J409" i="6"/>
  <c r="K409" i="6" s="1"/>
  <c r="E409" i="6" s="1"/>
  <c r="F409" i="6" s="1"/>
  <c r="J606" i="6"/>
  <c r="K606" i="6" s="1"/>
  <c r="E606" i="6" s="1"/>
  <c r="F606" i="6" s="1"/>
  <c r="J414" i="6"/>
  <c r="K414" i="6" s="1"/>
  <c r="E414" i="6" s="1"/>
  <c r="F414" i="6" s="1"/>
  <c r="J390" i="6"/>
  <c r="J661" i="6"/>
  <c r="K661" i="6" s="1"/>
  <c r="E661" i="6" s="1"/>
  <c r="F661" i="6" s="1"/>
  <c r="J113" i="6"/>
  <c r="K113" i="6" s="1"/>
  <c r="E113" i="6" s="1"/>
  <c r="F113" i="6" s="1"/>
  <c r="J25" i="6"/>
  <c r="L193" i="6"/>
  <c r="K141" i="6"/>
  <c r="E141" i="6" s="1"/>
  <c r="F141" i="6" s="1"/>
  <c r="K77" i="6"/>
  <c r="E77" i="6" s="1"/>
  <c r="F77" i="6" s="1"/>
  <c r="K61" i="6"/>
  <c r="E61" i="6" s="1"/>
  <c r="F61" i="6" s="1"/>
  <c r="K45" i="6"/>
  <c r="E45" i="6" s="1"/>
  <c r="F45" i="6" s="1"/>
  <c r="K29" i="6"/>
  <c r="E29" i="6" s="1"/>
  <c r="F29" i="6" s="1"/>
  <c r="K13" i="6"/>
  <c r="E13" i="6" s="1"/>
  <c r="F13" i="6" s="1"/>
  <c r="J614" i="6"/>
  <c r="J501" i="6"/>
  <c r="K501" i="6" s="1"/>
  <c r="E501" i="6" s="1"/>
  <c r="F501" i="6" s="1"/>
  <c r="J675" i="6"/>
  <c r="K675" i="6" s="1"/>
  <c r="E675" i="6" s="1"/>
  <c r="F675" i="6" s="1"/>
  <c r="J459" i="6"/>
  <c r="K459" i="6" s="1"/>
  <c r="E459" i="6" s="1"/>
  <c r="F459" i="6" s="1"/>
  <c r="J156" i="6"/>
  <c r="K156" i="6" s="1"/>
  <c r="E156" i="6" s="1"/>
  <c r="F156" i="6" s="1"/>
  <c r="J124" i="6"/>
  <c r="K124" i="6" s="1"/>
  <c r="E124" i="6" s="1"/>
  <c r="F124" i="6" s="1"/>
  <c r="J92" i="6"/>
  <c r="K92" i="6" s="1"/>
  <c r="E92" i="6" s="1"/>
  <c r="F92" i="6" s="1"/>
  <c r="J514" i="6"/>
  <c r="K514" i="6" s="1"/>
  <c r="E514" i="6" s="1"/>
  <c r="F514" i="6" s="1"/>
  <c r="J450" i="6"/>
  <c r="J79" i="6"/>
  <c r="K79" i="6" s="1"/>
  <c r="E79" i="6" s="1"/>
  <c r="F79" i="6" s="1"/>
  <c r="J50" i="6"/>
  <c r="J417" i="6"/>
  <c r="K417" i="6" s="1"/>
  <c r="E417" i="6" s="1"/>
  <c r="F417" i="6" s="1"/>
  <c r="J325" i="6"/>
  <c r="K325" i="6" s="1"/>
  <c r="E325" i="6" s="1"/>
  <c r="F325" i="6" s="1"/>
  <c r="J101" i="6"/>
  <c r="K101" i="6" s="1"/>
  <c r="E101" i="6" s="1"/>
  <c r="F101" i="6" s="1"/>
  <c r="J91" i="6"/>
  <c r="K91" i="6" s="1"/>
  <c r="E91" i="6" s="1"/>
  <c r="F91" i="6" s="1"/>
  <c r="J526" i="6"/>
  <c r="K526" i="6" s="1"/>
  <c r="E526" i="6" s="1"/>
  <c r="F526" i="6" s="1"/>
  <c r="J54" i="6"/>
  <c r="J185" i="6"/>
  <c r="K185" i="6" s="1"/>
  <c r="E185" i="6" s="1"/>
  <c r="F185" i="6" s="1"/>
  <c r="L735" i="6"/>
  <c r="L286" i="6"/>
  <c r="L265" i="6"/>
  <c r="L723" i="6"/>
  <c r="K354" i="6"/>
  <c r="E354" i="6" s="1"/>
  <c r="F354" i="6" s="1"/>
  <c r="K253" i="6"/>
  <c r="E253" i="6" s="1"/>
  <c r="F253" i="6" s="1"/>
  <c r="K34" i="6"/>
  <c r="E34" i="6" s="1"/>
  <c r="F34" i="6" s="1"/>
  <c r="K190" i="6"/>
  <c r="E190" i="6" s="1"/>
  <c r="F190" i="6" s="1"/>
  <c r="K730" i="6"/>
  <c r="E730" i="6" s="1"/>
  <c r="F730" i="6" s="1"/>
  <c r="K602" i="6"/>
  <c r="E602" i="6" s="1"/>
  <c r="F602" i="6" s="1"/>
  <c r="K262" i="6"/>
  <c r="E262" i="6" s="1"/>
  <c r="F262" i="6" s="1"/>
  <c r="K221" i="6"/>
  <c r="E221" i="6" s="1"/>
  <c r="F221" i="6" s="1"/>
  <c r="K189" i="6"/>
  <c r="E189" i="6" s="1"/>
  <c r="F189" i="6" s="1"/>
  <c r="K173" i="6"/>
  <c r="E173" i="6" s="1"/>
  <c r="F173" i="6" s="1"/>
  <c r="K157" i="6"/>
  <c r="E157" i="6" s="1"/>
  <c r="F157" i="6" s="1"/>
  <c r="K137" i="6"/>
  <c r="E137" i="6" s="1"/>
  <c r="F137" i="6" s="1"/>
  <c r="K105" i="6"/>
  <c r="E105" i="6" s="1"/>
  <c r="F105" i="6" s="1"/>
  <c r="K57" i="6"/>
  <c r="E57" i="6" s="1"/>
  <c r="F57" i="6" s="1"/>
  <c r="K25" i="6"/>
  <c r="E25" i="6" s="1"/>
  <c r="F25" i="6" s="1"/>
  <c r="J30" i="6"/>
  <c r="J71" i="6"/>
  <c r="K71" i="6" s="1"/>
  <c r="E71" i="6" s="1"/>
  <c r="F71" i="6" s="1"/>
  <c r="J47" i="6"/>
  <c r="K47" i="6" s="1"/>
  <c r="E47" i="6" s="1"/>
  <c r="F47" i="6" s="1"/>
  <c r="J26" i="6"/>
  <c r="K26" i="6" s="1"/>
  <c r="E26" i="6" s="1"/>
  <c r="F26" i="6" s="1"/>
  <c r="J275" i="6"/>
  <c r="K275" i="6" s="1"/>
  <c r="E275" i="6" s="1"/>
  <c r="F275" i="6" s="1"/>
  <c r="J73" i="6"/>
  <c r="K73" i="6" s="1"/>
  <c r="E73" i="6" s="1"/>
  <c r="F73" i="6" s="1"/>
  <c r="J402" i="6"/>
  <c r="K402" i="6" s="1"/>
  <c r="E402" i="6" s="1"/>
  <c r="F402" i="6" s="1"/>
  <c r="J5" i="6"/>
  <c r="K5" i="6" s="1"/>
  <c r="E5" i="6" s="1"/>
  <c r="F5" i="6" s="1"/>
  <c r="K102" i="6"/>
  <c r="E102" i="6" s="1"/>
  <c r="F102" i="6" s="1"/>
  <c r="K224" i="6"/>
  <c r="E224" i="6" s="1"/>
  <c r="F224" i="6" s="1"/>
  <c r="K732" i="6"/>
  <c r="E732" i="6" s="1"/>
  <c r="F732" i="6" s="1"/>
  <c r="E328" i="6"/>
  <c r="F328" i="6" s="1"/>
  <c r="E264" i="6"/>
  <c r="F264" i="6" s="1"/>
  <c r="K648" i="6"/>
  <c r="E648" i="6" s="1"/>
  <c r="F648" i="6" s="1"/>
  <c r="K496" i="6"/>
  <c r="E496" i="6" s="1"/>
  <c r="F496" i="6" s="1"/>
  <c r="K488" i="6"/>
  <c r="E488" i="6" s="1"/>
  <c r="F488" i="6" s="1"/>
  <c r="K268" i="6"/>
  <c r="E268" i="6" s="1"/>
  <c r="F268" i="6" s="1"/>
  <c r="K248" i="6"/>
  <c r="E248" i="6" s="1"/>
  <c r="F248" i="6" s="1"/>
  <c r="K481" i="6"/>
  <c r="E481" i="6" s="1"/>
  <c r="F481" i="6" s="1"/>
  <c r="K727" i="6"/>
  <c r="E727" i="6" s="1"/>
  <c r="F727" i="6" s="1"/>
  <c r="K695" i="6"/>
  <c r="E695" i="6" s="1"/>
  <c r="F695" i="6" s="1"/>
  <c r="K566" i="6"/>
  <c r="E566" i="6" s="1"/>
  <c r="F566" i="6" s="1"/>
  <c r="K491" i="6"/>
  <c r="E491" i="6" s="1"/>
  <c r="F491" i="6" s="1"/>
  <c r="K267" i="6"/>
  <c r="E267" i="6" s="1"/>
  <c r="F267" i="6" s="1"/>
  <c r="K36" i="6"/>
  <c r="E36" i="6" s="1"/>
  <c r="F36" i="6" s="1"/>
  <c r="K298" i="6"/>
  <c r="E298" i="6" s="1"/>
  <c r="F298" i="6" s="1"/>
  <c r="K498" i="6"/>
  <c r="E498" i="6" s="1"/>
  <c r="F498" i="6" s="1"/>
  <c r="E174" i="6"/>
  <c r="F174" i="6" s="1"/>
  <c r="K175" i="6"/>
  <c r="E175" i="6" s="1"/>
  <c r="F175" i="6" s="1"/>
  <c r="K111" i="6"/>
  <c r="E111" i="6" s="1"/>
  <c r="F111" i="6" s="1"/>
  <c r="K672" i="6"/>
  <c r="E672" i="6" s="1"/>
  <c r="F672" i="6" s="1"/>
  <c r="K656" i="6"/>
  <c r="E656" i="6" s="1"/>
  <c r="F656" i="6" s="1"/>
  <c r="K632" i="6"/>
  <c r="E632" i="6" s="1"/>
  <c r="F632" i="6" s="1"/>
  <c r="K608" i="6"/>
  <c r="E608" i="6" s="1"/>
  <c r="F608" i="6" s="1"/>
  <c r="K584" i="6"/>
  <c r="E584" i="6" s="1"/>
  <c r="F584" i="6" s="1"/>
  <c r="K424" i="6"/>
  <c r="E424" i="6" s="1"/>
  <c r="F424" i="6" s="1"/>
  <c r="K416" i="6"/>
  <c r="E416" i="6" s="1"/>
  <c r="F416" i="6" s="1"/>
  <c r="K408" i="6"/>
  <c r="E408" i="6" s="1"/>
  <c r="F408" i="6" s="1"/>
  <c r="K392" i="6"/>
  <c r="E392" i="6" s="1"/>
  <c r="F392" i="6" s="1"/>
  <c r="K384" i="6"/>
  <c r="E384" i="6" s="1"/>
  <c r="F384" i="6" s="1"/>
  <c r="K601" i="6"/>
  <c r="E601" i="6" s="1"/>
  <c r="F601" i="6" s="1"/>
  <c r="K689" i="6"/>
  <c r="E689" i="6" s="1"/>
  <c r="F689" i="6" s="1"/>
  <c r="K657" i="6"/>
  <c r="E657" i="6" s="1"/>
  <c r="F657" i="6" s="1"/>
  <c r="K573" i="6"/>
  <c r="E573" i="6" s="1"/>
  <c r="F573" i="6" s="1"/>
  <c r="K557" i="6"/>
  <c r="E557" i="6" s="1"/>
  <c r="F557" i="6" s="1"/>
  <c r="K659" i="6"/>
  <c r="E659" i="6" s="1"/>
  <c r="F659" i="6" s="1"/>
  <c r="K574" i="6"/>
  <c r="E574" i="6" s="1"/>
  <c r="F574" i="6" s="1"/>
  <c r="K343" i="6"/>
  <c r="E343" i="6" s="1"/>
  <c r="F343" i="6" s="1"/>
  <c r="K311" i="6"/>
  <c r="E311" i="6" s="1"/>
  <c r="F311" i="6" s="1"/>
  <c r="K567" i="6"/>
  <c r="E567" i="6" s="1"/>
  <c r="F567" i="6" s="1"/>
  <c r="K551" i="6"/>
  <c r="E551" i="6" s="1"/>
  <c r="F551" i="6" s="1"/>
  <c r="K671" i="6"/>
  <c r="E671" i="6" s="1"/>
  <c r="F671" i="6" s="1"/>
  <c r="K575" i="6"/>
  <c r="E575" i="6" s="1"/>
  <c r="F575" i="6" s="1"/>
  <c r="K455" i="6"/>
  <c r="E455" i="6" s="1"/>
  <c r="F455" i="6" s="1"/>
  <c r="K207" i="6"/>
  <c r="E207" i="6" s="1"/>
  <c r="F207" i="6" s="1"/>
  <c r="K191" i="6"/>
  <c r="E191" i="6" s="1"/>
  <c r="F191" i="6" s="1"/>
  <c r="K544" i="6"/>
  <c r="E544" i="6" s="1"/>
  <c r="F544" i="6" s="1"/>
  <c r="K448" i="6"/>
  <c r="E448" i="6" s="1"/>
  <c r="F448" i="6" s="1"/>
  <c r="K541" i="6"/>
  <c r="E541" i="6" s="1"/>
  <c r="F541" i="6" s="1"/>
  <c r="K138" i="6"/>
  <c r="E138" i="6" s="1"/>
  <c r="F138" i="6" s="1"/>
  <c r="K114" i="6"/>
  <c r="E114" i="6" s="1"/>
  <c r="F114" i="6" s="1"/>
  <c r="K94" i="6"/>
  <c r="E94" i="6" s="1"/>
  <c r="F94" i="6" s="1"/>
  <c r="K78" i="6"/>
  <c r="E78" i="6" s="1"/>
  <c r="F78" i="6" s="1"/>
  <c r="K22" i="6"/>
  <c r="E22" i="6" s="1"/>
  <c r="F22" i="6" s="1"/>
  <c r="K711" i="6"/>
  <c r="E711" i="6" s="1"/>
  <c r="F711" i="6" s="1"/>
  <c r="K679" i="6"/>
  <c r="E679" i="6" s="1"/>
  <c r="F679" i="6" s="1"/>
  <c r="K635" i="6"/>
  <c r="E635" i="6" s="1"/>
  <c r="F635" i="6" s="1"/>
  <c r="K593" i="6"/>
  <c r="E593" i="6" s="1"/>
  <c r="F593" i="6" s="1"/>
  <c r="K489" i="6"/>
  <c r="E489" i="6" s="1"/>
  <c r="F489" i="6" s="1"/>
  <c r="K453" i="6"/>
  <c r="E453" i="6" s="1"/>
  <c r="F453" i="6" s="1"/>
  <c r="K342" i="6"/>
  <c r="E342" i="6" s="1"/>
  <c r="F342" i="6" s="1"/>
  <c r="K310" i="6"/>
  <c r="E310" i="6" s="1"/>
  <c r="F310" i="6" s="1"/>
  <c r="K251" i="6"/>
  <c r="E251" i="6" s="1"/>
  <c r="F251" i="6" s="1"/>
  <c r="K694" i="6"/>
  <c r="E694" i="6" s="1"/>
  <c r="F694" i="6" s="1"/>
  <c r="K678" i="6"/>
  <c r="E678" i="6" s="1"/>
  <c r="F678" i="6" s="1"/>
  <c r="K646" i="6"/>
  <c r="E646" i="6" s="1"/>
  <c r="F646" i="6" s="1"/>
  <c r="K630" i="6"/>
  <c r="E630" i="6" s="1"/>
  <c r="F630" i="6" s="1"/>
  <c r="K614" i="6"/>
  <c r="E614" i="6" s="1"/>
  <c r="F614" i="6" s="1"/>
  <c r="K598" i="6"/>
  <c r="E598" i="6" s="1"/>
  <c r="F598" i="6" s="1"/>
  <c r="K582" i="6"/>
  <c r="E582" i="6" s="1"/>
  <c r="F582" i="6" s="1"/>
  <c r="K550" i="6"/>
  <c r="E550" i="6" s="1"/>
  <c r="F550" i="6" s="1"/>
  <c r="K485" i="6"/>
  <c r="E485" i="6" s="1"/>
  <c r="F485" i="6" s="1"/>
  <c r="K465" i="6"/>
  <c r="E465" i="6" s="1"/>
  <c r="F465" i="6" s="1"/>
  <c r="K445" i="6"/>
  <c r="E445" i="6" s="1"/>
  <c r="F445" i="6" s="1"/>
  <c r="K707" i="6"/>
  <c r="E707" i="6" s="1"/>
  <c r="F707" i="6" s="1"/>
  <c r="K643" i="6"/>
  <c r="E643" i="6" s="1"/>
  <c r="F643" i="6" s="1"/>
  <c r="K591" i="6"/>
  <c r="E591" i="6" s="1"/>
  <c r="F591" i="6" s="1"/>
  <c r="K547" i="6"/>
  <c r="E547" i="6" s="1"/>
  <c r="F547" i="6" s="1"/>
  <c r="K507" i="6"/>
  <c r="E507" i="6" s="1"/>
  <c r="F507" i="6" s="1"/>
  <c r="K475" i="6"/>
  <c r="E475" i="6" s="1"/>
  <c r="F475" i="6" s="1"/>
  <c r="K367" i="6"/>
  <c r="E367" i="6" s="1"/>
  <c r="F367" i="6" s="1"/>
  <c r="K331" i="6"/>
  <c r="E331" i="6" s="1"/>
  <c r="F331" i="6" s="1"/>
  <c r="K315" i="6"/>
  <c r="E315" i="6" s="1"/>
  <c r="F315" i="6" s="1"/>
  <c r="K283" i="6"/>
  <c r="E283" i="6" s="1"/>
  <c r="F283" i="6" s="1"/>
  <c r="K220" i="6"/>
  <c r="E220" i="6" s="1"/>
  <c r="F220" i="6" s="1"/>
  <c r="K200" i="6"/>
  <c r="E200" i="6" s="1"/>
  <c r="F200" i="6" s="1"/>
  <c r="K180" i="6"/>
  <c r="E180" i="6" s="1"/>
  <c r="F180" i="6" s="1"/>
  <c r="K192" i="6"/>
  <c r="E192" i="6" s="1"/>
  <c r="F192" i="6" s="1"/>
  <c r="K204" i="6"/>
  <c r="E204" i="6" s="1"/>
  <c r="F204" i="6" s="1"/>
  <c r="K184" i="6"/>
  <c r="E184" i="6" s="1"/>
  <c r="F184" i="6" s="1"/>
  <c r="K164" i="6"/>
  <c r="E164" i="6" s="1"/>
  <c r="F164" i="6" s="1"/>
  <c r="K148" i="6"/>
  <c r="E148" i="6" s="1"/>
  <c r="F148" i="6" s="1"/>
  <c r="K140" i="6"/>
  <c r="E140" i="6" s="1"/>
  <c r="F140" i="6" s="1"/>
  <c r="K132" i="6"/>
  <c r="E132" i="6" s="1"/>
  <c r="F132" i="6" s="1"/>
  <c r="K116" i="6"/>
  <c r="E116" i="6" s="1"/>
  <c r="F116" i="6" s="1"/>
  <c r="K100" i="6"/>
  <c r="E100" i="6" s="1"/>
  <c r="F100" i="6" s="1"/>
  <c r="K84" i="6"/>
  <c r="E84" i="6" s="1"/>
  <c r="F84" i="6" s="1"/>
  <c r="K60" i="6"/>
  <c r="E60" i="6" s="1"/>
  <c r="F60" i="6" s="1"/>
  <c r="K44" i="6"/>
  <c r="E44" i="6" s="1"/>
  <c r="F44" i="6" s="1"/>
  <c r="K28" i="6"/>
  <c r="E28" i="6" s="1"/>
  <c r="F28" i="6" s="1"/>
  <c r="K12" i="6"/>
  <c r="E12" i="6" s="1"/>
  <c r="F12" i="6" s="1"/>
  <c r="K4" i="6"/>
  <c r="E4" i="6" s="1"/>
  <c r="F4" i="6" s="1"/>
  <c r="K462" i="6"/>
  <c r="E462" i="6" s="1"/>
  <c r="F462" i="6" s="1"/>
  <c r="K386" i="6"/>
  <c r="E386" i="6" s="1"/>
  <c r="F386" i="6" s="1"/>
  <c r="K359" i="6"/>
  <c r="E359" i="6" s="1"/>
  <c r="F359" i="6" s="1"/>
  <c r="K285" i="6"/>
  <c r="E285" i="6" s="1"/>
  <c r="F285" i="6" s="1"/>
  <c r="K218" i="6"/>
  <c r="E218" i="6" s="1"/>
  <c r="F218" i="6" s="1"/>
  <c r="K198" i="6"/>
  <c r="E198" i="6" s="1"/>
  <c r="F198" i="6" s="1"/>
  <c r="K134" i="6"/>
  <c r="E134" i="6" s="1"/>
  <c r="F134" i="6" s="1"/>
  <c r="K110" i="6"/>
  <c r="E110" i="6" s="1"/>
  <c r="F110" i="6" s="1"/>
  <c r="K74" i="6"/>
  <c r="E74" i="6" s="1"/>
  <c r="F74" i="6" s="1"/>
  <c r="K58" i="6"/>
  <c r="E58" i="6" s="1"/>
  <c r="F58" i="6" s="1"/>
  <c r="K38" i="6"/>
  <c r="E38" i="6" s="1"/>
  <c r="F38" i="6" s="1"/>
  <c r="K677" i="6"/>
  <c r="E677" i="6" s="1"/>
  <c r="F677" i="6" s="1"/>
  <c r="K613" i="6"/>
  <c r="E613" i="6" s="1"/>
  <c r="F613" i="6" s="1"/>
  <c r="K549" i="6"/>
  <c r="E549" i="6" s="1"/>
  <c r="F549" i="6" s="1"/>
  <c r="K401" i="6"/>
  <c r="E401" i="6" s="1"/>
  <c r="F401" i="6" s="1"/>
  <c r="K369" i="6"/>
  <c r="E369" i="6" s="1"/>
  <c r="F369" i="6" s="1"/>
  <c r="K337" i="6"/>
  <c r="E337" i="6" s="1"/>
  <c r="F337" i="6" s="1"/>
  <c r="K373" i="6"/>
  <c r="E373" i="6" s="1"/>
  <c r="F373" i="6" s="1"/>
  <c r="K335" i="6"/>
  <c r="E335" i="6" s="1"/>
  <c r="F335" i="6" s="1"/>
  <c r="K718" i="6"/>
  <c r="E718" i="6" s="1"/>
  <c r="F718" i="6" s="1"/>
  <c r="K654" i="6"/>
  <c r="E654" i="6" s="1"/>
  <c r="F654" i="6" s="1"/>
  <c r="K590" i="6"/>
  <c r="E590" i="6" s="1"/>
  <c r="F590" i="6" s="1"/>
  <c r="K442" i="6"/>
  <c r="E442" i="6" s="1"/>
  <c r="F442" i="6" s="1"/>
  <c r="K338" i="6"/>
  <c r="E338" i="6" s="1"/>
  <c r="F338" i="6" s="1"/>
  <c r="K435" i="6"/>
  <c r="E435" i="6" s="1"/>
  <c r="F435" i="6" s="1"/>
  <c r="K158" i="6"/>
  <c r="E158" i="6" s="1"/>
  <c r="F158" i="6" s="1"/>
  <c r="K274" i="6"/>
  <c r="E274" i="6" s="1"/>
  <c r="F274" i="6" s="1"/>
  <c r="K210" i="6"/>
  <c r="E210" i="6" s="1"/>
  <c r="F210" i="6" s="1"/>
  <c r="K382" i="6"/>
  <c r="E382" i="6" s="1"/>
  <c r="F382" i="6" s="1"/>
  <c r="E372" i="6"/>
  <c r="F372" i="6" s="1"/>
  <c r="K146" i="6"/>
  <c r="E146" i="6" s="1"/>
  <c r="F146" i="6" s="1"/>
  <c r="K361" i="6"/>
  <c r="E361" i="6" s="1"/>
  <c r="F361" i="6" s="1"/>
  <c r="E733" i="6"/>
  <c r="F733" i="6" s="1"/>
  <c r="E731" i="6"/>
  <c r="F731" i="6" s="1"/>
  <c r="K714" i="6"/>
  <c r="E714" i="6" s="1"/>
  <c r="F714" i="6" s="1"/>
  <c r="K629" i="6"/>
  <c r="E629" i="6" s="1"/>
  <c r="F629" i="6" s="1"/>
  <c r="K495" i="6"/>
  <c r="E495" i="6" s="1"/>
  <c r="F495" i="6" s="1"/>
  <c r="K425" i="6"/>
  <c r="E425" i="6" s="1"/>
  <c r="F425" i="6" s="1"/>
  <c r="K350" i="6"/>
  <c r="E350" i="6" s="1"/>
  <c r="F350" i="6" s="1"/>
  <c r="K329" i="6"/>
  <c r="E329" i="6" s="1"/>
  <c r="F329" i="6" s="1"/>
  <c r="K302" i="6"/>
  <c r="E302" i="6" s="1"/>
  <c r="F302" i="6" s="1"/>
  <c r="K159" i="6"/>
  <c r="E159" i="6" s="1"/>
  <c r="F159" i="6" s="1"/>
  <c r="K127" i="6"/>
  <c r="E127" i="6" s="1"/>
  <c r="F127" i="6" s="1"/>
  <c r="K95" i="6"/>
  <c r="E95" i="6" s="1"/>
  <c r="F95" i="6" s="1"/>
  <c r="K63" i="6"/>
  <c r="E63" i="6" s="1"/>
  <c r="F63" i="6" s="1"/>
  <c r="K15" i="6"/>
  <c r="E15" i="6" s="1"/>
  <c r="F15" i="6" s="1"/>
  <c r="K736" i="6"/>
  <c r="E736" i="6" s="1"/>
  <c r="F736" i="6" s="1"/>
  <c r="K728" i="6"/>
  <c r="E728" i="6" s="1"/>
  <c r="F728" i="6" s="1"/>
  <c r="K720" i="6"/>
  <c r="E720" i="6" s="1"/>
  <c r="F720" i="6" s="1"/>
  <c r="K704" i="6"/>
  <c r="E704" i="6" s="1"/>
  <c r="F704" i="6" s="1"/>
  <c r="K696" i="6"/>
  <c r="E696" i="6" s="1"/>
  <c r="F696" i="6" s="1"/>
  <c r="K688" i="6"/>
  <c r="E688" i="6" s="1"/>
  <c r="F688" i="6" s="1"/>
  <c r="K680" i="6"/>
  <c r="E680" i="6" s="1"/>
  <c r="F680" i="6" s="1"/>
  <c r="K640" i="6"/>
  <c r="E640" i="6" s="1"/>
  <c r="F640" i="6" s="1"/>
  <c r="K624" i="6"/>
  <c r="E624" i="6" s="1"/>
  <c r="F624" i="6" s="1"/>
  <c r="K600" i="6"/>
  <c r="E600" i="6" s="1"/>
  <c r="F600" i="6" s="1"/>
  <c r="K528" i="6"/>
  <c r="E528" i="6" s="1"/>
  <c r="F528" i="6" s="1"/>
  <c r="K472" i="6"/>
  <c r="E472" i="6" s="1"/>
  <c r="F472" i="6" s="1"/>
  <c r="K440" i="6"/>
  <c r="E440" i="6" s="1"/>
  <c r="F440" i="6" s="1"/>
  <c r="K344" i="6"/>
  <c r="E344" i="6" s="1"/>
  <c r="F344" i="6" s="1"/>
  <c r="K312" i="6"/>
  <c r="E312" i="6" s="1"/>
  <c r="F312" i="6" s="1"/>
  <c r="K288" i="6"/>
  <c r="E288" i="6" s="1"/>
  <c r="F288" i="6" s="1"/>
  <c r="K280" i="6"/>
  <c r="E280" i="6" s="1"/>
  <c r="F280" i="6" s="1"/>
  <c r="K461" i="6"/>
  <c r="E461" i="6" s="1"/>
  <c r="F461" i="6" s="1"/>
  <c r="K441" i="6"/>
  <c r="E441" i="6" s="1"/>
  <c r="F441" i="6" s="1"/>
  <c r="K470" i="6"/>
  <c r="E470" i="6" s="1"/>
  <c r="F470" i="6" s="1"/>
  <c r="K438" i="6"/>
  <c r="E438" i="6" s="1"/>
  <c r="F438" i="6" s="1"/>
  <c r="K413" i="6"/>
  <c r="E413" i="6" s="1"/>
  <c r="F413" i="6" s="1"/>
  <c r="K391" i="6"/>
  <c r="E391" i="6" s="1"/>
  <c r="F391" i="6" s="1"/>
  <c r="K365" i="6"/>
  <c r="E365" i="6" s="1"/>
  <c r="F365" i="6" s="1"/>
  <c r="K222" i="6"/>
  <c r="E222" i="6" s="1"/>
  <c r="F222" i="6" s="1"/>
  <c r="K182" i="6"/>
  <c r="E182" i="6" s="1"/>
  <c r="F182" i="6" s="1"/>
  <c r="K634" i="6"/>
  <c r="E634" i="6" s="1"/>
  <c r="F634" i="6" s="1"/>
  <c r="K570" i="6"/>
  <c r="E570" i="6" s="1"/>
  <c r="F570" i="6" s="1"/>
  <c r="K406" i="6"/>
  <c r="E406" i="6" s="1"/>
  <c r="F406" i="6" s="1"/>
  <c r="K374" i="6"/>
  <c r="E374" i="6" s="1"/>
  <c r="F374" i="6" s="1"/>
  <c r="K443" i="6"/>
  <c r="E443" i="6" s="1"/>
  <c r="F443" i="6" s="1"/>
  <c r="K239" i="6"/>
  <c r="E239" i="6" s="1"/>
  <c r="F239" i="6" s="1"/>
  <c r="K76" i="6"/>
  <c r="E76" i="6" s="1"/>
  <c r="F76" i="6" s="1"/>
  <c r="K20" i="6"/>
  <c r="E20" i="6" s="1"/>
  <c r="F20" i="6" s="1"/>
  <c r="K234" i="6"/>
  <c r="E234" i="6" s="1"/>
  <c r="F234" i="6" s="1"/>
  <c r="K474" i="6"/>
  <c r="E474" i="6" s="1"/>
  <c r="F474" i="6" s="1"/>
  <c r="K6" i="6"/>
  <c r="E6" i="6" s="1"/>
  <c r="F6" i="6" s="1"/>
  <c r="K703" i="6"/>
  <c r="E703" i="6" s="1"/>
  <c r="F703" i="6" s="1"/>
  <c r="K519" i="6"/>
  <c r="E519" i="6" s="1"/>
  <c r="F519" i="6" s="1"/>
  <c r="K487" i="6"/>
  <c r="E487" i="6" s="1"/>
  <c r="F487" i="6" s="1"/>
  <c r="K398" i="6"/>
  <c r="E398" i="6" s="1"/>
  <c r="F398" i="6" s="1"/>
  <c r="K371" i="6"/>
  <c r="E371" i="6" s="1"/>
  <c r="F371" i="6" s="1"/>
  <c r="K345" i="6"/>
  <c r="E345" i="6" s="1"/>
  <c r="F345" i="6" s="1"/>
  <c r="K323" i="6"/>
  <c r="E323" i="6" s="1"/>
  <c r="F323" i="6" s="1"/>
  <c r="K243" i="6"/>
  <c r="E243" i="6" s="1"/>
  <c r="F243" i="6" s="1"/>
  <c r="K203" i="6"/>
  <c r="E203" i="6" s="1"/>
  <c r="F203" i="6" s="1"/>
  <c r="K187" i="6"/>
  <c r="E187" i="6" s="1"/>
  <c r="F187" i="6" s="1"/>
  <c r="K171" i="6"/>
  <c r="E171" i="6" s="1"/>
  <c r="F171" i="6" s="1"/>
  <c r="K155" i="6"/>
  <c r="E155" i="6" s="1"/>
  <c r="F155" i="6" s="1"/>
  <c r="K139" i="6"/>
  <c r="E139" i="6" s="1"/>
  <c r="F139" i="6" s="1"/>
  <c r="K123" i="6"/>
  <c r="E123" i="6" s="1"/>
  <c r="F123" i="6" s="1"/>
  <c r="K75" i="6"/>
  <c r="E75" i="6" s="1"/>
  <c r="F75" i="6" s="1"/>
  <c r="K59" i="6"/>
  <c r="E59" i="6" s="1"/>
  <c r="F59" i="6" s="1"/>
  <c r="K27" i="6"/>
  <c r="E27" i="6" s="1"/>
  <c r="F27" i="6" s="1"/>
  <c r="K697" i="6"/>
  <c r="E697" i="6" s="1"/>
  <c r="F697" i="6" s="1"/>
  <c r="K569" i="6"/>
  <c r="E569" i="6" s="1"/>
  <c r="F569" i="6" s="1"/>
  <c r="K494" i="6"/>
  <c r="E494" i="6" s="1"/>
  <c r="F494" i="6" s="1"/>
  <c r="K430" i="6"/>
  <c r="E430" i="6" s="1"/>
  <c r="F430" i="6" s="1"/>
  <c r="K407" i="6"/>
  <c r="E407" i="6" s="1"/>
  <c r="F407" i="6" s="1"/>
  <c r="K154" i="6"/>
  <c r="E154" i="6" s="1"/>
  <c r="F154" i="6" s="1"/>
  <c r="E118" i="6"/>
  <c r="F118" i="6" s="1"/>
  <c r="K246" i="6"/>
  <c r="E246" i="6" s="1"/>
  <c r="F246" i="6" s="1"/>
  <c r="K693" i="6"/>
  <c r="E693" i="6" s="1"/>
  <c r="F693" i="6" s="1"/>
  <c r="K650" i="6"/>
  <c r="E650" i="6" s="1"/>
  <c r="F650" i="6" s="1"/>
  <c r="K597" i="6"/>
  <c r="E597" i="6" s="1"/>
  <c r="F597" i="6" s="1"/>
  <c r="K554" i="6"/>
  <c r="E554" i="6" s="1"/>
  <c r="F554" i="6" s="1"/>
  <c r="K471" i="6"/>
  <c r="E471" i="6" s="1"/>
  <c r="F471" i="6" s="1"/>
  <c r="K439" i="6"/>
  <c r="E439" i="6" s="1"/>
  <c r="F439" i="6" s="1"/>
  <c r="K393" i="6"/>
  <c r="E393" i="6" s="1"/>
  <c r="F393" i="6" s="1"/>
  <c r="K366" i="6"/>
  <c r="E366" i="6" s="1"/>
  <c r="F366" i="6" s="1"/>
  <c r="K313" i="6"/>
  <c r="E313" i="6" s="1"/>
  <c r="F313" i="6" s="1"/>
  <c r="K238" i="6"/>
  <c r="E238" i="6" s="1"/>
  <c r="F238" i="6" s="1"/>
  <c r="K215" i="6"/>
  <c r="E215" i="6" s="1"/>
  <c r="F215" i="6" s="1"/>
  <c r="K199" i="6"/>
  <c r="E199" i="6" s="1"/>
  <c r="F199" i="6" s="1"/>
  <c r="K167" i="6"/>
  <c r="E167" i="6" s="1"/>
  <c r="F167" i="6" s="1"/>
  <c r="K151" i="6"/>
  <c r="E151" i="6" s="1"/>
  <c r="F151" i="6" s="1"/>
  <c r="K135" i="6"/>
  <c r="E135" i="6" s="1"/>
  <c r="F135" i="6" s="1"/>
  <c r="K103" i="6"/>
  <c r="E103" i="6" s="1"/>
  <c r="F103" i="6" s="1"/>
  <c r="K87" i="6"/>
  <c r="E87" i="6" s="1"/>
  <c r="F87" i="6" s="1"/>
  <c r="K39" i="6"/>
  <c r="E39" i="6" s="1"/>
  <c r="F39" i="6" s="1"/>
  <c r="K23" i="6"/>
  <c r="E23" i="6" s="1"/>
  <c r="F23" i="6" s="1"/>
  <c r="K724" i="6"/>
  <c r="E724" i="6" s="1"/>
  <c r="F724" i="6" s="1"/>
  <c r="K716" i="6"/>
  <c r="E716" i="6" s="1"/>
  <c r="F716" i="6" s="1"/>
  <c r="K700" i="6"/>
  <c r="E700" i="6" s="1"/>
  <c r="F700" i="6" s="1"/>
  <c r="K692" i="6"/>
  <c r="E692" i="6" s="1"/>
  <c r="F692" i="6" s="1"/>
  <c r="K684" i="6"/>
  <c r="E684" i="6" s="1"/>
  <c r="F684" i="6" s="1"/>
  <c r="K676" i="6"/>
  <c r="E676" i="6" s="1"/>
  <c r="F676" i="6" s="1"/>
  <c r="K668" i="6"/>
  <c r="E668" i="6" s="1"/>
  <c r="F668" i="6" s="1"/>
  <c r="K660" i="6"/>
  <c r="E660" i="6" s="1"/>
  <c r="F660" i="6" s="1"/>
  <c r="K652" i="6"/>
  <c r="E652" i="6" s="1"/>
  <c r="F652" i="6" s="1"/>
  <c r="K644" i="6"/>
  <c r="E644" i="6" s="1"/>
  <c r="F644" i="6" s="1"/>
  <c r="K636" i="6"/>
  <c r="E636" i="6" s="1"/>
  <c r="F636" i="6" s="1"/>
  <c r="K628" i="6"/>
  <c r="E628" i="6" s="1"/>
  <c r="F628" i="6" s="1"/>
  <c r="K596" i="6"/>
  <c r="E596" i="6" s="1"/>
  <c r="F596" i="6" s="1"/>
  <c r="K588" i="6"/>
  <c r="E588" i="6" s="1"/>
  <c r="F588" i="6" s="1"/>
  <c r="K580" i="6"/>
  <c r="E580" i="6" s="1"/>
  <c r="F580" i="6" s="1"/>
  <c r="K572" i="6"/>
  <c r="E572" i="6" s="1"/>
  <c r="F572" i="6" s="1"/>
  <c r="K564" i="6"/>
  <c r="E564" i="6" s="1"/>
  <c r="F564" i="6" s="1"/>
  <c r="K556" i="6"/>
  <c r="E556" i="6" s="1"/>
  <c r="F556" i="6" s="1"/>
  <c r="K548" i="6"/>
  <c r="E548" i="6" s="1"/>
  <c r="F548" i="6" s="1"/>
  <c r="K540" i="6"/>
  <c r="E540" i="6" s="1"/>
  <c r="F540" i="6" s="1"/>
  <c r="K524" i="6"/>
  <c r="E524" i="6" s="1"/>
  <c r="F524" i="6" s="1"/>
  <c r="K516" i="6"/>
  <c r="E516" i="6" s="1"/>
  <c r="F516" i="6" s="1"/>
  <c r="K508" i="6"/>
  <c r="E508" i="6" s="1"/>
  <c r="F508" i="6" s="1"/>
  <c r="K500" i="6"/>
  <c r="E500" i="6" s="1"/>
  <c r="F500" i="6" s="1"/>
  <c r="K492" i="6"/>
  <c r="E492" i="6" s="1"/>
  <c r="F492" i="6" s="1"/>
  <c r="K484" i="6"/>
  <c r="E484" i="6" s="1"/>
  <c r="F484" i="6" s="1"/>
  <c r="K460" i="6"/>
  <c r="E460" i="6" s="1"/>
  <c r="F460" i="6" s="1"/>
  <c r="K452" i="6"/>
  <c r="E452" i="6" s="1"/>
  <c r="F452" i="6" s="1"/>
  <c r="K444" i="6"/>
  <c r="E444" i="6" s="1"/>
  <c r="F444" i="6" s="1"/>
  <c r="K436" i="6"/>
  <c r="E436" i="6" s="1"/>
  <c r="F436" i="6" s="1"/>
  <c r="K428" i="6"/>
  <c r="E428" i="6" s="1"/>
  <c r="F428" i="6" s="1"/>
  <c r="K420" i="6"/>
  <c r="E420" i="6" s="1"/>
  <c r="F420" i="6" s="1"/>
  <c r="K412" i="6"/>
  <c r="E412" i="6" s="1"/>
  <c r="F412" i="6" s="1"/>
  <c r="K404" i="6"/>
  <c r="E404" i="6" s="1"/>
  <c r="F404" i="6" s="1"/>
  <c r="K396" i="6"/>
  <c r="E396" i="6" s="1"/>
  <c r="F396" i="6" s="1"/>
  <c r="K388" i="6"/>
  <c r="E388" i="6" s="1"/>
  <c r="F388" i="6" s="1"/>
  <c r="K380" i="6"/>
  <c r="E380" i="6" s="1"/>
  <c r="F380" i="6" s="1"/>
  <c r="K348" i="6"/>
  <c r="E348" i="6" s="1"/>
  <c r="F348" i="6" s="1"/>
  <c r="K324" i="6"/>
  <c r="E324" i="6" s="1"/>
  <c r="F324" i="6" s="1"/>
  <c r="K316" i="6"/>
  <c r="E316" i="6" s="1"/>
  <c r="F316" i="6" s="1"/>
  <c r="K304" i="6"/>
  <c r="E304" i="6" s="1"/>
  <c r="F304" i="6" s="1"/>
  <c r="K292" i="6"/>
  <c r="E292" i="6" s="1"/>
  <c r="F292" i="6" s="1"/>
  <c r="K284" i="6"/>
  <c r="E284" i="6" s="1"/>
  <c r="F284" i="6" s="1"/>
  <c r="K272" i="6"/>
  <c r="E272" i="6" s="1"/>
  <c r="F272" i="6" s="1"/>
  <c r="K260" i="6"/>
  <c r="E260" i="6" s="1"/>
  <c r="F260" i="6" s="1"/>
  <c r="K252" i="6"/>
  <c r="E252" i="6" s="1"/>
  <c r="F252" i="6" s="1"/>
  <c r="K240" i="6"/>
  <c r="E240" i="6" s="1"/>
  <c r="F240" i="6" s="1"/>
  <c r="K228" i="6"/>
  <c r="E228" i="6" s="1"/>
  <c r="F228" i="6" s="1"/>
  <c r="K665" i="6"/>
  <c r="E665" i="6" s="1"/>
  <c r="F665" i="6" s="1"/>
  <c r="K721" i="6"/>
  <c r="E721" i="6" s="1"/>
  <c r="F721" i="6" s="1"/>
  <c r="K673" i="6"/>
  <c r="E673" i="6" s="1"/>
  <c r="F673" i="6" s="1"/>
  <c r="K561" i="6"/>
  <c r="E561" i="6" s="1"/>
  <c r="F561" i="6" s="1"/>
  <c r="K533" i="6"/>
  <c r="E533" i="6" s="1"/>
  <c r="F533" i="6" s="1"/>
  <c r="K513" i="6"/>
  <c r="E513" i="6" s="1"/>
  <c r="F513" i="6" s="1"/>
  <c r="K493" i="6"/>
  <c r="E493" i="6" s="1"/>
  <c r="F493" i="6" s="1"/>
  <c r="K473" i="6"/>
  <c r="E473" i="6" s="1"/>
  <c r="F473" i="6" s="1"/>
  <c r="K449" i="6"/>
  <c r="E449" i="6" s="1"/>
  <c r="F449" i="6" s="1"/>
  <c r="K429" i="6"/>
  <c r="E429" i="6" s="1"/>
  <c r="F429" i="6" s="1"/>
  <c r="K681" i="6"/>
  <c r="E681" i="6" s="1"/>
  <c r="F681" i="6" s="1"/>
  <c r="K595" i="6"/>
  <c r="E595" i="6" s="1"/>
  <c r="F595" i="6" s="1"/>
  <c r="K518" i="6"/>
  <c r="E518" i="6" s="1"/>
  <c r="F518" i="6" s="1"/>
  <c r="K486" i="6"/>
  <c r="E486" i="6" s="1"/>
  <c r="F486" i="6" s="1"/>
  <c r="K454" i="6"/>
  <c r="E454" i="6" s="1"/>
  <c r="F454" i="6" s="1"/>
  <c r="K375" i="6"/>
  <c r="E375" i="6" s="1"/>
  <c r="F375" i="6" s="1"/>
  <c r="K327" i="6"/>
  <c r="E327" i="6" s="1"/>
  <c r="F327" i="6" s="1"/>
  <c r="K301" i="6"/>
  <c r="E301" i="6" s="1"/>
  <c r="F301" i="6" s="1"/>
  <c r="K279" i="6"/>
  <c r="E279" i="6" s="1"/>
  <c r="F279" i="6" s="1"/>
  <c r="K231" i="6"/>
  <c r="E231" i="6" s="1"/>
  <c r="F231" i="6" s="1"/>
  <c r="K214" i="6"/>
  <c r="E214" i="6" s="1"/>
  <c r="F214" i="6" s="1"/>
  <c r="K194" i="6"/>
  <c r="E194" i="6" s="1"/>
  <c r="F194" i="6" s="1"/>
  <c r="K150" i="6"/>
  <c r="E150" i="6" s="1"/>
  <c r="F150" i="6" s="1"/>
  <c r="K126" i="6"/>
  <c r="E126" i="6" s="1"/>
  <c r="F126" i="6" s="1"/>
  <c r="K106" i="6"/>
  <c r="E106" i="6" s="1"/>
  <c r="F106" i="6" s="1"/>
  <c r="K86" i="6"/>
  <c r="E86" i="6" s="1"/>
  <c r="F86" i="6" s="1"/>
  <c r="K70" i="6"/>
  <c r="E70" i="6" s="1"/>
  <c r="F70" i="6" s="1"/>
  <c r="K54" i="6"/>
  <c r="E54" i="6" s="1"/>
  <c r="F54" i="6" s="1"/>
  <c r="K10" i="6"/>
  <c r="E10" i="6" s="1"/>
  <c r="F10" i="6" s="1"/>
  <c r="K715" i="6"/>
  <c r="E715" i="6" s="1"/>
  <c r="F715" i="6" s="1"/>
  <c r="K699" i="6"/>
  <c r="E699" i="6" s="1"/>
  <c r="F699" i="6" s="1"/>
  <c r="K683" i="6"/>
  <c r="E683" i="6" s="1"/>
  <c r="F683" i="6" s="1"/>
  <c r="K663" i="6"/>
  <c r="E663" i="6" s="1"/>
  <c r="F663" i="6" s="1"/>
  <c r="K647" i="6"/>
  <c r="E647" i="6" s="1"/>
  <c r="F647" i="6" s="1"/>
  <c r="K631" i="6"/>
  <c r="E631" i="6" s="1"/>
  <c r="F631" i="6" s="1"/>
  <c r="K615" i="6"/>
  <c r="E615" i="6" s="1"/>
  <c r="F615" i="6" s="1"/>
  <c r="K583" i="6"/>
  <c r="E583" i="6" s="1"/>
  <c r="F583" i="6" s="1"/>
  <c r="K555" i="6"/>
  <c r="E555" i="6" s="1"/>
  <c r="F555" i="6" s="1"/>
  <c r="K717" i="6"/>
  <c r="E717" i="6" s="1"/>
  <c r="F717" i="6" s="1"/>
  <c r="K685" i="6"/>
  <c r="E685" i="6" s="1"/>
  <c r="F685" i="6" s="1"/>
  <c r="K469" i="6"/>
  <c r="E469" i="6" s="1"/>
  <c r="F469" i="6" s="1"/>
  <c r="K437" i="6"/>
  <c r="E437" i="6" s="1"/>
  <c r="F437" i="6" s="1"/>
  <c r="K422" i="6"/>
  <c r="E422" i="6" s="1"/>
  <c r="F422" i="6" s="1"/>
  <c r="K390" i="6"/>
  <c r="E390" i="6" s="1"/>
  <c r="F390" i="6" s="1"/>
  <c r="K358" i="6"/>
  <c r="E358" i="6" s="1"/>
  <c r="F358" i="6" s="1"/>
  <c r="K326" i="6"/>
  <c r="E326" i="6" s="1"/>
  <c r="F326" i="6" s="1"/>
  <c r="K294" i="6"/>
  <c r="E294" i="6" s="1"/>
  <c r="F294" i="6" s="1"/>
  <c r="K722" i="6"/>
  <c r="E722" i="6" s="1"/>
  <c r="F722" i="6" s="1"/>
  <c r="K706" i="6"/>
  <c r="E706" i="6" s="1"/>
  <c r="F706" i="6" s="1"/>
  <c r="K690" i="6"/>
  <c r="E690" i="6" s="1"/>
  <c r="F690" i="6" s="1"/>
  <c r="K674" i="6"/>
  <c r="E674" i="6" s="1"/>
  <c r="F674" i="6" s="1"/>
  <c r="K658" i="6"/>
  <c r="E658" i="6" s="1"/>
  <c r="F658" i="6" s="1"/>
  <c r="K642" i="6"/>
  <c r="E642" i="6" s="1"/>
  <c r="F642" i="6" s="1"/>
  <c r="K626" i="6"/>
  <c r="E626" i="6" s="1"/>
  <c r="F626" i="6" s="1"/>
  <c r="K610" i="6"/>
  <c r="E610" i="6" s="1"/>
  <c r="F610" i="6" s="1"/>
  <c r="K594" i="6"/>
  <c r="E594" i="6" s="1"/>
  <c r="F594" i="6" s="1"/>
  <c r="K578" i="6"/>
  <c r="E578" i="6" s="1"/>
  <c r="F578" i="6" s="1"/>
  <c r="K562" i="6"/>
  <c r="E562" i="6" s="1"/>
  <c r="F562" i="6" s="1"/>
  <c r="K546" i="6"/>
  <c r="E546" i="6" s="1"/>
  <c r="F546" i="6" s="1"/>
  <c r="K421" i="6"/>
  <c r="E421" i="6" s="1"/>
  <c r="F421" i="6" s="1"/>
  <c r="K357" i="6"/>
  <c r="E357" i="6" s="1"/>
  <c r="F357" i="6" s="1"/>
  <c r="K641" i="6"/>
  <c r="E641" i="6" s="1"/>
  <c r="F641" i="6" s="1"/>
  <c r="K521" i="6"/>
  <c r="E521" i="6" s="1"/>
  <c r="F521" i="6" s="1"/>
  <c r="K505" i="6"/>
  <c r="E505" i="6" s="1"/>
  <c r="F505" i="6" s="1"/>
  <c r="K497" i="6"/>
  <c r="E497" i="6" s="1"/>
  <c r="F497" i="6" s="1"/>
  <c r="K477" i="6"/>
  <c r="E477" i="6" s="1"/>
  <c r="F477" i="6" s="1"/>
  <c r="K433" i="6"/>
  <c r="E433" i="6" s="1"/>
  <c r="F433" i="6" s="1"/>
  <c r="K719" i="6"/>
  <c r="E719" i="6" s="1"/>
  <c r="F719" i="6" s="1"/>
  <c r="K687" i="6"/>
  <c r="E687" i="6" s="1"/>
  <c r="F687" i="6" s="1"/>
  <c r="K655" i="6"/>
  <c r="E655" i="6" s="1"/>
  <c r="F655" i="6" s="1"/>
  <c r="K623" i="6"/>
  <c r="E623" i="6" s="1"/>
  <c r="F623" i="6" s="1"/>
  <c r="K579" i="6"/>
  <c r="E579" i="6" s="1"/>
  <c r="F579" i="6" s="1"/>
  <c r="K515" i="6"/>
  <c r="E515" i="6" s="1"/>
  <c r="F515" i="6" s="1"/>
  <c r="K499" i="6"/>
  <c r="E499" i="6" s="1"/>
  <c r="F499" i="6" s="1"/>
  <c r="K483" i="6"/>
  <c r="E483" i="6" s="1"/>
  <c r="F483" i="6" s="1"/>
  <c r="K467" i="6"/>
  <c r="E467" i="6" s="1"/>
  <c r="F467" i="6" s="1"/>
  <c r="K427" i="6"/>
  <c r="E427" i="6" s="1"/>
  <c r="F427" i="6" s="1"/>
  <c r="K411" i="6"/>
  <c r="E411" i="6" s="1"/>
  <c r="F411" i="6" s="1"/>
  <c r="K395" i="6"/>
  <c r="E395" i="6" s="1"/>
  <c r="F395" i="6" s="1"/>
  <c r="K379" i="6"/>
  <c r="E379" i="6" s="1"/>
  <c r="F379" i="6" s="1"/>
  <c r="K363" i="6"/>
  <c r="E363" i="6" s="1"/>
  <c r="F363" i="6" s="1"/>
  <c r="K319" i="6"/>
  <c r="E319" i="6" s="1"/>
  <c r="F319" i="6" s="1"/>
  <c r="K287" i="6"/>
  <c r="E287" i="6" s="1"/>
  <c r="F287" i="6" s="1"/>
  <c r="K271" i="6"/>
  <c r="E271" i="6" s="1"/>
  <c r="F271" i="6" s="1"/>
  <c r="K255" i="6"/>
  <c r="E255" i="6" s="1"/>
  <c r="F255" i="6" s="1"/>
  <c r="K212" i="6"/>
  <c r="E212" i="6" s="1"/>
  <c r="F212" i="6" s="1"/>
  <c r="K188" i="6"/>
  <c r="E188" i="6" s="1"/>
  <c r="F188" i="6" s="1"/>
  <c r="K168" i="6"/>
  <c r="E168" i="6" s="1"/>
  <c r="F168" i="6" s="1"/>
  <c r="K216" i="6"/>
  <c r="E216" i="6" s="1"/>
  <c r="F216" i="6" s="1"/>
  <c r="K196" i="6"/>
  <c r="E196" i="6" s="1"/>
  <c r="F196" i="6" s="1"/>
  <c r="K176" i="6"/>
  <c r="E176" i="6" s="1"/>
  <c r="F176" i="6" s="1"/>
  <c r="K160" i="6"/>
  <c r="E160" i="6" s="1"/>
  <c r="F160" i="6" s="1"/>
  <c r="K152" i="6"/>
  <c r="E152" i="6" s="1"/>
  <c r="F152" i="6" s="1"/>
  <c r="K144" i="6"/>
  <c r="E144" i="6" s="1"/>
  <c r="F144" i="6" s="1"/>
  <c r="K136" i="6"/>
  <c r="E136" i="6" s="1"/>
  <c r="F136" i="6" s="1"/>
  <c r="K128" i="6"/>
  <c r="E128" i="6" s="1"/>
  <c r="F128" i="6" s="1"/>
  <c r="K112" i="6"/>
  <c r="E112" i="6" s="1"/>
  <c r="F112" i="6" s="1"/>
  <c r="K104" i="6"/>
  <c r="E104" i="6" s="1"/>
  <c r="F104" i="6" s="1"/>
  <c r="K96" i="6"/>
  <c r="E96" i="6" s="1"/>
  <c r="F96" i="6" s="1"/>
  <c r="K88" i="6"/>
  <c r="E88" i="6" s="1"/>
  <c r="F88" i="6" s="1"/>
  <c r="K80" i="6"/>
  <c r="E80" i="6" s="1"/>
  <c r="F80" i="6" s="1"/>
  <c r="K72" i="6"/>
  <c r="E72" i="6" s="1"/>
  <c r="F72" i="6" s="1"/>
  <c r="K56" i="6"/>
  <c r="E56" i="6" s="1"/>
  <c r="F56" i="6" s="1"/>
  <c r="K40" i="6"/>
  <c r="E40" i="6" s="1"/>
  <c r="F40" i="6" s="1"/>
  <c r="K32" i="6"/>
  <c r="E32" i="6" s="1"/>
  <c r="F32" i="6" s="1"/>
  <c r="K24" i="6"/>
  <c r="E24" i="6" s="1"/>
  <c r="F24" i="6" s="1"/>
  <c r="K16" i="6"/>
  <c r="E16" i="6" s="1"/>
  <c r="F16" i="6" s="1"/>
  <c r="K8" i="6"/>
  <c r="E8" i="6" s="1"/>
  <c r="F8" i="6" s="1"/>
  <c r="K410" i="6"/>
  <c r="E410" i="6" s="1"/>
  <c r="F410" i="6" s="1"/>
  <c r="K314" i="6"/>
  <c r="E314" i="6" s="1"/>
  <c r="F314" i="6" s="1"/>
  <c r="K282" i="6"/>
  <c r="E282" i="6" s="1"/>
  <c r="F282" i="6" s="1"/>
  <c r="K378" i="6"/>
  <c r="E378" i="6" s="1"/>
  <c r="F378" i="6" s="1"/>
  <c r="K266" i="6"/>
  <c r="E266" i="6" s="1"/>
  <c r="F266" i="6" s="1"/>
  <c r="K530" i="6"/>
  <c r="E530" i="6" s="1"/>
  <c r="F530" i="6" s="1"/>
  <c r="K506" i="6"/>
  <c r="E506" i="6" s="1"/>
  <c r="F506" i="6" s="1"/>
  <c r="K482" i="6"/>
  <c r="E482" i="6" s="1"/>
  <c r="F482" i="6" s="1"/>
  <c r="K466" i="6"/>
  <c r="E466" i="6" s="1"/>
  <c r="F466" i="6" s="1"/>
  <c r="K434" i="6"/>
  <c r="E434" i="6" s="1"/>
  <c r="F434" i="6" s="1"/>
  <c r="K394" i="6"/>
  <c r="E394" i="6" s="1"/>
  <c r="F394" i="6" s="1"/>
  <c r="K330" i="6"/>
  <c r="E330" i="6" s="1"/>
  <c r="F330" i="6" s="1"/>
  <c r="K250" i="6"/>
  <c r="E250" i="6" s="1"/>
  <c r="F250" i="6" s="1"/>
  <c r="K318" i="6"/>
  <c r="E318" i="6" s="1"/>
  <c r="F318" i="6" s="1"/>
  <c r="E46" i="6"/>
  <c r="F46" i="6" s="1"/>
  <c r="K360" i="6"/>
  <c r="E360" i="6" s="1"/>
  <c r="F360" i="6" s="1"/>
  <c r="E297" i="6"/>
  <c r="F297" i="6" s="1"/>
  <c r="E317" i="6"/>
  <c r="F317" i="6" s="1"/>
  <c r="K571" i="6"/>
  <c r="E571" i="6" s="1"/>
  <c r="F571" i="6" s="1"/>
  <c r="E18" i="6"/>
  <c r="F18" i="6" s="1"/>
  <c r="K616" i="6"/>
  <c r="E616" i="6" s="1"/>
  <c r="F616" i="6" s="1"/>
  <c r="K592" i="6"/>
  <c r="E592" i="6" s="1"/>
  <c r="F592" i="6" s="1"/>
  <c r="K568" i="6"/>
  <c r="E568" i="6" s="1"/>
  <c r="F568" i="6" s="1"/>
  <c r="K560" i="6"/>
  <c r="E560" i="6" s="1"/>
  <c r="F560" i="6" s="1"/>
  <c r="K552" i="6"/>
  <c r="E552" i="6" s="1"/>
  <c r="F552" i="6" s="1"/>
  <c r="K512" i="6"/>
  <c r="E512" i="6" s="1"/>
  <c r="F512" i="6" s="1"/>
  <c r="K504" i="6"/>
  <c r="E504" i="6" s="1"/>
  <c r="F504" i="6" s="1"/>
  <c r="K480" i="6"/>
  <c r="E480" i="6" s="1"/>
  <c r="F480" i="6" s="1"/>
  <c r="K456" i="6"/>
  <c r="E456" i="6" s="1"/>
  <c r="F456" i="6" s="1"/>
  <c r="K352" i="6"/>
  <c r="E352" i="6" s="1"/>
  <c r="F352" i="6" s="1"/>
  <c r="K332" i="6"/>
  <c r="E332" i="6" s="1"/>
  <c r="F332" i="6" s="1"/>
  <c r="K256" i="6"/>
  <c r="E256" i="6" s="1"/>
  <c r="F256" i="6" s="1"/>
  <c r="K309" i="6"/>
  <c r="E309" i="6" s="1"/>
  <c r="F309" i="6" s="1"/>
  <c r="K534" i="6"/>
  <c r="E534" i="6" s="1"/>
  <c r="F534" i="6" s="1"/>
  <c r="K202" i="6"/>
  <c r="E202" i="6" s="1"/>
  <c r="F202" i="6" s="1"/>
  <c r="K42" i="6"/>
  <c r="E42" i="6" s="1"/>
  <c r="F42" i="6" s="1"/>
  <c r="K603" i="6"/>
  <c r="E603" i="6" s="1"/>
  <c r="F603" i="6" s="1"/>
  <c r="K637" i="6"/>
  <c r="E637" i="6" s="1"/>
  <c r="F637" i="6" s="1"/>
  <c r="K698" i="6"/>
  <c r="E698" i="6" s="1"/>
  <c r="F698" i="6" s="1"/>
  <c r="K726" i="6"/>
  <c r="E726" i="6" s="1"/>
  <c r="F726" i="6" s="1"/>
  <c r="K705" i="6"/>
  <c r="E705" i="6" s="1"/>
  <c r="F705" i="6" s="1"/>
  <c r="K653" i="6"/>
  <c r="E653" i="6" s="1"/>
  <c r="F653" i="6" s="1"/>
  <c r="K621" i="6"/>
  <c r="E621" i="6" s="1"/>
  <c r="F621" i="6" s="1"/>
  <c r="K589" i="6"/>
  <c r="E589" i="6" s="1"/>
  <c r="F589" i="6" s="1"/>
  <c r="K450" i="6"/>
  <c r="E450" i="6" s="1"/>
  <c r="F450" i="6" s="1"/>
  <c r="K426" i="6"/>
  <c r="E426" i="6" s="1"/>
  <c r="F426" i="6" s="1"/>
  <c r="K362" i="6"/>
  <c r="E362" i="6" s="1"/>
  <c r="F362" i="6" s="1"/>
  <c r="E667" i="6"/>
  <c r="F667" i="6" s="1"/>
  <c r="K381" i="6"/>
  <c r="E381" i="6" s="1"/>
  <c r="F381" i="6" s="1"/>
  <c r="K618" i="6"/>
  <c r="E618" i="6" s="1"/>
  <c r="F618" i="6" s="1"/>
  <c r="K565" i="6"/>
  <c r="E565" i="6" s="1"/>
  <c r="F565" i="6" s="1"/>
  <c r="K447" i="6"/>
  <c r="E447" i="6" s="1"/>
  <c r="F447" i="6" s="1"/>
  <c r="K725" i="6"/>
  <c r="E725" i="6" s="1"/>
  <c r="F725" i="6" s="1"/>
  <c r="K682" i="6"/>
  <c r="E682" i="6" s="1"/>
  <c r="F682" i="6" s="1"/>
  <c r="K586" i="6"/>
  <c r="E586" i="6" s="1"/>
  <c r="F586" i="6" s="1"/>
  <c r="K503" i="6"/>
  <c r="E503" i="6" s="1"/>
  <c r="F503" i="6" s="1"/>
  <c r="K431" i="6"/>
  <c r="E431" i="6" s="1"/>
  <c r="F431" i="6" s="1"/>
  <c r="K387" i="6"/>
  <c r="E387" i="6" s="1"/>
  <c r="F387" i="6" s="1"/>
  <c r="K355" i="6"/>
  <c r="E355" i="6" s="1"/>
  <c r="F355" i="6" s="1"/>
  <c r="K334" i="6"/>
  <c r="E334" i="6" s="1"/>
  <c r="F334" i="6" s="1"/>
  <c r="K281" i="6"/>
  <c r="E281" i="6" s="1"/>
  <c r="F281" i="6" s="1"/>
  <c r="K227" i="6"/>
  <c r="E227" i="6" s="1"/>
  <c r="F227" i="6" s="1"/>
  <c r="K179" i="6"/>
  <c r="E179" i="6" s="1"/>
  <c r="F179" i="6" s="1"/>
  <c r="K147" i="6"/>
  <c r="E147" i="6" s="1"/>
  <c r="F147" i="6" s="1"/>
  <c r="K131" i="6"/>
  <c r="E131" i="6" s="1"/>
  <c r="F131" i="6" s="1"/>
  <c r="K115" i="6"/>
  <c r="E115" i="6" s="1"/>
  <c r="F115" i="6" s="1"/>
  <c r="K99" i="6"/>
  <c r="E99" i="6" s="1"/>
  <c r="F99" i="6" s="1"/>
  <c r="K83" i="6"/>
  <c r="E83" i="6" s="1"/>
  <c r="F83" i="6" s="1"/>
  <c r="K3" i="6"/>
  <c r="E3" i="6" s="1"/>
  <c r="F3" i="6" s="1"/>
  <c r="K713" i="6"/>
  <c r="E713" i="6" s="1"/>
  <c r="F713" i="6" s="1"/>
  <c r="K627" i="6"/>
  <c r="E627" i="6" s="1"/>
  <c r="F627" i="6" s="1"/>
  <c r="K585" i="6"/>
  <c r="E585" i="6" s="1"/>
  <c r="F585" i="6" s="1"/>
  <c r="K542" i="6"/>
  <c r="E542" i="6" s="1"/>
  <c r="F542" i="6" s="1"/>
  <c r="K510" i="6"/>
  <c r="E510" i="6" s="1"/>
  <c r="F510" i="6" s="1"/>
  <c r="K478" i="6"/>
  <c r="E478" i="6" s="1"/>
  <c r="F478" i="6" s="1"/>
  <c r="K418" i="6"/>
  <c r="E418" i="6" s="1"/>
  <c r="F418" i="6" s="1"/>
  <c r="K397" i="6"/>
  <c r="E397" i="6" s="1"/>
  <c r="F397" i="6" s="1"/>
  <c r="K370" i="6"/>
  <c r="E370" i="6" s="1"/>
  <c r="F370" i="6" s="1"/>
  <c r="K349" i="6"/>
  <c r="E349" i="6" s="1"/>
  <c r="F349" i="6" s="1"/>
  <c r="K322" i="6"/>
  <c r="E322" i="6" s="1"/>
  <c r="F322" i="6" s="1"/>
  <c r="K295" i="6"/>
  <c r="E295" i="6" s="1"/>
  <c r="F295" i="6" s="1"/>
  <c r="K226" i="6"/>
  <c r="E226" i="6" s="1"/>
  <c r="F226" i="6" s="1"/>
  <c r="K206" i="6"/>
  <c r="E206" i="6" s="1"/>
  <c r="F206" i="6" s="1"/>
  <c r="K186" i="6"/>
  <c r="E186" i="6" s="1"/>
  <c r="F186" i="6" s="1"/>
  <c r="K142" i="6"/>
  <c r="E142" i="6" s="1"/>
  <c r="F142" i="6" s="1"/>
  <c r="K122" i="6"/>
  <c r="E122" i="6" s="1"/>
  <c r="F122" i="6" s="1"/>
  <c r="K98" i="6"/>
  <c r="E98" i="6" s="1"/>
  <c r="F98" i="6" s="1"/>
  <c r="K82" i="6"/>
  <c r="E82" i="6" s="1"/>
  <c r="F82" i="6" s="1"/>
  <c r="K66" i="6"/>
  <c r="E66" i="6" s="1"/>
  <c r="F66" i="6" s="1"/>
  <c r="K50" i="6"/>
  <c r="E50" i="6" s="1"/>
  <c r="F50" i="6" s="1"/>
  <c r="K709" i="6"/>
  <c r="E709" i="6" s="1"/>
  <c r="F709" i="6" s="1"/>
  <c r="K645" i="6"/>
  <c r="E645" i="6" s="1"/>
  <c r="F645" i="6" s="1"/>
  <c r="K581" i="6"/>
  <c r="E581" i="6" s="1"/>
  <c r="F581" i="6" s="1"/>
  <c r="K385" i="6"/>
  <c r="E385" i="6" s="1"/>
  <c r="F385" i="6" s="1"/>
  <c r="K353" i="6"/>
  <c r="E353" i="6" s="1"/>
  <c r="F353" i="6" s="1"/>
  <c r="K321" i="6"/>
  <c r="E321" i="6" s="1"/>
  <c r="F321" i="6" s="1"/>
  <c r="K235" i="6"/>
  <c r="E235" i="6" s="1"/>
  <c r="F235" i="6" s="1"/>
  <c r="K607" i="6"/>
  <c r="E607" i="6" s="1"/>
  <c r="F607" i="6" s="1"/>
  <c r="K527" i="6"/>
  <c r="E527" i="6" s="1"/>
  <c r="F527" i="6" s="1"/>
  <c r="K686" i="6"/>
  <c r="E686" i="6" s="1"/>
  <c r="F686" i="6" s="1"/>
  <c r="K558" i="6"/>
  <c r="E558" i="6" s="1"/>
  <c r="F558" i="6" s="1"/>
  <c r="K208" i="6"/>
  <c r="E208" i="6" s="1"/>
  <c r="F208" i="6" s="1"/>
  <c r="K130" i="6"/>
  <c r="E130" i="6" s="1"/>
  <c r="F130" i="6" s="1"/>
  <c r="K30" i="6"/>
  <c r="E30" i="6" s="1"/>
  <c r="F30" i="6" s="1"/>
  <c r="R36" i="3"/>
  <c r="N32" i="3"/>
  <c r="Q28" i="3"/>
  <c r="W32" i="3"/>
  <c r="T433" i="3"/>
  <c r="L397" i="3"/>
  <c r="X393" i="3"/>
  <c r="P433" i="3"/>
  <c r="S433" i="3"/>
  <c r="O6" i="3"/>
  <c r="S6" i="3"/>
  <c r="W6" i="3"/>
  <c r="L6" i="3"/>
  <c r="P6" i="3"/>
  <c r="T6" i="3"/>
  <c r="X6" i="3"/>
  <c r="R6" i="3"/>
  <c r="M6" i="3"/>
  <c r="U6" i="3"/>
  <c r="O10" i="3"/>
  <c r="S10" i="3"/>
  <c r="W10" i="3"/>
  <c r="L10" i="3"/>
  <c r="P10" i="3"/>
  <c r="T10" i="3"/>
  <c r="X10" i="3"/>
  <c r="Q10" i="3"/>
  <c r="R10" i="3"/>
  <c r="M14" i="3"/>
  <c r="Q14" i="3"/>
  <c r="U14" i="3"/>
  <c r="N14" i="3"/>
  <c r="R14" i="3"/>
  <c r="V14" i="3"/>
  <c r="S14" i="3"/>
  <c r="L14" i="3"/>
  <c r="T14" i="3"/>
  <c r="M18" i="3"/>
  <c r="Q18" i="3"/>
  <c r="U18" i="3"/>
  <c r="N18" i="3"/>
  <c r="R18" i="3"/>
  <c r="V18" i="3"/>
  <c r="P18" i="3"/>
  <c r="X18" i="3"/>
  <c r="S18" i="3"/>
  <c r="N22" i="3"/>
  <c r="R22" i="3"/>
  <c r="V22" i="3"/>
  <c r="O22" i="3"/>
  <c r="S22" i="3"/>
  <c r="W22" i="3"/>
  <c r="P22" i="3"/>
  <c r="X22" i="3"/>
  <c r="Q22" i="3"/>
  <c r="L26" i="3"/>
  <c r="P26" i="3"/>
  <c r="T26" i="3"/>
  <c r="X26" i="3"/>
  <c r="M26" i="3"/>
  <c r="Q26" i="3"/>
  <c r="U26" i="3"/>
  <c r="R26" i="3"/>
  <c r="S26" i="3"/>
  <c r="M30" i="3"/>
  <c r="Q30" i="3"/>
  <c r="U30" i="3"/>
  <c r="N30" i="3"/>
  <c r="R30" i="3"/>
  <c r="V30" i="3"/>
  <c r="P30" i="3"/>
  <c r="X30" i="3"/>
  <c r="S30" i="3"/>
  <c r="M34" i="3"/>
  <c r="Q34" i="3"/>
  <c r="U34" i="3"/>
  <c r="N34" i="3"/>
  <c r="R34" i="3"/>
  <c r="V34" i="3"/>
  <c r="L34" i="3"/>
  <c r="T34" i="3"/>
  <c r="O34" i="3"/>
  <c r="W34" i="3"/>
  <c r="N38" i="3"/>
  <c r="R38" i="3"/>
  <c r="V38" i="3"/>
  <c r="O38" i="3"/>
  <c r="S38" i="3"/>
  <c r="W38" i="3"/>
  <c r="Q38" i="3"/>
  <c r="L38" i="3"/>
  <c r="T38" i="3"/>
  <c r="M42" i="3"/>
  <c r="Q42" i="3"/>
  <c r="U42" i="3"/>
  <c r="N42" i="3"/>
  <c r="R42" i="3"/>
  <c r="V42" i="3"/>
  <c r="L42" i="3"/>
  <c r="T42" i="3"/>
  <c r="O42" i="3"/>
  <c r="W42" i="3"/>
  <c r="L46" i="3"/>
  <c r="P46" i="3"/>
  <c r="T46" i="3"/>
  <c r="X46" i="3"/>
  <c r="M46" i="3"/>
  <c r="Q46" i="3"/>
  <c r="U46" i="3"/>
  <c r="O46" i="3"/>
  <c r="W46" i="3"/>
  <c r="R46" i="3"/>
  <c r="O50" i="3"/>
  <c r="S50" i="3"/>
  <c r="W50" i="3"/>
  <c r="L50" i="3"/>
  <c r="P50" i="3"/>
  <c r="T50" i="3"/>
  <c r="X50" i="3"/>
  <c r="R50" i="3"/>
  <c r="M50" i="3"/>
  <c r="U50" i="3"/>
  <c r="N54" i="3"/>
  <c r="R54" i="3"/>
  <c r="V54" i="3"/>
  <c r="O54" i="3"/>
  <c r="S54" i="3"/>
  <c r="W54" i="3"/>
  <c r="M54" i="3"/>
  <c r="U54" i="3"/>
  <c r="P54" i="3"/>
  <c r="X54" i="3"/>
  <c r="L58" i="3"/>
  <c r="P58" i="3"/>
  <c r="T58" i="3"/>
  <c r="X58" i="3"/>
  <c r="M58" i="3"/>
  <c r="Q58" i="3"/>
  <c r="U58" i="3"/>
  <c r="O58" i="3"/>
  <c r="W58" i="3"/>
  <c r="R58" i="3"/>
  <c r="O62" i="3"/>
  <c r="S62" i="3"/>
  <c r="W62" i="3"/>
  <c r="L62" i="3"/>
  <c r="P62" i="3"/>
  <c r="T62" i="3"/>
  <c r="X62" i="3"/>
  <c r="R62" i="3"/>
  <c r="M62" i="3"/>
  <c r="U62" i="3"/>
  <c r="L66" i="3"/>
  <c r="P66" i="3"/>
  <c r="T66" i="3"/>
  <c r="X66" i="3"/>
  <c r="M66" i="3"/>
  <c r="Q66" i="3"/>
  <c r="U66" i="3"/>
  <c r="S66" i="3"/>
  <c r="N66" i="3"/>
  <c r="V66" i="3"/>
  <c r="M70" i="3"/>
  <c r="Q70" i="3"/>
  <c r="U70" i="3"/>
  <c r="N70" i="3"/>
  <c r="R70" i="3"/>
  <c r="V70" i="3"/>
  <c r="S70" i="3"/>
  <c r="L70" i="3"/>
  <c r="T70" i="3"/>
  <c r="L74" i="3"/>
  <c r="P74" i="3"/>
  <c r="T74" i="3"/>
  <c r="X74" i="3"/>
  <c r="M74" i="3"/>
  <c r="Q74" i="3"/>
  <c r="U74" i="3"/>
  <c r="N74" i="3"/>
  <c r="V74" i="3"/>
  <c r="O74" i="3"/>
  <c r="W74" i="3"/>
  <c r="O78" i="3"/>
  <c r="S78" i="3"/>
  <c r="W78" i="3"/>
  <c r="L78" i="3"/>
  <c r="P78" i="3"/>
  <c r="T78" i="3"/>
  <c r="X78" i="3"/>
  <c r="Q78" i="3"/>
  <c r="R78" i="3"/>
  <c r="N82" i="3"/>
  <c r="R82" i="3"/>
  <c r="V82" i="3"/>
  <c r="O82" i="3"/>
  <c r="S82" i="3"/>
  <c r="W82" i="3"/>
  <c r="L82" i="3"/>
  <c r="T82" i="3"/>
  <c r="M82" i="3"/>
  <c r="U82" i="3"/>
  <c r="N86" i="3"/>
  <c r="R86" i="3"/>
  <c r="V86" i="3"/>
  <c r="M86" i="3"/>
  <c r="S86" i="3"/>
  <c r="X86" i="3"/>
  <c r="O86" i="3"/>
  <c r="T86" i="3"/>
  <c r="M90" i="3"/>
  <c r="Q90" i="3"/>
  <c r="U90" i="3"/>
  <c r="P90" i="3"/>
  <c r="V90" i="3"/>
  <c r="L90" i="3"/>
  <c r="R90" i="3"/>
  <c r="W90" i="3"/>
  <c r="L94" i="3"/>
  <c r="P94" i="3"/>
  <c r="T94" i="3"/>
  <c r="X94" i="3"/>
  <c r="N94" i="3"/>
  <c r="S94" i="3"/>
  <c r="O94" i="3"/>
  <c r="U94" i="3"/>
  <c r="O98" i="3"/>
  <c r="S98" i="3"/>
  <c r="W98" i="3"/>
  <c r="L98" i="3"/>
  <c r="Q98" i="3"/>
  <c r="V98" i="3"/>
  <c r="M98" i="3"/>
  <c r="R98" i="3"/>
  <c r="X98" i="3"/>
  <c r="N102" i="3"/>
  <c r="R102" i="3"/>
  <c r="V102" i="3"/>
  <c r="O102" i="3"/>
  <c r="T102" i="3"/>
  <c r="P102" i="3"/>
  <c r="U102" i="3"/>
  <c r="M106" i="3"/>
  <c r="Q106" i="3"/>
  <c r="L106" i="3"/>
  <c r="R106" i="3"/>
  <c r="V106" i="3"/>
  <c r="N106" i="3"/>
  <c r="S106" i="3"/>
  <c r="W106" i="3"/>
  <c r="M110" i="3"/>
  <c r="Q110" i="3"/>
  <c r="U110" i="3"/>
  <c r="N110" i="3"/>
  <c r="R110" i="3"/>
  <c r="V110" i="3"/>
  <c r="L114" i="3"/>
  <c r="P114" i="3"/>
  <c r="T114" i="3"/>
  <c r="X114" i="3"/>
  <c r="M114" i="3"/>
  <c r="Q114" i="3"/>
  <c r="U114" i="3"/>
  <c r="O118" i="3"/>
  <c r="S118" i="3"/>
  <c r="W118" i="3"/>
  <c r="L118" i="3"/>
  <c r="P118" i="3"/>
  <c r="T118" i="3"/>
  <c r="X118" i="3"/>
  <c r="N122" i="3"/>
  <c r="R122" i="3"/>
  <c r="V122" i="3"/>
  <c r="O122" i="3"/>
  <c r="S122" i="3"/>
  <c r="W122" i="3"/>
  <c r="N126" i="3"/>
  <c r="R126" i="3"/>
  <c r="V126" i="3"/>
  <c r="O126" i="3"/>
  <c r="S126" i="3"/>
  <c r="W126" i="3"/>
  <c r="N130" i="3"/>
  <c r="R130" i="3"/>
  <c r="V130" i="3"/>
  <c r="O130" i="3"/>
  <c r="S130" i="3"/>
  <c r="W130" i="3"/>
  <c r="N134" i="3"/>
  <c r="R134" i="3"/>
  <c r="V134" i="3"/>
  <c r="O134" i="3"/>
  <c r="S134" i="3"/>
  <c r="W134" i="3"/>
  <c r="O138" i="3"/>
  <c r="S138" i="3"/>
  <c r="W138" i="3"/>
  <c r="L138" i="3"/>
  <c r="P138" i="3"/>
  <c r="T138" i="3"/>
  <c r="X138" i="3"/>
  <c r="L142" i="3"/>
  <c r="P142" i="3"/>
  <c r="T142" i="3"/>
  <c r="X142" i="3"/>
  <c r="M142" i="3"/>
  <c r="Q142" i="3"/>
  <c r="U142" i="3"/>
  <c r="M146" i="3"/>
  <c r="Q146" i="3"/>
  <c r="U146" i="3"/>
  <c r="N146" i="3"/>
  <c r="R146" i="3"/>
  <c r="V146" i="3"/>
  <c r="N150" i="3"/>
  <c r="R150" i="3"/>
  <c r="V150" i="3"/>
  <c r="O150" i="3"/>
  <c r="S150" i="3"/>
  <c r="W150" i="3"/>
  <c r="O154" i="3"/>
  <c r="S154" i="3"/>
  <c r="W154" i="3"/>
  <c r="L154" i="3"/>
  <c r="P154" i="3"/>
  <c r="T154" i="3"/>
  <c r="X154" i="3"/>
  <c r="L158" i="3"/>
  <c r="P158" i="3"/>
  <c r="M158" i="3"/>
  <c r="Q158" i="3"/>
  <c r="U158" i="3"/>
  <c r="V433" i="3"/>
  <c r="R433" i="3"/>
  <c r="N433" i="3"/>
  <c r="L413" i="3"/>
  <c r="X409" i="3"/>
  <c r="L381" i="3"/>
  <c r="X377" i="3"/>
  <c r="U230" i="3"/>
  <c r="Q230" i="3"/>
  <c r="M230" i="3"/>
  <c r="X226" i="3"/>
  <c r="T226" i="3"/>
  <c r="P226" i="3"/>
  <c r="L226" i="3"/>
  <c r="W222" i="3"/>
  <c r="S222" i="3"/>
  <c r="O222" i="3"/>
  <c r="V218" i="3"/>
  <c r="R218" i="3"/>
  <c r="N218" i="3"/>
  <c r="U214" i="3"/>
  <c r="Q214" i="3"/>
  <c r="M214" i="3"/>
  <c r="X210" i="3"/>
  <c r="T210" i="3"/>
  <c r="P210" i="3"/>
  <c r="L210" i="3"/>
  <c r="W206" i="3"/>
  <c r="S206" i="3"/>
  <c r="O206" i="3"/>
  <c r="V202" i="3"/>
  <c r="R202" i="3"/>
  <c r="N202" i="3"/>
  <c r="U198" i="3"/>
  <c r="Q198" i="3"/>
  <c r="M198" i="3"/>
  <c r="X194" i="3"/>
  <c r="T194" i="3"/>
  <c r="P194" i="3"/>
  <c r="L194" i="3"/>
  <c r="W190" i="3"/>
  <c r="S190" i="3"/>
  <c r="O190" i="3"/>
  <c r="V186" i="3"/>
  <c r="R186" i="3"/>
  <c r="N186" i="3"/>
  <c r="U182" i="3"/>
  <c r="Q182" i="3"/>
  <c r="M182" i="3"/>
  <c r="X178" i="3"/>
  <c r="T178" i="3"/>
  <c r="P178" i="3"/>
  <c r="L178" i="3"/>
  <c r="W174" i="3"/>
  <c r="S174" i="3"/>
  <c r="O174" i="3"/>
  <c r="V170" i="3"/>
  <c r="R170" i="3"/>
  <c r="N170" i="3"/>
  <c r="U166" i="3"/>
  <c r="Q166" i="3"/>
  <c r="M166" i="3"/>
  <c r="X162" i="3"/>
  <c r="T162" i="3"/>
  <c r="P162" i="3"/>
  <c r="L162" i="3"/>
  <c r="W158" i="3"/>
  <c r="R158" i="3"/>
  <c r="Q154" i="3"/>
  <c r="Q150" i="3"/>
  <c r="T146" i="3"/>
  <c r="L146" i="3"/>
  <c r="V142" i="3"/>
  <c r="N142" i="3"/>
  <c r="U138" i="3"/>
  <c r="M138" i="3"/>
  <c r="U134" i="3"/>
  <c r="M134" i="3"/>
  <c r="Q130" i="3"/>
  <c r="U126" i="3"/>
  <c r="M126" i="3"/>
  <c r="Q122" i="3"/>
  <c r="V118" i="3"/>
  <c r="N118" i="3"/>
  <c r="S114" i="3"/>
  <c r="X110" i="3"/>
  <c r="P110" i="3"/>
  <c r="U106" i="3"/>
  <c r="X102" i="3"/>
  <c r="M102" i="3"/>
  <c r="P98" i="3"/>
  <c r="R94" i="3"/>
  <c r="T90" i="3"/>
  <c r="W86" i="3"/>
  <c r="L86" i="3"/>
  <c r="V78" i="3"/>
  <c r="S74" i="3"/>
  <c r="P70" i="3"/>
  <c r="W66" i="3"/>
  <c r="V58" i="3"/>
  <c r="T54" i="3"/>
  <c r="Q50" i="3"/>
  <c r="N46" i="3"/>
  <c r="X38" i="3"/>
  <c r="P34" i="3"/>
  <c r="W30" i="3"/>
  <c r="O26" i="3"/>
  <c r="T22" i="3"/>
  <c r="W18" i="3"/>
  <c r="P14" i="3"/>
  <c r="U10" i="3"/>
  <c r="N6" i="3"/>
  <c r="W433" i="3"/>
  <c r="O433" i="3"/>
  <c r="U433" i="3"/>
  <c r="Q433" i="3"/>
  <c r="X230" i="3"/>
  <c r="T230" i="3"/>
  <c r="P230" i="3"/>
  <c r="W226" i="3"/>
  <c r="S226" i="3"/>
  <c r="V222" i="3"/>
  <c r="R222" i="3"/>
  <c r="U218" i="3"/>
  <c r="Q218" i="3"/>
  <c r="X214" i="3"/>
  <c r="T214" i="3"/>
  <c r="P214" i="3"/>
  <c r="W210" i="3"/>
  <c r="S210" i="3"/>
  <c r="V206" i="3"/>
  <c r="R206" i="3"/>
  <c r="U202" i="3"/>
  <c r="Q202" i="3"/>
  <c r="X198" i="3"/>
  <c r="T198" i="3"/>
  <c r="P198" i="3"/>
  <c r="W194" i="3"/>
  <c r="S194" i="3"/>
  <c r="V190" i="3"/>
  <c r="R190" i="3"/>
  <c r="U186" i="3"/>
  <c r="Q186" i="3"/>
  <c r="X182" i="3"/>
  <c r="T182" i="3"/>
  <c r="P182" i="3"/>
  <c r="W178" i="3"/>
  <c r="S178" i="3"/>
  <c r="V174" i="3"/>
  <c r="R174" i="3"/>
  <c r="U170" i="3"/>
  <c r="Q170" i="3"/>
  <c r="X166" i="3"/>
  <c r="T166" i="3"/>
  <c r="P166" i="3"/>
  <c r="W162" i="3"/>
  <c r="S162" i="3"/>
  <c r="V158" i="3"/>
  <c r="O158" i="3"/>
  <c r="V154" i="3"/>
  <c r="N154" i="3"/>
  <c r="X150" i="3"/>
  <c r="P150" i="3"/>
  <c r="S146" i="3"/>
  <c r="S142" i="3"/>
  <c r="R138" i="3"/>
  <c r="T134" i="3"/>
  <c r="L134" i="3"/>
  <c r="X130" i="3"/>
  <c r="P130" i="3"/>
  <c r="T126" i="3"/>
  <c r="L126" i="3"/>
  <c r="X122" i="3"/>
  <c r="P122" i="3"/>
  <c r="U118" i="3"/>
  <c r="M118" i="3"/>
  <c r="R114" i="3"/>
  <c r="W110" i="3"/>
  <c r="O110" i="3"/>
  <c r="T106" i="3"/>
  <c r="W102" i="3"/>
  <c r="L102" i="3"/>
  <c r="N98" i="3"/>
  <c r="Q94" i="3"/>
  <c r="S90" i="3"/>
  <c r="U86" i="3"/>
  <c r="X82" i="3"/>
  <c r="U78" i="3"/>
  <c r="R74" i="3"/>
  <c r="O70" i="3"/>
  <c r="R66" i="3"/>
  <c r="V62" i="3"/>
  <c r="S58" i="3"/>
  <c r="Q54" i="3"/>
  <c r="N50" i="3"/>
  <c r="X42" i="3"/>
  <c r="U38" i="3"/>
  <c r="T30" i="3"/>
  <c r="N26" i="3"/>
  <c r="M22" i="3"/>
  <c r="T18" i="3"/>
  <c r="O14" i="3"/>
  <c r="N10" i="3"/>
  <c r="S20" i="3"/>
  <c r="P409" i="3"/>
  <c r="P393" i="3"/>
  <c r="T389" i="3"/>
  <c r="P377" i="3"/>
  <c r="N329" i="3"/>
  <c r="L421" i="3"/>
  <c r="X417" i="3"/>
  <c r="L405" i="3"/>
  <c r="X401" i="3"/>
  <c r="L389" i="3"/>
  <c r="X385" i="3"/>
  <c r="L373" i="3"/>
  <c r="U369" i="3"/>
  <c r="M365" i="3"/>
  <c r="U361" i="3"/>
  <c r="M357" i="3"/>
  <c r="U353" i="3"/>
  <c r="M349" i="3"/>
  <c r="U345" i="3"/>
  <c r="P425" i="3"/>
  <c r="T421" i="3"/>
  <c r="T405" i="3"/>
  <c r="T373" i="3"/>
  <c r="T325" i="3"/>
  <c r="T429" i="3"/>
  <c r="P417" i="3"/>
  <c r="T413" i="3"/>
  <c r="P401" i="3"/>
  <c r="T397" i="3"/>
  <c r="P385" i="3"/>
  <c r="T381" i="3"/>
  <c r="L145" i="3"/>
  <c r="T145" i="3"/>
  <c r="L153" i="3"/>
  <c r="T153" i="3"/>
  <c r="L161" i="3"/>
  <c r="O161" i="3"/>
  <c r="S161" i="3"/>
  <c r="W161" i="3"/>
  <c r="L169" i="3"/>
  <c r="O169" i="3"/>
  <c r="S169" i="3"/>
  <c r="W169" i="3"/>
  <c r="L177" i="3"/>
  <c r="O177" i="3"/>
  <c r="S177" i="3"/>
  <c r="W177" i="3"/>
  <c r="L185" i="3"/>
  <c r="O185" i="3"/>
  <c r="S185" i="3"/>
  <c r="W185" i="3"/>
  <c r="L193" i="3"/>
  <c r="O193" i="3"/>
  <c r="S193" i="3"/>
  <c r="O201" i="3"/>
  <c r="S201" i="3"/>
  <c r="W201" i="3"/>
  <c r="L201" i="3"/>
  <c r="P201" i="3"/>
  <c r="T201" i="3"/>
  <c r="X201" i="3"/>
  <c r="N201" i="3"/>
  <c r="V201" i="3"/>
  <c r="Q201" i="3"/>
  <c r="R201" i="3"/>
  <c r="U201" i="3"/>
  <c r="O209" i="3"/>
  <c r="S209" i="3"/>
  <c r="W209" i="3"/>
  <c r="L209" i="3"/>
  <c r="P209" i="3"/>
  <c r="T209" i="3"/>
  <c r="X209" i="3"/>
  <c r="R209" i="3"/>
  <c r="M209" i="3"/>
  <c r="U209" i="3"/>
  <c r="V209" i="3"/>
  <c r="N209" i="3"/>
  <c r="O217" i="3"/>
  <c r="S217" i="3"/>
  <c r="W217" i="3"/>
  <c r="L217" i="3"/>
  <c r="P217" i="3"/>
  <c r="T217" i="3"/>
  <c r="X217" i="3"/>
  <c r="N217" i="3"/>
  <c r="V217" i="3"/>
  <c r="Q217" i="3"/>
  <c r="R217" i="3"/>
  <c r="U217" i="3"/>
  <c r="O225" i="3"/>
  <c r="S225" i="3"/>
  <c r="W225" i="3"/>
  <c r="L225" i="3"/>
  <c r="P225" i="3"/>
  <c r="T225" i="3"/>
  <c r="X225" i="3"/>
  <c r="R225" i="3"/>
  <c r="M225" i="3"/>
  <c r="U225" i="3"/>
  <c r="V225" i="3"/>
  <c r="N225" i="3"/>
  <c r="O233" i="3"/>
  <c r="S233" i="3"/>
  <c r="W233" i="3"/>
  <c r="L233" i="3"/>
  <c r="P233" i="3"/>
  <c r="T233" i="3"/>
  <c r="X233" i="3"/>
  <c r="N233" i="3"/>
  <c r="V233" i="3"/>
  <c r="Q233" i="3"/>
  <c r="R233" i="3"/>
  <c r="U233" i="3"/>
  <c r="O237" i="3"/>
  <c r="S237" i="3"/>
  <c r="W237" i="3"/>
  <c r="L237" i="3"/>
  <c r="P237" i="3"/>
  <c r="T237" i="3"/>
  <c r="X237" i="3"/>
  <c r="M237" i="3"/>
  <c r="U237" i="3"/>
  <c r="N237" i="3"/>
  <c r="V237" i="3"/>
  <c r="Q237" i="3"/>
  <c r="R237" i="3"/>
  <c r="L245" i="3"/>
  <c r="P245" i="3"/>
  <c r="T245" i="3"/>
  <c r="X245" i="3"/>
  <c r="Q245" i="3"/>
  <c r="V245" i="3"/>
  <c r="M245" i="3"/>
  <c r="R245" i="3"/>
  <c r="W245" i="3"/>
  <c r="U245" i="3"/>
  <c r="O245" i="3"/>
  <c r="N245" i="3"/>
  <c r="L253" i="3"/>
  <c r="P253" i="3"/>
  <c r="T253" i="3"/>
  <c r="X253" i="3"/>
  <c r="Q253" i="3"/>
  <c r="V253" i="3"/>
  <c r="M253" i="3"/>
  <c r="R253" i="3"/>
  <c r="W253" i="3"/>
  <c r="O253" i="3"/>
  <c r="U253" i="3"/>
  <c r="S253" i="3"/>
  <c r="L261" i="3"/>
  <c r="P261" i="3"/>
  <c r="T261" i="3"/>
  <c r="X261" i="3"/>
  <c r="Q261" i="3"/>
  <c r="V261" i="3"/>
  <c r="M261" i="3"/>
  <c r="R261" i="3"/>
  <c r="W261" i="3"/>
  <c r="U261" i="3"/>
  <c r="N261" i="3"/>
  <c r="O261" i="3"/>
  <c r="L269" i="3"/>
  <c r="P269" i="3"/>
  <c r="T269" i="3"/>
  <c r="X269" i="3"/>
  <c r="M269" i="3"/>
  <c r="Q269" i="3"/>
  <c r="U269" i="3"/>
  <c r="O269" i="3"/>
  <c r="W269" i="3"/>
  <c r="R269" i="3"/>
  <c r="S269" i="3"/>
  <c r="L277" i="3"/>
  <c r="P277" i="3"/>
  <c r="T277" i="3"/>
  <c r="X277" i="3"/>
  <c r="M277" i="3"/>
  <c r="Q277" i="3"/>
  <c r="U277" i="3"/>
  <c r="S277" i="3"/>
  <c r="W277" i="3"/>
  <c r="N277" i="3"/>
  <c r="V277" i="3"/>
  <c r="O277" i="3"/>
  <c r="L285" i="3"/>
  <c r="P285" i="3"/>
  <c r="T285" i="3"/>
  <c r="X285" i="3"/>
  <c r="M285" i="3"/>
  <c r="Q285" i="3"/>
  <c r="U285" i="3"/>
  <c r="O285" i="3"/>
  <c r="W285" i="3"/>
  <c r="R285" i="3"/>
  <c r="S285" i="3"/>
  <c r="L293" i="3"/>
  <c r="P293" i="3"/>
  <c r="T293" i="3"/>
  <c r="X293" i="3"/>
  <c r="M293" i="3"/>
  <c r="Q293" i="3"/>
  <c r="U293" i="3"/>
  <c r="S293" i="3"/>
  <c r="W293" i="3"/>
  <c r="N293" i="3"/>
  <c r="V293" i="3"/>
  <c r="O293" i="3"/>
  <c r="L301" i="3"/>
  <c r="P301" i="3"/>
  <c r="T301" i="3"/>
  <c r="X301" i="3"/>
  <c r="M301" i="3"/>
  <c r="Q301" i="3"/>
  <c r="U301" i="3"/>
  <c r="O301" i="3"/>
  <c r="W301" i="3"/>
  <c r="S301" i="3"/>
  <c r="R301" i="3"/>
  <c r="M333" i="3"/>
  <c r="Q333" i="3"/>
  <c r="U333" i="3"/>
  <c r="N333" i="3"/>
  <c r="S333" i="3"/>
  <c r="X333" i="3"/>
  <c r="P333" i="3"/>
  <c r="V333" i="3"/>
  <c r="O333" i="3"/>
  <c r="T333" i="3"/>
  <c r="Q429" i="3"/>
  <c r="Q421" i="3"/>
  <c r="Q405" i="3"/>
  <c r="U401" i="3"/>
  <c r="Q389" i="3"/>
  <c r="Q381" i="3"/>
  <c r="Q353" i="3"/>
  <c r="Q345" i="3"/>
  <c r="R333" i="3"/>
  <c r="V317" i="3"/>
  <c r="R293" i="3"/>
  <c r="V285" i="3"/>
  <c r="T401" i="3"/>
  <c r="T393" i="3"/>
  <c r="X389" i="3"/>
  <c r="T385" i="3"/>
  <c r="X381" i="3"/>
  <c r="T377" i="3"/>
  <c r="X373" i="3"/>
  <c r="L333" i="3"/>
  <c r="N285" i="3"/>
  <c r="M217" i="3"/>
  <c r="Q209" i="3"/>
  <c r="P149" i="3"/>
  <c r="X149" i="3"/>
  <c r="N157" i="3"/>
  <c r="S157" i="3"/>
  <c r="W157" i="3"/>
  <c r="O157" i="3"/>
  <c r="L165" i="3"/>
  <c r="S165" i="3"/>
  <c r="W165" i="3"/>
  <c r="O165" i="3"/>
  <c r="L173" i="3"/>
  <c r="S173" i="3"/>
  <c r="W173" i="3"/>
  <c r="O173" i="3"/>
  <c r="L181" i="3"/>
  <c r="S181" i="3"/>
  <c r="W181" i="3"/>
  <c r="O181" i="3"/>
  <c r="L189" i="3"/>
  <c r="S189" i="3"/>
  <c r="W189" i="3"/>
  <c r="O189" i="3"/>
  <c r="L197" i="3"/>
  <c r="S197" i="3"/>
  <c r="W197" i="3"/>
  <c r="O205" i="3"/>
  <c r="S205" i="3"/>
  <c r="W205" i="3"/>
  <c r="L205" i="3"/>
  <c r="P205" i="3"/>
  <c r="T205" i="3"/>
  <c r="X205" i="3"/>
  <c r="M205" i="3"/>
  <c r="U205" i="3"/>
  <c r="N205" i="3"/>
  <c r="V205" i="3"/>
  <c r="Q205" i="3"/>
  <c r="R205" i="3"/>
  <c r="O213" i="3"/>
  <c r="S213" i="3"/>
  <c r="W213" i="3"/>
  <c r="L213" i="3"/>
  <c r="P213" i="3"/>
  <c r="T213" i="3"/>
  <c r="X213" i="3"/>
  <c r="Q213" i="3"/>
  <c r="R213" i="3"/>
  <c r="M213" i="3"/>
  <c r="N213" i="3"/>
  <c r="U213" i="3"/>
  <c r="O221" i="3"/>
  <c r="S221" i="3"/>
  <c r="W221" i="3"/>
  <c r="L221" i="3"/>
  <c r="P221" i="3"/>
  <c r="T221" i="3"/>
  <c r="X221" i="3"/>
  <c r="M221" i="3"/>
  <c r="U221" i="3"/>
  <c r="N221" i="3"/>
  <c r="V221" i="3"/>
  <c r="Q221" i="3"/>
  <c r="R221" i="3"/>
  <c r="O229" i="3"/>
  <c r="S229" i="3"/>
  <c r="W229" i="3"/>
  <c r="L229" i="3"/>
  <c r="P229" i="3"/>
  <c r="T229" i="3"/>
  <c r="X229" i="3"/>
  <c r="Q229" i="3"/>
  <c r="R229" i="3"/>
  <c r="M229" i="3"/>
  <c r="U229" i="3"/>
  <c r="N229" i="3"/>
  <c r="L241" i="3"/>
  <c r="P241" i="3"/>
  <c r="T241" i="3"/>
  <c r="X241" i="3"/>
  <c r="Q241" i="3"/>
  <c r="V241" i="3"/>
  <c r="M241" i="3"/>
  <c r="R241" i="3"/>
  <c r="W241" i="3"/>
  <c r="S241" i="3"/>
  <c r="U241" i="3"/>
  <c r="N241" i="3"/>
  <c r="L249" i="3"/>
  <c r="P249" i="3"/>
  <c r="T249" i="3"/>
  <c r="X249" i="3"/>
  <c r="Q249" i="3"/>
  <c r="V249" i="3"/>
  <c r="M249" i="3"/>
  <c r="R249" i="3"/>
  <c r="W249" i="3"/>
  <c r="N249" i="3"/>
  <c r="S249" i="3"/>
  <c r="O249" i="3"/>
  <c r="L257" i="3"/>
  <c r="P257" i="3"/>
  <c r="T257" i="3"/>
  <c r="X257" i="3"/>
  <c r="Q257" i="3"/>
  <c r="V257" i="3"/>
  <c r="M257" i="3"/>
  <c r="R257" i="3"/>
  <c r="W257" i="3"/>
  <c r="S257" i="3"/>
  <c r="N257" i="3"/>
  <c r="U257" i="3"/>
  <c r="L265" i="3"/>
  <c r="P265" i="3"/>
  <c r="T265" i="3"/>
  <c r="X265" i="3"/>
  <c r="Q265" i="3"/>
  <c r="V265" i="3"/>
  <c r="M265" i="3"/>
  <c r="R265" i="3"/>
  <c r="W265" i="3"/>
  <c r="N265" i="3"/>
  <c r="O265" i="3"/>
  <c r="S265" i="3"/>
  <c r="L273" i="3"/>
  <c r="P273" i="3"/>
  <c r="T273" i="3"/>
  <c r="X273" i="3"/>
  <c r="M273" i="3"/>
  <c r="Q273" i="3"/>
  <c r="U273" i="3"/>
  <c r="N273" i="3"/>
  <c r="V273" i="3"/>
  <c r="O273" i="3"/>
  <c r="W273" i="3"/>
  <c r="R273" i="3"/>
  <c r="L281" i="3"/>
  <c r="P281" i="3"/>
  <c r="T281" i="3"/>
  <c r="X281" i="3"/>
  <c r="M281" i="3"/>
  <c r="Q281" i="3"/>
  <c r="U281" i="3"/>
  <c r="R281" i="3"/>
  <c r="V281" i="3"/>
  <c r="S281" i="3"/>
  <c r="N281" i="3"/>
  <c r="L289" i="3"/>
  <c r="P289" i="3"/>
  <c r="T289" i="3"/>
  <c r="X289" i="3"/>
  <c r="M289" i="3"/>
  <c r="Q289" i="3"/>
  <c r="U289" i="3"/>
  <c r="N289" i="3"/>
  <c r="V289" i="3"/>
  <c r="R289" i="3"/>
  <c r="O289" i="3"/>
  <c r="W289" i="3"/>
  <c r="L297" i="3"/>
  <c r="P297" i="3"/>
  <c r="T297" i="3"/>
  <c r="X297" i="3"/>
  <c r="M297" i="3"/>
  <c r="Q297" i="3"/>
  <c r="U297" i="3"/>
  <c r="R297" i="3"/>
  <c r="N297" i="3"/>
  <c r="S297" i="3"/>
  <c r="V297" i="3"/>
  <c r="L305" i="3"/>
  <c r="P305" i="3"/>
  <c r="T305" i="3"/>
  <c r="X305" i="3"/>
  <c r="M305" i="3"/>
  <c r="Q305" i="3"/>
  <c r="U305" i="3"/>
  <c r="N305" i="3"/>
  <c r="V305" i="3"/>
  <c r="O305" i="3"/>
  <c r="W305" i="3"/>
  <c r="R305" i="3"/>
  <c r="L309" i="3"/>
  <c r="P309" i="3"/>
  <c r="T309" i="3"/>
  <c r="X309" i="3"/>
  <c r="M309" i="3"/>
  <c r="Q309" i="3"/>
  <c r="U309" i="3"/>
  <c r="S309" i="3"/>
  <c r="W309" i="3"/>
  <c r="N309" i="3"/>
  <c r="V309" i="3"/>
  <c r="O309" i="3"/>
  <c r="L313" i="3"/>
  <c r="P313" i="3"/>
  <c r="T313" i="3"/>
  <c r="X313" i="3"/>
  <c r="M313" i="3"/>
  <c r="Q313" i="3"/>
  <c r="U313" i="3"/>
  <c r="R313" i="3"/>
  <c r="N313" i="3"/>
  <c r="S313" i="3"/>
  <c r="V313" i="3"/>
  <c r="L317" i="3"/>
  <c r="P317" i="3"/>
  <c r="T317" i="3"/>
  <c r="X317" i="3"/>
  <c r="M317" i="3"/>
  <c r="Q317" i="3"/>
  <c r="U317" i="3"/>
  <c r="O317" i="3"/>
  <c r="W317" i="3"/>
  <c r="S317" i="3"/>
  <c r="R317" i="3"/>
  <c r="L321" i="3"/>
  <c r="P321" i="3"/>
  <c r="T321" i="3"/>
  <c r="X321" i="3"/>
  <c r="M321" i="3"/>
  <c r="Q321" i="3"/>
  <c r="U321" i="3"/>
  <c r="N321" i="3"/>
  <c r="V321" i="3"/>
  <c r="R321" i="3"/>
  <c r="O321" i="3"/>
  <c r="W321" i="3"/>
  <c r="M325" i="3"/>
  <c r="Q325" i="3"/>
  <c r="U325" i="3"/>
  <c r="P325" i="3"/>
  <c r="V325" i="3"/>
  <c r="S325" i="3"/>
  <c r="L325" i="3"/>
  <c r="R325" i="3"/>
  <c r="W325" i="3"/>
  <c r="N325" i="3"/>
  <c r="X325" i="3"/>
  <c r="M329" i="3"/>
  <c r="Q329" i="3"/>
  <c r="U329" i="3"/>
  <c r="O329" i="3"/>
  <c r="T329" i="3"/>
  <c r="L329" i="3"/>
  <c r="P329" i="3"/>
  <c r="V329" i="3"/>
  <c r="R329" i="3"/>
  <c r="W329" i="3"/>
  <c r="M337" i="3"/>
  <c r="Q337" i="3"/>
  <c r="U337" i="3"/>
  <c r="L337" i="3"/>
  <c r="R337" i="3"/>
  <c r="W337" i="3"/>
  <c r="O337" i="3"/>
  <c r="T337" i="3"/>
  <c r="N337" i="3"/>
  <c r="S337" i="3"/>
  <c r="X337" i="3"/>
  <c r="M341" i="3"/>
  <c r="Q341" i="3"/>
  <c r="U341" i="3"/>
  <c r="P341" i="3"/>
  <c r="V341" i="3"/>
  <c r="N341" i="3"/>
  <c r="L341" i="3"/>
  <c r="R341" i="3"/>
  <c r="W341" i="3"/>
  <c r="S341" i="3"/>
  <c r="X341" i="3"/>
  <c r="N345" i="3"/>
  <c r="R345" i="3"/>
  <c r="V345" i="3"/>
  <c r="L345" i="3"/>
  <c r="P345" i="3"/>
  <c r="X345" i="3"/>
  <c r="O345" i="3"/>
  <c r="S345" i="3"/>
  <c r="W345" i="3"/>
  <c r="T345" i="3"/>
  <c r="N349" i="3"/>
  <c r="R349" i="3"/>
  <c r="V349" i="3"/>
  <c r="L349" i="3"/>
  <c r="P349" i="3"/>
  <c r="T349" i="3"/>
  <c r="X349" i="3"/>
  <c r="O349" i="3"/>
  <c r="S349" i="3"/>
  <c r="W349" i="3"/>
  <c r="N353" i="3"/>
  <c r="R353" i="3"/>
  <c r="V353" i="3"/>
  <c r="L353" i="3"/>
  <c r="P353" i="3"/>
  <c r="T353" i="3"/>
  <c r="X353" i="3"/>
  <c r="O353" i="3"/>
  <c r="S353" i="3"/>
  <c r="W353" i="3"/>
  <c r="N357" i="3"/>
  <c r="R357" i="3"/>
  <c r="V357" i="3"/>
  <c r="L357" i="3"/>
  <c r="P357" i="3"/>
  <c r="T357" i="3"/>
  <c r="X357" i="3"/>
  <c r="O357" i="3"/>
  <c r="S357" i="3"/>
  <c r="W357" i="3"/>
  <c r="N361" i="3"/>
  <c r="R361" i="3"/>
  <c r="V361" i="3"/>
  <c r="L361" i="3"/>
  <c r="P361" i="3"/>
  <c r="T361" i="3"/>
  <c r="X361" i="3"/>
  <c r="O361" i="3"/>
  <c r="S361" i="3"/>
  <c r="W361" i="3"/>
  <c r="N365" i="3"/>
  <c r="R365" i="3"/>
  <c r="V365" i="3"/>
  <c r="L365" i="3"/>
  <c r="P365" i="3"/>
  <c r="T365" i="3"/>
  <c r="X365" i="3"/>
  <c r="O365" i="3"/>
  <c r="S365" i="3"/>
  <c r="W365" i="3"/>
  <c r="N369" i="3"/>
  <c r="R369" i="3"/>
  <c r="V369" i="3"/>
  <c r="L369" i="3"/>
  <c r="P369" i="3"/>
  <c r="T369" i="3"/>
  <c r="X369" i="3"/>
  <c r="O369" i="3"/>
  <c r="S369" i="3"/>
  <c r="W369" i="3"/>
  <c r="N373" i="3"/>
  <c r="R373" i="3"/>
  <c r="V373" i="3"/>
  <c r="O373" i="3"/>
  <c r="S373" i="3"/>
  <c r="W373" i="3"/>
  <c r="N377" i="3"/>
  <c r="R377" i="3"/>
  <c r="V377" i="3"/>
  <c r="O377" i="3"/>
  <c r="S377" i="3"/>
  <c r="W377" i="3"/>
  <c r="N381" i="3"/>
  <c r="R381" i="3"/>
  <c r="V381" i="3"/>
  <c r="O381" i="3"/>
  <c r="S381" i="3"/>
  <c r="W381" i="3"/>
  <c r="N385" i="3"/>
  <c r="R385" i="3"/>
  <c r="V385" i="3"/>
  <c r="O385" i="3"/>
  <c r="S385" i="3"/>
  <c r="W385" i="3"/>
  <c r="N389" i="3"/>
  <c r="R389" i="3"/>
  <c r="V389" i="3"/>
  <c r="O389" i="3"/>
  <c r="S389" i="3"/>
  <c r="W389" i="3"/>
  <c r="N393" i="3"/>
  <c r="R393" i="3"/>
  <c r="V393" i="3"/>
  <c r="O393" i="3"/>
  <c r="S393" i="3"/>
  <c r="W393" i="3"/>
  <c r="N397" i="3"/>
  <c r="R397" i="3"/>
  <c r="V397" i="3"/>
  <c r="O397" i="3"/>
  <c r="S397" i="3"/>
  <c r="W397" i="3"/>
  <c r="N401" i="3"/>
  <c r="R401" i="3"/>
  <c r="V401" i="3"/>
  <c r="O401" i="3"/>
  <c r="S401" i="3"/>
  <c r="W401" i="3"/>
  <c r="N405" i="3"/>
  <c r="R405" i="3"/>
  <c r="V405" i="3"/>
  <c r="O405" i="3"/>
  <c r="S405" i="3"/>
  <c r="W405" i="3"/>
  <c r="N409" i="3"/>
  <c r="R409" i="3"/>
  <c r="V409" i="3"/>
  <c r="O409" i="3"/>
  <c r="S409" i="3"/>
  <c r="W409" i="3"/>
  <c r="N413" i="3"/>
  <c r="R413" i="3"/>
  <c r="V413" i="3"/>
  <c r="O413" i="3"/>
  <c r="S413" i="3"/>
  <c r="W413" i="3"/>
  <c r="N417" i="3"/>
  <c r="R417" i="3"/>
  <c r="V417" i="3"/>
  <c r="O417" i="3"/>
  <c r="S417" i="3"/>
  <c r="W417" i="3"/>
  <c r="N421" i="3"/>
  <c r="R421" i="3"/>
  <c r="V421" i="3"/>
  <c r="O421" i="3"/>
  <c r="S421" i="3"/>
  <c r="W421" i="3"/>
  <c r="N425" i="3"/>
  <c r="R425" i="3"/>
  <c r="V425" i="3"/>
  <c r="O425" i="3"/>
  <c r="S425" i="3"/>
  <c r="W425" i="3"/>
  <c r="N429" i="3"/>
  <c r="R429" i="3"/>
  <c r="V429" i="3"/>
  <c r="O429" i="3"/>
  <c r="S429" i="3"/>
  <c r="W429" i="3"/>
  <c r="M425" i="3"/>
  <c r="U417" i="3"/>
  <c r="Q413" i="3"/>
  <c r="U409" i="3"/>
  <c r="M409" i="3"/>
  <c r="M401" i="3"/>
  <c r="Q397" i="3"/>
  <c r="U393" i="3"/>
  <c r="M393" i="3"/>
  <c r="U385" i="3"/>
  <c r="M385" i="3"/>
  <c r="U377" i="3"/>
  <c r="M377" i="3"/>
  <c r="Q373" i="3"/>
  <c r="Q369" i="3"/>
  <c r="Q361" i="3"/>
  <c r="O297" i="3"/>
  <c r="S289" i="3"/>
  <c r="M201" i="3"/>
  <c r="O197" i="3"/>
  <c r="W193" i="3"/>
  <c r="P429" i="3"/>
  <c r="T425" i="3"/>
  <c r="L425" i="3"/>
  <c r="P421" i="3"/>
  <c r="T417" i="3"/>
  <c r="L417" i="3"/>
  <c r="X413" i="3"/>
  <c r="T409" i="3"/>
  <c r="P405" i="3"/>
  <c r="X397" i="3"/>
  <c r="U429" i="3"/>
  <c r="M429" i="3"/>
  <c r="Q425" i="3"/>
  <c r="U421" i="3"/>
  <c r="M421" i="3"/>
  <c r="Q417" i="3"/>
  <c r="U413" i="3"/>
  <c r="M413" i="3"/>
  <c r="Q409" i="3"/>
  <c r="U405" i="3"/>
  <c r="M405" i="3"/>
  <c r="Q401" i="3"/>
  <c r="U397" i="3"/>
  <c r="M397" i="3"/>
  <c r="Q393" i="3"/>
  <c r="U389" i="3"/>
  <c r="M389" i="3"/>
  <c r="Q385" i="3"/>
  <c r="U381" i="3"/>
  <c r="M381" i="3"/>
  <c r="Q377" i="3"/>
  <c r="U373" i="3"/>
  <c r="M373" i="3"/>
  <c r="Q365" i="3"/>
  <c r="Q357" i="3"/>
  <c r="Q349" i="3"/>
  <c r="O341" i="3"/>
  <c r="V337" i="3"/>
  <c r="S329" i="3"/>
  <c r="O313" i="3"/>
  <c r="R309" i="3"/>
  <c r="S305" i="3"/>
  <c r="V301" i="3"/>
  <c r="O281" i="3"/>
  <c r="R277" i="3"/>
  <c r="S273" i="3"/>
  <c r="V269" i="3"/>
  <c r="M233" i="3"/>
  <c r="V229" i="3"/>
  <c r="Q225" i="3"/>
  <c r="N5" i="3"/>
  <c r="R5" i="3"/>
  <c r="V5" i="3"/>
  <c r="O5" i="3"/>
  <c r="S5" i="3"/>
  <c r="W5" i="3"/>
  <c r="Q5" i="3"/>
  <c r="L5" i="3"/>
  <c r="T5" i="3"/>
  <c r="P5" i="3"/>
  <c r="U5" i="3"/>
  <c r="X5" i="3"/>
  <c r="N9" i="3"/>
  <c r="R9" i="3"/>
  <c r="V9" i="3"/>
  <c r="O9" i="3"/>
  <c r="S9" i="3"/>
  <c r="W9" i="3"/>
  <c r="L9" i="3"/>
  <c r="T9" i="3"/>
  <c r="M9" i="3"/>
  <c r="U9" i="3"/>
  <c r="P9" i="3"/>
  <c r="Q9" i="3"/>
  <c r="X9" i="3"/>
  <c r="N13" i="3"/>
  <c r="R13" i="3"/>
  <c r="V13" i="3"/>
  <c r="O13" i="3"/>
  <c r="S13" i="3"/>
  <c r="W13" i="3"/>
  <c r="M13" i="3"/>
  <c r="U13" i="3"/>
  <c r="P13" i="3"/>
  <c r="X13" i="3"/>
  <c r="L13" i="3"/>
  <c r="T13" i="3"/>
  <c r="O17" i="3"/>
  <c r="S17" i="3"/>
  <c r="W17" i="3"/>
  <c r="P17" i="3"/>
  <c r="U17" i="3"/>
  <c r="L17" i="3"/>
  <c r="Q17" i="3"/>
  <c r="V17" i="3"/>
  <c r="R17" i="3"/>
  <c r="T17" i="3"/>
  <c r="M17" i="3"/>
  <c r="N17" i="3"/>
  <c r="O21" i="3"/>
  <c r="S21" i="3"/>
  <c r="W21" i="3"/>
  <c r="N21" i="3"/>
  <c r="T21" i="3"/>
  <c r="P21" i="3"/>
  <c r="U21" i="3"/>
  <c r="R21" i="3"/>
  <c r="L21" i="3"/>
  <c r="V21" i="3"/>
  <c r="M21" i="3"/>
  <c r="Q21" i="3"/>
  <c r="X21" i="3"/>
  <c r="O25" i="3"/>
  <c r="S25" i="3"/>
  <c r="W25" i="3"/>
  <c r="M25" i="3"/>
  <c r="R25" i="3"/>
  <c r="X25" i="3"/>
  <c r="N25" i="3"/>
  <c r="T25" i="3"/>
  <c r="Q25" i="3"/>
  <c r="U25" i="3"/>
  <c r="P25" i="3"/>
  <c r="V25" i="3"/>
  <c r="O29" i="3"/>
  <c r="S29" i="3"/>
  <c r="W29" i="3"/>
  <c r="L29" i="3"/>
  <c r="P29" i="3"/>
  <c r="T29" i="3"/>
  <c r="X29" i="3"/>
  <c r="Q29" i="3"/>
  <c r="R29" i="3"/>
  <c r="U29" i="3"/>
  <c r="V29" i="3"/>
  <c r="M29" i="3"/>
  <c r="O33" i="3"/>
  <c r="S33" i="3"/>
  <c r="W33" i="3"/>
  <c r="L33" i="3"/>
  <c r="P33" i="3"/>
  <c r="T33" i="3"/>
  <c r="X33" i="3"/>
  <c r="M33" i="3"/>
  <c r="U33" i="3"/>
  <c r="N33" i="3"/>
  <c r="V33" i="3"/>
  <c r="Q33" i="3"/>
  <c r="R33" i="3"/>
  <c r="O37" i="3"/>
  <c r="S37" i="3"/>
  <c r="W37" i="3"/>
  <c r="L37" i="3"/>
  <c r="P37" i="3"/>
  <c r="T37" i="3"/>
  <c r="X37" i="3"/>
  <c r="Q37" i="3"/>
  <c r="R37" i="3"/>
  <c r="U37" i="3"/>
  <c r="V37" i="3"/>
  <c r="M37" i="3"/>
  <c r="O41" i="3"/>
  <c r="S41" i="3"/>
  <c r="W41" i="3"/>
  <c r="M41" i="3"/>
  <c r="R41" i="3"/>
  <c r="X41" i="3"/>
  <c r="N41" i="3"/>
  <c r="T41" i="3"/>
  <c r="U41" i="3"/>
  <c r="L41" i="3"/>
  <c r="V41" i="3"/>
  <c r="P41" i="3"/>
  <c r="O45" i="3"/>
  <c r="S45" i="3"/>
  <c r="W45" i="3"/>
  <c r="L45" i="3"/>
  <c r="Q45" i="3"/>
  <c r="V45" i="3"/>
  <c r="M45" i="3"/>
  <c r="R45" i="3"/>
  <c r="X45" i="3"/>
  <c r="U45" i="3"/>
  <c r="N45" i="3"/>
  <c r="P45" i="3"/>
  <c r="M49" i="3"/>
  <c r="Q49" i="3"/>
  <c r="U49" i="3"/>
  <c r="N49" i="3"/>
  <c r="R49" i="3"/>
  <c r="V49" i="3"/>
  <c r="L49" i="3"/>
  <c r="T49" i="3"/>
  <c r="O49" i="3"/>
  <c r="W49" i="3"/>
  <c r="P49" i="3"/>
  <c r="X49" i="3"/>
  <c r="M53" i="3"/>
  <c r="Q53" i="3"/>
  <c r="U53" i="3"/>
  <c r="N53" i="3"/>
  <c r="R53" i="3"/>
  <c r="V53" i="3"/>
  <c r="L53" i="3"/>
  <c r="T53" i="3"/>
  <c r="O53" i="3"/>
  <c r="W53" i="3"/>
  <c r="P53" i="3"/>
  <c r="X53" i="3"/>
  <c r="M57" i="3"/>
  <c r="Q57" i="3"/>
  <c r="U57" i="3"/>
  <c r="N57" i="3"/>
  <c r="R57" i="3"/>
  <c r="V57" i="3"/>
  <c r="L57" i="3"/>
  <c r="T57" i="3"/>
  <c r="O57" i="3"/>
  <c r="W57" i="3"/>
  <c r="P57" i="3"/>
  <c r="X57" i="3"/>
  <c r="M61" i="3"/>
  <c r="Q61" i="3"/>
  <c r="U61" i="3"/>
  <c r="N61" i="3"/>
  <c r="R61" i="3"/>
  <c r="V61" i="3"/>
  <c r="L61" i="3"/>
  <c r="T61" i="3"/>
  <c r="O61" i="3"/>
  <c r="W61" i="3"/>
  <c r="P61" i="3"/>
  <c r="X61" i="3"/>
  <c r="M65" i="3"/>
  <c r="Q65" i="3"/>
  <c r="U65" i="3"/>
  <c r="N65" i="3"/>
  <c r="R65" i="3"/>
  <c r="V65" i="3"/>
  <c r="L65" i="3"/>
  <c r="T65" i="3"/>
  <c r="O65" i="3"/>
  <c r="W65" i="3"/>
  <c r="P65" i="3"/>
  <c r="X65" i="3"/>
  <c r="M69" i="3"/>
  <c r="Q69" i="3"/>
  <c r="U69" i="3"/>
  <c r="N69" i="3"/>
  <c r="R69" i="3"/>
  <c r="V69" i="3"/>
  <c r="L69" i="3"/>
  <c r="T69" i="3"/>
  <c r="O69" i="3"/>
  <c r="W69" i="3"/>
  <c r="P69" i="3"/>
  <c r="X69" i="3"/>
  <c r="M73" i="3"/>
  <c r="Q73" i="3"/>
  <c r="U73" i="3"/>
  <c r="N73" i="3"/>
  <c r="R73" i="3"/>
  <c r="V73" i="3"/>
  <c r="L73" i="3"/>
  <c r="T73" i="3"/>
  <c r="O73" i="3"/>
  <c r="W73" i="3"/>
  <c r="P73" i="3"/>
  <c r="X73" i="3"/>
  <c r="M77" i="3"/>
  <c r="Q77" i="3"/>
  <c r="U77" i="3"/>
  <c r="N77" i="3"/>
  <c r="R77" i="3"/>
  <c r="V77" i="3"/>
  <c r="L77" i="3"/>
  <c r="T77" i="3"/>
  <c r="O77" i="3"/>
  <c r="W77" i="3"/>
  <c r="P77" i="3"/>
  <c r="X77" i="3"/>
  <c r="M81" i="3"/>
  <c r="Q81" i="3"/>
  <c r="U81" i="3"/>
  <c r="N81" i="3"/>
  <c r="R81" i="3"/>
  <c r="V81" i="3"/>
  <c r="L81" i="3"/>
  <c r="T81" i="3"/>
  <c r="O81" i="3"/>
  <c r="W81" i="3"/>
  <c r="P81" i="3"/>
  <c r="X81" i="3"/>
  <c r="M85" i="3"/>
  <c r="Q85" i="3"/>
  <c r="U85" i="3"/>
  <c r="N85" i="3"/>
  <c r="R85" i="3"/>
  <c r="V85" i="3"/>
  <c r="L85" i="3"/>
  <c r="T85" i="3"/>
  <c r="O85" i="3"/>
  <c r="W85" i="3"/>
  <c r="P85" i="3"/>
  <c r="X85" i="3"/>
  <c r="M89" i="3"/>
  <c r="Q89" i="3"/>
  <c r="U89" i="3"/>
  <c r="N89" i="3"/>
  <c r="R89" i="3"/>
  <c r="V89" i="3"/>
  <c r="L89" i="3"/>
  <c r="T89" i="3"/>
  <c r="O89" i="3"/>
  <c r="W89" i="3"/>
  <c r="P89" i="3"/>
  <c r="X89" i="3"/>
  <c r="M93" i="3"/>
  <c r="Q93" i="3"/>
  <c r="U93" i="3"/>
  <c r="N93" i="3"/>
  <c r="R93" i="3"/>
  <c r="V93" i="3"/>
  <c r="L93" i="3"/>
  <c r="T93" i="3"/>
  <c r="O93" i="3"/>
  <c r="W93" i="3"/>
  <c r="P93" i="3"/>
  <c r="X93" i="3"/>
  <c r="M97" i="3"/>
  <c r="Q97" i="3"/>
  <c r="U97" i="3"/>
  <c r="N97" i="3"/>
  <c r="R97" i="3"/>
  <c r="V97" i="3"/>
  <c r="L97" i="3"/>
  <c r="T97" i="3"/>
  <c r="O97" i="3"/>
  <c r="W97" i="3"/>
  <c r="P97" i="3"/>
  <c r="X97" i="3"/>
  <c r="M101" i="3"/>
  <c r="Q101" i="3"/>
  <c r="U101" i="3"/>
  <c r="N101" i="3"/>
  <c r="R101" i="3"/>
  <c r="V101" i="3"/>
  <c r="L101" i="3"/>
  <c r="T101" i="3"/>
  <c r="O101" i="3"/>
  <c r="W101" i="3"/>
  <c r="P101" i="3"/>
  <c r="X101" i="3"/>
  <c r="M105" i="3"/>
  <c r="Q105" i="3"/>
  <c r="U105" i="3"/>
  <c r="N105" i="3"/>
  <c r="R105" i="3"/>
  <c r="V105" i="3"/>
  <c r="L105" i="3"/>
  <c r="T105" i="3"/>
  <c r="O105" i="3"/>
  <c r="W105" i="3"/>
  <c r="P105" i="3"/>
  <c r="X105" i="3"/>
  <c r="M109" i="3"/>
  <c r="Q109" i="3"/>
  <c r="U109" i="3"/>
  <c r="N109" i="3"/>
  <c r="R109" i="3"/>
  <c r="V109" i="3"/>
  <c r="L109" i="3"/>
  <c r="T109" i="3"/>
  <c r="O109" i="3"/>
  <c r="W109" i="3"/>
  <c r="P109" i="3"/>
  <c r="X109" i="3"/>
  <c r="M113" i="3"/>
  <c r="Q113" i="3"/>
  <c r="U113" i="3"/>
  <c r="N113" i="3"/>
  <c r="R113" i="3"/>
  <c r="V113" i="3"/>
  <c r="L113" i="3"/>
  <c r="T113" i="3"/>
  <c r="O113" i="3"/>
  <c r="W113" i="3"/>
  <c r="P113" i="3"/>
  <c r="X113" i="3"/>
  <c r="M117" i="3"/>
  <c r="Q117" i="3"/>
  <c r="U117" i="3"/>
  <c r="N117" i="3"/>
  <c r="R117" i="3"/>
  <c r="V117" i="3"/>
  <c r="L117" i="3"/>
  <c r="T117" i="3"/>
  <c r="O117" i="3"/>
  <c r="W117" i="3"/>
  <c r="P117" i="3"/>
  <c r="X117" i="3"/>
  <c r="M121" i="3"/>
  <c r="Q121" i="3"/>
  <c r="U121" i="3"/>
  <c r="N121" i="3"/>
  <c r="R121" i="3"/>
  <c r="V121" i="3"/>
  <c r="L121" i="3"/>
  <c r="T121" i="3"/>
  <c r="O121" i="3"/>
  <c r="W121" i="3"/>
  <c r="P121" i="3"/>
  <c r="X121" i="3"/>
  <c r="M125" i="3"/>
  <c r="Q125" i="3"/>
  <c r="U125" i="3"/>
  <c r="N125" i="3"/>
  <c r="S125" i="3"/>
  <c r="X125" i="3"/>
  <c r="O125" i="3"/>
  <c r="T125" i="3"/>
  <c r="P125" i="3"/>
  <c r="V125" i="3"/>
  <c r="M129" i="3"/>
  <c r="Q129" i="3"/>
  <c r="U129" i="3"/>
  <c r="P129" i="3"/>
  <c r="V129" i="3"/>
  <c r="L129" i="3"/>
  <c r="R129" i="3"/>
  <c r="W129" i="3"/>
  <c r="N129" i="3"/>
  <c r="S129" i="3"/>
  <c r="X129" i="3"/>
  <c r="M133" i="3"/>
  <c r="N133" i="3"/>
  <c r="R133" i="3"/>
  <c r="V133" i="3"/>
  <c r="O133" i="3"/>
  <c r="S133" i="3"/>
  <c r="W133" i="3"/>
  <c r="P133" i="3"/>
  <c r="T133" i="3"/>
  <c r="X133" i="3"/>
  <c r="N137" i="3"/>
  <c r="R137" i="3"/>
  <c r="V137" i="3"/>
  <c r="O137" i="3"/>
  <c r="S137" i="3"/>
  <c r="W137" i="3"/>
  <c r="L137" i="3"/>
  <c r="P137" i="3"/>
  <c r="T137" i="3"/>
  <c r="X137" i="3"/>
  <c r="N141" i="3"/>
  <c r="R141" i="3"/>
  <c r="V141" i="3"/>
  <c r="O141" i="3"/>
  <c r="S141" i="3"/>
  <c r="W141" i="3"/>
  <c r="L141" i="3"/>
  <c r="P141" i="3"/>
  <c r="T141" i="3"/>
  <c r="X141" i="3"/>
  <c r="N145" i="3"/>
  <c r="R145" i="3"/>
  <c r="V145" i="3"/>
  <c r="O145" i="3"/>
  <c r="S145" i="3"/>
  <c r="W145" i="3"/>
  <c r="N149" i="3"/>
  <c r="R149" i="3"/>
  <c r="V149" i="3"/>
  <c r="O149" i="3"/>
  <c r="S149" i="3"/>
  <c r="W149" i="3"/>
  <c r="N153" i="3"/>
  <c r="R153" i="3"/>
  <c r="V153" i="3"/>
  <c r="O153" i="3"/>
  <c r="S153" i="3"/>
  <c r="W153" i="3"/>
  <c r="V197" i="3"/>
  <c r="R197" i="3"/>
  <c r="N197" i="3"/>
  <c r="V193" i="3"/>
  <c r="R193" i="3"/>
  <c r="N193" i="3"/>
  <c r="V189" i="3"/>
  <c r="R189" i="3"/>
  <c r="N189" i="3"/>
  <c r="V185" i="3"/>
  <c r="R185" i="3"/>
  <c r="N185" i="3"/>
  <c r="V181" i="3"/>
  <c r="R181" i="3"/>
  <c r="N181" i="3"/>
  <c r="V177" i="3"/>
  <c r="R177" i="3"/>
  <c r="N177" i="3"/>
  <c r="V173" i="3"/>
  <c r="R173" i="3"/>
  <c r="N173" i="3"/>
  <c r="V169" i="3"/>
  <c r="R169" i="3"/>
  <c r="N169" i="3"/>
  <c r="V165" i="3"/>
  <c r="R165" i="3"/>
  <c r="N165" i="3"/>
  <c r="V161" i="3"/>
  <c r="R161" i="3"/>
  <c r="N161" i="3"/>
  <c r="V157" i="3"/>
  <c r="R157" i="3"/>
  <c r="M157" i="3"/>
  <c r="Q153" i="3"/>
  <c r="U149" i="3"/>
  <c r="M149" i="3"/>
  <c r="Q145" i="3"/>
  <c r="Q141" i="3"/>
  <c r="Q133" i="3"/>
  <c r="W125" i="3"/>
  <c r="Q13" i="3"/>
  <c r="U197" i="3"/>
  <c r="Q197" i="3"/>
  <c r="M197" i="3"/>
  <c r="U193" i="3"/>
  <c r="Q193" i="3"/>
  <c r="M193" i="3"/>
  <c r="U189" i="3"/>
  <c r="Q189" i="3"/>
  <c r="M189" i="3"/>
  <c r="U185" i="3"/>
  <c r="Q185" i="3"/>
  <c r="M185" i="3"/>
  <c r="U181" i="3"/>
  <c r="Q181" i="3"/>
  <c r="M181" i="3"/>
  <c r="U177" i="3"/>
  <c r="Q177" i="3"/>
  <c r="M177" i="3"/>
  <c r="U173" i="3"/>
  <c r="Q173" i="3"/>
  <c r="M173" i="3"/>
  <c r="U169" i="3"/>
  <c r="Q169" i="3"/>
  <c r="M169" i="3"/>
  <c r="U165" i="3"/>
  <c r="Q165" i="3"/>
  <c r="M165" i="3"/>
  <c r="U161" i="3"/>
  <c r="Q161" i="3"/>
  <c r="M161" i="3"/>
  <c r="U157" i="3"/>
  <c r="Q157" i="3"/>
  <c r="L157" i="3"/>
  <c r="X153" i="3"/>
  <c r="P153" i="3"/>
  <c r="T149" i="3"/>
  <c r="L149" i="3"/>
  <c r="X145" i="3"/>
  <c r="P145" i="3"/>
  <c r="M141" i="3"/>
  <c r="U137" i="3"/>
  <c r="L133" i="3"/>
  <c r="R125" i="3"/>
  <c r="S117" i="3"/>
  <c r="S109" i="3"/>
  <c r="S101" i="3"/>
  <c r="S93" i="3"/>
  <c r="S85" i="3"/>
  <c r="S77" i="3"/>
  <c r="S69" i="3"/>
  <c r="S65" i="3"/>
  <c r="S61" i="3"/>
  <c r="S53" i="3"/>
  <c r="T45" i="3"/>
  <c r="N37" i="3"/>
  <c r="N29" i="3"/>
  <c r="L25" i="3"/>
  <c r="X197" i="3"/>
  <c r="T197" i="3"/>
  <c r="P197" i="3"/>
  <c r="X193" i="3"/>
  <c r="T193" i="3"/>
  <c r="P193" i="3"/>
  <c r="X189" i="3"/>
  <c r="T189" i="3"/>
  <c r="P189" i="3"/>
  <c r="X185" i="3"/>
  <c r="T185" i="3"/>
  <c r="P185" i="3"/>
  <c r="X181" i="3"/>
  <c r="T181" i="3"/>
  <c r="P181" i="3"/>
  <c r="X177" i="3"/>
  <c r="T177" i="3"/>
  <c r="P177" i="3"/>
  <c r="X173" i="3"/>
  <c r="T173" i="3"/>
  <c r="P173" i="3"/>
  <c r="X169" i="3"/>
  <c r="T169" i="3"/>
  <c r="P169" i="3"/>
  <c r="X165" i="3"/>
  <c r="T165" i="3"/>
  <c r="P165" i="3"/>
  <c r="X161" i="3"/>
  <c r="T161" i="3"/>
  <c r="P161" i="3"/>
  <c r="X157" i="3"/>
  <c r="T157" i="3"/>
  <c r="P157" i="3"/>
  <c r="U153" i="3"/>
  <c r="M153" i="3"/>
  <c r="Q149" i="3"/>
  <c r="U145" i="3"/>
  <c r="M145" i="3"/>
  <c r="Q137" i="3"/>
  <c r="T129" i="3"/>
  <c r="L125" i="3"/>
  <c r="U60" i="3"/>
  <c r="M60" i="3"/>
  <c r="U56" i="3"/>
  <c r="M56" i="3"/>
  <c r="U52" i="3"/>
  <c r="M52" i="3"/>
  <c r="U48" i="3"/>
  <c r="R44" i="3"/>
  <c r="R40" i="3"/>
  <c r="V32" i="3"/>
  <c r="R24" i="3"/>
  <c r="Q12" i="3"/>
  <c r="T68" i="3"/>
  <c r="T64" i="3"/>
  <c r="T60" i="3"/>
  <c r="T56" i="3"/>
  <c r="T52" i="3"/>
  <c r="M4" i="3"/>
  <c r="N4" i="3"/>
  <c r="V4" i="3"/>
  <c r="P4" i="3"/>
  <c r="X4" i="3"/>
  <c r="T4" i="3"/>
  <c r="L4" i="3"/>
  <c r="O8" i="3"/>
  <c r="S8" i="3"/>
  <c r="W8" i="3"/>
  <c r="L8" i="3"/>
  <c r="P8" i="3"/>
  <c r="T8" i="3"/>
  <c r="X8" i="3"/>
  <c r="Q8" i="3"/>
  <c r="R8" i="3"/>
  <c r="V8" i="3"/>
  <c r="M8" i="3"/>
  <c r="O12" i="3"/>
  <c r="S12" i="3"/>
  <c r="W12" i="3"/>
  <c r="L12" i="3"/>
  <c r="P12" i="3"/>
  <c r="T12" i="3"/>
  <c r="X12" i="3"/>
  <c r="R12" i="3"/>
  <c r="M12" i="3"/>
  <c r="U12" i="3"/>
  <c r="V12" i="3"/>
  <c r="L16" i="3"/>
  <c r="P16" i="3"/>
  <c r="T16" i="3"/>
  <c r="X16" i="3"/>
  <c r="M16" i="3"/>
  <c r="R16" i="3"/>
  <c r="W16" i="3"/>
  <c r="N16" i="3"/>
  <c r="S16" i="3"/>
  <c r="U16" i="3"/>
  <c r="V16" i="3"/>
  <c r="L20" i="3"/>
  <c r="P20" i="3"/>
  <c r="T20" i="3"/>
  <c r="X20" i="3"/>
  <c r="Q20" i="3"/>
  <c r="V20" i="3"/>
  <c r="M20" i="3"/>
  <c r="R20" i="3"/>
  <c r="W20" i="3"/>
  <c r="U20" i="3"/>
  <c r="N20" i="3"/>
  <c r="L24" i="3"/>
  <c r="P24" i="3"/>
  <c r="T24" i="3"/>
  <c r="X24" i="3"/>
  <c r="O24" i="3"/>
  <c r="U24" i="3"/>
  <c r="Q24" i="3"/>
  <c r="V24" i="3"/>
  <c r="S24" i="3"/>
  <c r="M24" i="3"/>
  <c r="W24" i="3"/>
  <c r="L28" i="3"/>
  <c r="P28" i="3"/>
  <c r="T28" i="3"/>
  <c r="N28" i="3"/>
  <c r="S28" i="3"/>
  <c r="X28" i="3"/>
  <c r="O28" i="3"/>
  <c r="U28" i="3"/>
  <c r="V28" i="3"/>
  <c r="M28" i="3"/>
  <c r="W28" i="3"/>
  <c r="L32" i="3"/>
  <c r="P32" i="3"/>
  <c r="T32" i="3"/>
  <c r="X32" i="3"/>
  <c r="M32" i="3"/>
  <c r="Q32" i="3"/>
  <c r="U32" i="3"/>
  <c r="R32" i="3"/>
  <c r="S32" i="3"/>
  <c r="L36" i="3"/>
  <c r="P36" i="3"/>
  <c r="T36" i="3"/>
  <c r="X36" i="3"/>
  <c r="M36" i="3"/>
  <c r="Q36" i="3"/>
  <c r="U36" i="3"/>
  <c r="N36" i="3"/>
  <c r="V36" i="3"/>
  <c r="O36" i="3"/>
  <c r="W36" i="3"/>
  <c r="L40" i="3"/>
  <c r="P40" i="3"/>
  <c r="T40" i="3"/>
  <c r="X40" i="3"/>
  <c r="O40" i="3"/>
  <c r="U40" i="3"/>
  <c r="Q40" i="3"/>
  <c r="V40" i="3"/>
  <c r="L44" i="3"/>
  <c r="P44" i="3"/>
  <c r="T44" i="3"/>
  <c r="X44" i="3"/>
  <c r="N44" i="3"/>
  <c r="S44" i="3"/>
  <c r="O44" i="3"/>
  <c r="U44" i="3"/>
  <c r="L48" i="3"/>
  <c r="P48" i="3"/>
  <c r="M48" i="3"/>
  <c r="R48" i="3"/>
  <c r="V48" i="3"/>
  <c r="N48" i="3"/>
  <c r="S48" i="3"/>
  <c r="W48" i="3"/>
  <c r="N52" i="3"/>
  <c r="R52" i="3"/>
  <c r="V52" i="3"/>
  <c r="O52" i="3"/>
  <c r="S52" i="3"/>
  <c r="W52" i="3"/>
  <c r="N56" i="3"/>
  <c r="R56" i="3"/>
  <c r="V56" i="3"/>
  <c r="O56" i="3"/>
  <c r="S56" i="3"/>
  <c r="W56" i="3"/>
  <c r="N60" i="3"/>
  <c r="R60" i="3"/>
  <c r="V60" i="3"/>
  <c r="O60" i="3"/>
  <c r="S60" i="3"/>
  <c r="W60" i="3"/>
  <c r="N64" i="3"/>
  <c r="R64" i="3"/>
  <c r="V64" i="3"/>
  <c r="O64" i="3"/>
  <c r="S64" i="3"/>
  <c r="W64" i="3"/>
  <c r="N68" i="3"/>
  <c r="R68" i="3"/>
  <c r="V68" i="3"/>
  <c r="O68" i="3"/>
  <c r="S68" i="3"/>
  <c r="W68" i="3"/>
  <c r="N72" i="3"/>
  <c r="R72" i="3"/>
  <c r="V72" i="3"/>
  <c r="O72" i="3"/>
  <c r="S72" i="3"/>
  <c r="W72" i="3"/>
  <c r="N76" i="3"/>
  <c r="R76" i="3"/>
  <c r="V76" i="3"/>
  <c r="O76" i="3"/>
  <c r="S76" i="3"/>
  <c r="W76" i="3"/>
  <c r="N80" i="3"/>
  <c r="R80" i="3"/>
  <c r="V80" i="3"/>
  <c r="O80" i="3"/>
  <c r="S80" i="3"/>
  <c r="W80" i="3"/>
  <c r="N84" i="3"/>
  <c r="R84" i="3"/>
  <c r="V84" i="3"/>
  <c r="O84" i="3"/>
  <c r="S84" i="3"/>
  <c r="W84" i="3"/>
  <c r="N88" i="3"/>
  <c r="R88" i="3"/>
  <c r="V88" i="3"/>
  <c r="O88" i="3"/>
  <c r="S88" i="3"/>
  <c r="W88" i="3"/>
  <c r="N92" i="3"/>
  <c r="R92" i="3"/>
  <c r="V92" i="3"/>
  <c r="O92" i="3"/>
  <c r="S92" i="3"/>
  <c r="W92" i="3"/>
  <c r="N96" i="3"/>
  <c r="R96" i="3"/>
  <c r="V96" i="3"/>
  <c r="O96" i="3"/>
  <c r="S96" i="3"/>
  <c r="W96" i="3"/>
  <c r="N100" i="3"/>
  <c r="R100" i="3"/>
  <c r="V100" i="3"/>
  <c r="O100" i="3"/>
  <c r="S100" i="3"/>
  <c r="W100" i="3"/>
  <c r="N104" i="3"/>
  <c r="R104" i="3"/>
  <c r="V104" i="3"/>
  <c r="O104" i="3"/>
  <c r="S104" i="3"/>
  <c r="W104" i="3"/>
  <c r="N108" i="3"/>
  <c r="R108" i="3"/>
  <c r="V108" i="3"/>
  <c r="O108" i="3"/>
  <c r="S108" i="3"/>
  <c r="W108" i="3"/>
  <c r="N112" i="3"/>
  <c r="R112" i="3"/>
  <c r="V112" i="3"/>
  <c r="O112" i="3"/>
  <c r="S112" i="3"/>
  <c r="W112" i="3"/>
  <c r="N116" i="3"/>
  <c r="R116" i="3"/>
  <c r="V116" i="3"/>
  <c r="O116" i="3"/>
  <c r="S116" i="3"/>
  <c r="W116" i="3"/>
  <c r="N120" i="3"/>
  <c r="R120" i="3"/>
  <c r="V120" i="3"/>
  <c r="O120" i="3"/>
  <c r="S120" i="3"/>
  <c r="W120" i="3"/>
  <c r="N124" i="3"/>
  <c r="R124" i="3"/>
  <c r="V124" i="3"/>
  <c r="N128" i="3"/>
  <c r="R128" i="3"/>
  <c r="V128" i="3"/>
  <c r="N132" i="3"/>
  <c r="R132" i="3"/>
  <c r="V132" i="3"/>
  <c r="F9" i="5"/>
  <c r="G9" i="5" s="1"/>
  <c r="F17" i="5"/>
  <c r="G17" i="5" s="1"/>
  <c r="F25" i="5"/>
  <c r="G25" i="5" s="1"/>
  <c r="F33" i="5"/>
  <c r="G33" i="5" s="1"/>
  <c r="F41" i="5"/>
  <c r="G41" i="5" s="1"/>
  <c r="F53" i="5"/>
  <c r="G53" i="5" s="1"/>
  <c r="F57" i="5"/>
  <c r="G57" i="5" s="1"/>
  <c r="F61" i="5"/>
  <c r="G61" i="5" s="1"/>
  <c r="F65" i="5"/>
  <c r="G65" i="5" s="1"/>
  <c r="F69" i="5"/>
  <c r="G69" i="5" s="1"/>
  <c r="F73" i="5"/>
  <c r="G73" i="5" s="1"/>
  <c r="F77" i="5"/>
  <c r="G77" i="5" s="1"/>
  <c r="F81" i="5"/>
  <c r="G81" i="5" s="1"/>
  <c r="F85" i="5"/>
  <c r="G85" i="5" s="1"/>
  <c r="F89" i="5"/>
  <c r="G89" i="5" s="1"/>
  <c r="F93" i="5"/>
  <c r="G93" i="5" s="1"/>
  <c r="F54" i="5"/>
  <c r="G54" i="5" s="1"/>
  <c r="F62" i="5"/>
  <c r="G62" i="5" s="1"/>
  <c r="F70" i="5"/>
  <c r="G70" i="5" s="1"/>
  <c r="F78" i="5"/>
  <c r="G78" i="5" s="1"/>
  <c r="F86" i="5"/>
  <c r="G86" i="5" s="1"/>
  <c r="F94" i="5"/>
  <c r="G94" i="5" s="1"/>
  <c r="F6" i="5"/>
  <c r="G6" i="5" s="1"/>
  <c r="F10" i="5"/>
  <c r="G10" i="5" s="1"/>
  <c r="F14" i="5"/>
  <c r="G14" i="5" s="1"/>
  <c r="F18" i="5"/>
  <c r="G18" i="5" s="1"/>
  <c r="F22" i="5"/>
  <c r="G22" i="5" s="1"/>
  <c r="F26" i="5"/>
  <c r="G26" i="5" s="1"/>
  <c r="F30" i="5"/>
  <c r="G30" i="5" s="1"/>
  <c r="F34" i="5"/>
  <c r="G34" i="5" s="1"/>
  <c r="F38" i="5"/>
  <c r="G38" i="5" s="1"/>
  <c r="F42" i="5"/>
  <c r="G42" i="5" s="1"/>
  <c r="F46" i="5"/>
  <c r="G46" i="5" s="1"/>
  <c r="F52" i="5"/>
  <c r="G52" i="5" s="1"/>
  <c r="W4" i="3"/>
  <c r="S4" i="3"/>
  <c r="O4" i="3"/>
  <c r="U4" i="3"/>
  <c r="Q4" i="3"/>
  <c r="F48" i="5"/>
  <c r="G48" i="5" s="1"/>
  <c r="F49" i="5"/>
  <c r="G49" i="5" s="1"/>
  <c r="F50" i="5"/>
  <c r="G50" i="5" s="1"/>
  <c r="F51" i="5"/>
  <c r="G51" i="5" s="1"/>
  <c r="L596" i="6" l="1"/>
  <c r="L281" i="6"/>
  <c r="L383" i="6"/>
  <c r="L391" i="6"/>
  <c r="L4" i="6"/>
  <c r="L190" i="6"/>
  <c r="L113" i="6"/>
  <c r="L464" i="6"/>
  <c r="L308" i="6"/>
  <c r="L68" i="6"/>
  <c r="L511" i="6"/>
  <c r="L536" i="6"/>
  <c r="L263" i="6"/>
  <c r="L162" i="6"/>
  <c r="L710" i="6"/>
  <c r="L172" i="6"/>
  <c r="L244" i="6"/>
  <c r="L532" i="6"/>
  <c r="L341" i="6"/>
  <c r="L669" i="6"/>
  <c r="L522" i="6"/>
  <c r="L666" i="6"/>
  <c r="L250" i="6"/>
  <c r="L661" i="6"/>
  <c r="L409" i="6"/>
  <c r="L109" i="6"/>
  <c r="L125" i="6"/>
  <c r="L305" i="6"/>
  <c r="L166" i="6"/>
  <c r="L670" i="6"/>
  <c r="L432" i="6"/>
  <c r="L664" i="6"/>
  <c r="L163" i="6"/>
  <c r="L543" i="6"/>
  <c r="L559" i="6"/>
  <c r="L185" i="6"/>
  <c r="L307" i="6"/>
  <c r="L535" i="6"/>
  <c r="L376" i="6"/>
  <c r="L587" i="6"/>
  <c r="L230" i="6"/>
  <c r="L108" i="6"/>
  <c r="L119" i="6"/>
  <c r="L368" i="6"/>
  <c r="L423" i="6"/>
  <c r="L539" i="6"/>
  <c r="L64" i="6"/>
  <c r="L62" i="6"/>
  <c r="L236" i="6"/>
  <c r="L178" i="6"/>
  <c r="L429" i="6"/>
  <c r="L5" i="6"/>
  <c r="L26" i="6"/>
  <c r="L675" i="6"/>
  <c r="L333" i="6"/>
  <c r="L120" i="6"/>
  <c r="L457" i="6"/>
  <c r="L293" i="6"/>
  <c r="L306" i="6"/>
  <c r="L451" i="6"/>
  <c r="L639" i="6"/>
  <c r="L662" i="6"/>
  <c r="L581" i="6"/>
  <c r="L122" i="6"/>
  <c r="L446" i="6"/>
  <c r="L325" i="6"/>
  <c r="L334" i="6"/>
  <c r="L431" i="6"/>
  <c r="L447" i="6"/>
  <c r="L653" i="6"/>
  <c r="L698" i="6"/>
  <c r="L202" i="6"/>
  <c r="L332" i="6"/>
  <c r="L560" i="6"/>
  <c r="L287" i="6"/>
  <c r="L363" i="6"/>
  <c r="L427" i="6"/>
  <c r="L499" i="6"/>
  <c r="L623" i="6"/>
  <c r="L433" i="6"/>
  <c r="L505" i="6"/>
  <c r="L641" i="6"/>
  <c r="L546" i="6"/>
  <c r="L610" i="6"/>
  <c r="L674" i="6"/>
  <c r="L294" i="6"/>
  <c r="L422" i="6"/>
  <c r="L469" i="6"/>
  <c r="L615" i="6"/>
  <c r="L126" i="6"/>
  <c r="L595" i="6"/>
  <c r="L513" i="6"/>
  <c r="L676" i="6"/>
  <c r="L151" i="6"/>
  <c r="L215" i="6"/>
  <c r="L471" i="6"/>
  <c r="L154" i="6"/>
  <c r="L430" i="6"/>
  <c r="L569" i="6"/>
  <c r="L43" i="6"/>
  <c r="L107" i="6"/>
  <c r="L171" i="6"/>
  <c r="L346" i="6"/>
  <c r="L443" i="6"/>
  <c r="L634" i="6"/>
  <c r="L222" i="6"/>
  <c r="L438" i="6"/>
  <c r="L525" i="6"/>
  <c r="L344" i="6"/>
  <c r="L159" i="6"/>
  <c r="L350" i="6"/>
  <c r="L382" i="6"/>
  <c r="L442" i="6"/>
  <c r="L613" i="6"/>
  <c r="L359" i="6"/>
  <c r="L606" i="6"/>
  <c r="L164" i="6"/>
  <c r="L367" i="6"/>
  <c r="L630" i="6"/>
  <c r="L694" i="6"/>
  <c r="L310" i="6"/>
  <c r="L593" i="6"/>
  <c r="L711" i="6"/>
  <c r="L242" i="6"/>
  <c r="L364" i="6"/>
  <c r="L671" i="6"/>
  <c r="L557" i="6"/>
  <c r="L520" i="6"/>
  <c r="L481" i="6"/>
  <c r="L328" i="6"/>
  <c r="L189" i="6"/>
  <c r="K223" i="3"/>
  <c r="K222" i="3"/>
  <c r="K221" i="3"/>
  <c r="K220" i="3"/>
  <c r="K224" i="3"/>
  <c r="K175" i="3"/>
  <c r="K171" i="3"/>
  <c r="K167" i="3"/>
  <c r="K163" i="3"/>
  <c r="K174" i="3"/>
  <c r="K170" i="3"/>
  <c r="K166" i="3"/>
  <c r="K162" i="3"/>
  <c r="L228" i="6" s="1"/>
  <c r="K173" i="3"/>
  <c r="K165" i="3"/>
  <c r="K172" i="3"/>
  <c r="K164" i="3"/>
  <c r="K177" i="3"/>
  <c r="K169" i="3"/>
  <c r="K176" i="3"/>
  <c r="K168" i="3"/>
  <c r="K123" i="3"/>
  <c r="L34" i="6" s="1"/>
  <c r="K124" i="3"/>
  <c r="K48" i="3"/>
  <c r="K50" i="3"/>
  <c r="K46" i="3"/>
  <c r="K49" i="3"/>
  <c r="K47" i="3"/>
  <c r="K45" i="3"/>
  <c r="L617" i="6" s="1"/>
  <c r="K16" i="3"/>
  <c r="L51" i="6" s="1"/>
  <c r="K18" i="3"/>
  <c r="K17" i="3"/>
  <c r="L484" i="6"/>
  <c r="L47" i="6"/>
  <c r="K368" i="3"/>
  <c r="K367" i="3"/>
  <c r="K366" i="3"/>
  <c r="L686" i="6" s="1"/>
  <c r="K115" i="3"/>
  <c r="K111" i="3"/>
  <c r="K107" i="3"/>
  <c r="L95" i="6" s="1"/>
  <c r="K114" i="3"/>
  <c r="K110" i="3"/>
  <c r="K109" i="3"/>
  <c r="K116" i="3"/>
  <c r="K108" i="3"/>
  <c r="K113" i="3"/>
  <c r="K112" i="3"/>
  <c r="L205" i="6"/>
  <c r="K340" i="3"/>
  <c r="K339" i="3"/>
  <c r="K342" i="3"/>
  <c r="K341" i="3"/>
  <c r="K338" i="3"/>
  <c r="L258" i="6" s="1"/>
  <c r="L208" i="6"/>
  <c r="L607" i="6"/>
  <c r="L353" i="6"/>
  <c r="L645" i="6"/>
  <c r="L142" i="6"/>
  <c r="L226" i="6"/>
  <c r="L478" i="6"/>
  <c r="L627" i="6"/>
  <c r="L147" i="6"/>
  <c r="L227" i="6"/>
  <c r="L355" i="6"/>
  <c r="L565" i="6"/>
  <c r="L667" i="6"/>
  <c r="L705" i="6"/>
  <c r="L637" i="6"/>
  <c r="L352" i="6"/>
  <c r="L504" i="6"/>
  <c r="L568" i="6"/>
  <c r="L297" i="6"/>
  <c r="L434" i="6"/>
  <c r="L530" i="6"/>
  <c r="L314" i="6"/>
  <c r="L24" i="6"/>
  <c r="L88" i="6"/>
  <c r="L216" i="6"/>
  <c r="L212" i="6"/>
  <c r="L303" i="6"/>
  <c r="L379" i="6"/>
  <c r="L515" i="6"/>
  <c r="L655" i="6"/>
  <c r="L562" i="6"/>
  <c r="L626" i="6"/>
  <c r="L690" i="6"/>
  <c r="L326" i="6"/>
  <c r="L577" i="6"/>
  <c r="L555" i="6"/>
  <c r="L631" i="6"/>
  <c r="L699" i="6"/>
  <c r="L70" i="6"/>
  <c r="L150" i="6"/>
  <c r="L375" i="6"/>
  <c r="L638" i="6"/>
  <c r="L449" i="6"/>
  <c r="L533" i="6"/>
  <c r="L673" i="6"/>
  <c r="L272" i="6"/>
  <c r="L316" i="6"/>
  <c r="L356" i="6"/>
  <c r="L396" i="6"/>
  <c r="L428" i="6"/>
  <c r="L460" i="6"/>
  <c r="L492" i="6"/>
  <c r="L524" i="6"/>
  <c r="L556" i="6"/>
  <c r="L652" i="6"/>
  <c r="L684" i="6"/>
  <c r="L716" i="6"/>
  <c r="L39" i="6"/>
  <c r="L103" i="6"/>
  <c r="L167" i="6"/>
  <c r="L238" i="6"/>
  <c r="L693" i="6"/>
  <c r="L494" i="6"/>
  <c r="L697" i="6"/>
  <c r="L59" i="6"/>
  <c r="L187" i="6"/>
  <c r="L323" i="6"/>
  <c r="L474" i="6"/>
  <c r="L374" i="6"/>
  <c r="L365" i="6"/>
  <c r="L470" i="6"/>
  <c r="L280" i="6"/>
  <c r="L624" i="6"/>
  <c r="L688" i="6"/>
  <c r="L728" i="6"/>
  <c r="L425" i="6"/>
  <c r="L210" i="6"/>
  <c r="L338" i="6"/>
  <c r="L590" i="6"/>
  <c r="L677" i="6"/>
  <c r="L90" i="6"/>
  <c r="L218" i="6"/>
  <c r="L386" i="6"/>
  <c r="L140" i="6"/>
  <c r="L200" i="6"/>
  <c r="L315" i="6"/>
  <c r="L475" i="6"/>
  <c r="L547" i="6"/>
  <c r="L485" i="6"/>
  <c r="L582" i="6"/>
  <c r="L646" i="6"/>
  <c r="L342" i="6"/>
  <c r="L701" i="6"/>
  <c r="L22" i="6"/>
  <c r="L114" i="6"/>
  <c r="L448" i="6"/>
  <c r="L207" i="6"/>
  <c r="L551" i="6"/>
  <c r="L343" i="6"/>
  <c r="L573" i="6"/>
  <c r="L584" i="6"/>
  <c r="L672" i="6"/>
  <c r="L175" i="6"/>
  <c r="L298" i="6"/>
  <c r="L566" i="6"/>
  <c r="L248" i="6"/>
  <c r="L648" i="6"/>
  <c r="L25" i="6"/>
  <c r="L33" i="6"/>
  <c r="L97" i="6"/>
  <c r="L213" i="6"/>
  <c r="L290" i="6"/>
  <c r="L372" i="6"/>
  <c r="L153" i="6"/>
  <c r="L463" i="6"/>
  <c r="L289" i="6"/>
  <c r="L649" i="6"/>
  <c r="L19" i="6"/>
  <c r="L311" i="6"/>
  <c r="K324" i="3"/>
  <c r="K320" i="3"/>
  <c r="K316" i="3"/>
  <c r="K323" i="3"/>
  <c r="K319" i="3"/>
  <c r="K315" i="3"/>
  <c r="K321" i="3"/>
  <c r="K318" i="3"/>
  <c r="K325" i="3"/>
  <c r="K322" i="3"/>
  <c r="K317" i="3"/>
  <c r="N2" i="6"/>
  <c r="L2" i="6"/>
  <c r="M2" i="6" s="1"/>
  <c r="L247" i="6"/>
  <c r="L419" i="6"/>
  <c r="L181" i="6"/>
  <c r="L177" i="6"/>
  <c r="L121" i="6"/>
  <c r="L245" i="6"/>
  <c r="L130" i="6"/>
  <c r="L527" i="6"/>
  <c r="L50" i="6"/>
  <c r="L206" i="6"/>
  <c r="L585" i="6"/>
  <c r="L317" i="6"/>
  <c r="L318" i="6"/>
  <c r="L506" i="6"/>
  <c r="L282" i="6"/>
  <c r="L16" i="6"/>
  <c r="L48" i="6"/>
  <c r="L80" i="6"/>
  <c r="L144" i="6"/>
  <c r="L188" i="6"/>
  <c r="L260" i="6"/>
  <c r="L304" i="6"/>
  <c r="L388" i="6"/>
  <c r="L420" i="6"/>
  <c r="L548" i="6"/>
  <c r="L580" i="6"/>
  <c r="L612" i="6"/>
  <c r="L708" i="6"/>
  <c r="L366" i="6"/>
  <c r="L720" i="6"/>
  <c r="L198" i="6"/>
  <c r="L180" i="6"/>
  <c r="L643" i="6"/>
  <c r="L550" i="6"/>
  <c r="L191" i="6"/>
  <c r="L400" i="6"/>
  <c r="L656" i="6"/>
  <c r="L498" i="6"/>
  <c r="L496" i="6"/>
  <c r="L29" i="6"/>
  <c r="L105" i="6"/>
  <c r="L117" i="6"/>
  <c r="L563" i="6"/>
  <c r="L270" i="6"/>
  <c r="K263" i="3"/>
  <c r="L600" i="6" s="1"/>
  <c r="K265" i="3"/>
  <c r="K264" i="3"/>
  <c r="K88" i="3"/>
  <c r="K87" i="3"/>
  <c r="K86" i="3"/>
  <c r="K89" i="3"/>
  <c r="K85" i="3"/>
  <c r="L508" i="6" s="1"/>
  <c r="K12" i="3"/>
  <c r="K14" i="3"/>
  <c r="K10" i="3"/>
  <c r="K9" i="3"/>
  <c r="L55" i="6" s="1"/>
  <c r="K15" i="3"/>
  <c r="K13" i="3"/>
  <c r="K11" i="3"/>
  <c r="L261" i="6"/>
  <c r="L209" i="6"/>
  <c r="L101" i="6"/>
  <c r="K191" i="3"/>
  <c r="K187" i="3"/>
  <c r="K183" i="3"/>
  <c r="K179" i="3"/>
  <c r="K190" i="3"/>
  <c r="K186" i="3"/>
  <c r="K182" i="3"/>
  <c r="K178" i="3"/>
  <c r="K189" i="3"/>
  <c r="K181" i="3"/>
  <c r="K188" i="3"/>
  <c r="K180" i="3"/>
  <c r="K185" i="3"/>
  <c r="K184" i="3"/>
  <c r="K192" i="3"/>
  <c r="K92" i="3"/>
  <c r="K91" i="3"/>
  <c r="K90" i="3"/>
  <c r="K93" i="3"/>
  <c r="L458" i="6"/>
  <c r="L232" i="6"/>
  <c r="L277" i="6"/>
  <c r="L385" i="6"/>
  <c r="L709" i="6"/>
  <c r="L295" i="6"/>
  <c r="L397" i="6"/>
  <c r="L510" i="6"/>
  <c r="L3" i="6"/>
  <c r="L503" i="6"/>
  <c r="L682" i="6"/>
  <c r="L362" i="6"/>
  <c r="L589" i="6"/>
  <c r="L603" i="6"/>
  <c r="L534" i="6"/>
  <c r="L256" i="6"/>
  <c r="L512" i="6"/>
  <c r="L592" i="6"/>
  <c r="L18" i="6"/>
  <c r="L360" i="6"/>
  <c r="L266" i="6"/>
  <c r="L32" i="6"/>
  <c r="L128" i="6"/>
  <c r="L160" i="6"/>
  <c r="L255" i="6"/>
  <c r="L319" i="6"/>
  <c r="L395" i="6"/>
  <c r="L687" i="6"/>
  <c r="L477" i="6"/>
  <c r="L537" i="6"/>
  <c r="L578" i="6"/>
  <c r="L642" i="6"/>
  <c r="L706" i="6"/>
  <c r="L358" i="6"/>
  <c r="L583" i="6"/>
  <c r="L647" i="6"/>
  <c r="L715" i="6"/>
  <c r="L170" i="6"/>
  <c r="L279" i="6"/>
  <c r="L402" i="6"/>
  <c r="L518" i="6"/>
  <c r="L473" i="6"/>
  <c r="L545" i="6"/>
  <c r="L721" i="6"/>
  <c r="L324" i="6"/>
  <c r="L500" i="6"/>
  <c r="L564" i="6"/>
  <c r="L628" i="6"/>
  <c r="L660" i="6"/>
  <c r="L724" i="6"/>
  <c r="L183" i="6"/>
  <c r="L313" i="6"/>
  <c r="L414" i="6"/>
  <c r="L554" i="6"/>
  <c r="L246" i="6"/>
  <c r="L691" i="6"/>
  <c r="L11" i="6"/>
  <c r="L139" i="6"/>
  <c r="L203" i="6"/>
  <c r="L345" i="6"/>
  <c r="L519" i="6"/>
  <c r="L20" i="6"/>
  <c r="L406" i="6"/>
  <c r="L651" i="6"/>
  <c r="L288" i="6"/>
  <c r="L640" i="6"/>
  <c r="L696" i="6"/>
  <c r="L736" i="6"/>
  <c r="L302" i="6"/>
  <c r="L495" i="6"/>
  <c r="L146" i="6"/>
  <c r="L274" i="6"/>
  <c r="L340" i="6"/>
  <c r="L654" i="6"/>
  <c r="L373" i="6"/>
  <c r="L38" i="6"/>
  <c r="L110" i="6"/>
  <c r="L285" i="6"/>
  <c r="L462" i="6"/>
  <c r="L12" i="6"/>
  <c r="L60" i="6"/>
  <c r="L116" i="6"/>
  <c r="L204" i="6"/>
  <c r="L331" i="6"/>
  <c r="L507" i="6"/>
  <c r="L591" i="6"/>
  <c r="L707" i="6"/>
  <c r="L598" i="6"/>
  <c r="L453" i="6"/>
  <c r="L635" i="6"/>
  <c r="L138" i="6"/>
  <c r="L541" i="6"/>
  <c r="L544" i="6"/>
  <c r="L567" i="6"/>
  <c r="L574" i="6"/>
  <c r="L657" i="6"/>
  <c r="L384" i="6"/>
  <c r="L608" i="6"/>
  <c r="L377" i="6"/>
  <c r="L36" i="6"/>
  <c r="L695" i="6"/>
  <c r="L268" i="6"/>
  <c r="L57" i="6"/>
  <c r="L157" i="6"/>
  <c r="L262" i="6"/>
  <c r="L61" i="6"/>
  <c r="L49" i="6"/>
  <c r="L502" i="6"/>
  <c r="L249" i="6"/>
  <c r="L240" i="6"/>
  <c r="K352" i="3"/>
  <c r="K351" i="3"/>
  <c r="K353" i="3"/>
  <c r="K350" i="3"/>
  <c r="K354" i="3"/>
  <c r="K349" i="3"/>
  <c r="L633" i="6"/>
  <c r="L665" i="6"/>
  <c r="K207" i="3"/>
  <c r="L336" i="6" s="1"/>
  <c r="K209" i="3"/>
  <c r="K208" i="3"/>
  <c r="K104" i="3"/>
  <c r="K103" i="3"/>
  <c r="L87" i="6" s="1"/>
  <c r="K106" i="3"/>
  <c r="K105" i="3"/>
  <c r="K68" i="3"/>
  <c r="K67" i="3"/>
  <c r="K70" i="3"/>
  <c r="K66" i="3"/>
  <c r="L6" i="6" s="1"/>
  <c r="K69" i="3"/>
  <c r="K72" i="3"/>
  <c r="K71" i="3"/>
  <c r="L387" i="6" s="1"/>
  <c r="K74" i="3"/>
  <c r="K73" i="3"/>
  <c r="L37" i="6"/>
  <c r="L201" i="6"/>
  <c r="L124" i="6"/>
  <c r="K280" i="3"/>
  <c r="K279" i="3"/>
  <c r="K281" i="3"/>
  <c r="K278" i="3"/>
  <c r="L337" i="6" s="1"/>
  <c r="K282" i="3"/>
  <c r="K56" i="3"/>
  <c r="K52" i="3"/>
  <c r="K55" i="3"/>
  <c r="K59" i="3"/>
  <c r="K58" i="3"/>
  <c r="K54" i="3"/>
  <c r="K57" i="3"/>
  <c r="K53" i="3"/>
  <c r="K51" i="3"/>
  <c r="L361" i="6" s="1"/>
  <c r="L165" i="6"/>
  <c r="L161" i="6"/>
  <c r="L89" i="6"/>
  <c r="L169" i="6"/>
  <c r="K288" i="3"/>
  <c r="K287" i="3"/>
  <c r="K286" i="3"/>
  <c r="K285" i="3"/>
  <c r="K135" i="3"/>
  <c r="K134" i="3"/>
  <c r="K133" i="3"/>
  <c r="K132" i="3"/>
  <c r="L133" i="6" s="1"/>
  <c r="K137" i="3"/>
  <c r="K136" i="3"/>
  <c r="K36" i="3"/>
  <c r="K34" i="3"/>
  <c r="K33" i="3"/>
  <c r="L13" i="6" s="1"/>
  <c r="K35" i="3"/>
  <c r="L233" i="6"/>
  <c r="L321" i="6"/>
  <c r="L349" i="6"/>
  <c r="L211" i="6"/>
  <c r="L586" i="6"/>
  <c r="L381" i="6"/>
  <c r="L196" i="6"/>
  <c r="L717" i="6"/>
  <c r="L683" i="6"/>
  <c r="L214" i="6"/>
  <c r="L605" i="6"/>
  <c r="L348" i="6"/>
  <c r="L516" i="6"/>
  <c r="L644" i="6"/>
  <c r="L650" i="6"/>
  <c r="L714" i="6"/>
  <c r="L435" i="6"/>
  <c r="L74" i="6"/>
  <c r="L299" i="6"/>
  <c r="L491" i="6"/>
  <c r="L9" i="6"/>
  <c r="L93" i="6"/>
  <c r="L197" i="6"/>
  <c r="L558" i="6"/>
  <c r="L296" i="6"/>
  <c r="L235" i="6"/>
  <c r="L186" i="6"/>
  <c r="L322" i="6"/>
  <c r="L418" i="6"/>
  <c r="L542" i="6"/>
  <c r="L713" i="6"/>
  <c r="L115" i="6"/>
  <c r="L179" i="6"/>
  <c r="L725" i="6"/>
  <c r="L426" i="6"/>
  <c r="L726" i="6"/>
  <c r="L42" i="6"/>
  <c r="L509" i="6"/>
  <c r="L300" i="6"/>
  <c r="L616" i="6"/>
  <c r="L571" i="6"/>
  <c r="L330" i="6"/>
  <c r="L482" i="6"/>
  <c r="L378" i="6"/>
  <c r="L104" i="6"/>
  <c r="L136" i="6"/>
  <c r="L176" i="6"/>
  <c r="L168" i="6"/>
  <c r="L271" i="6"/>
  <c r="L483" i="6"/>
  <c r="L579" i="6"/>
  <c r="L719" i="6"/>
  <c r="L497" i="6"/>
  <c r="L609" i="6"/>
  <c r="L421" i="6"/>
  <c r="L594" i="6"/>
  <c r="L658" i="6"/>
  <c r="L722" i="6"/>
  <c r="L437" i="6"/>
  <c r="L685" i="6"/>
  <c r="L663" i="6"/>
  <c r="L106" i="6"/>
  <c r="L194" i="6"/>
  <c r="L301" i="6"/>
  <c r="L553" i="6"/>
  <c r="L493" i="6"/>
  <c r="L561" i="6"/>
  <c r="L252" i="6"/>
  <c r="L292" i="6"/>
  <c r="L380" i="6"/>
  <c r="L412" i="6"/>
  <c r="L444" i="6"/>
  <c r="L476" i="6"/>
  <c r="L540" i="6"/>
  <c r="L572" i="6"/>
  <c r="L636" i="6"/>
  <c r="L668" i="6"/>
  <c r="L700" i="6"/>
  <c r="L135" i="6"/>
  <c r="L199" i="6"/>
  <c r="L339" i="6"/>
  <c r="L597" i="6"/>
  <c r="L118" i="6"/>
  <c r="L407" i="6"/>
  <c r="L27" i="6"/>
  <c r="L243" i="6"/>
  <c r="L371" i="6"/>
  <c r="L703" i="6"/>
  <c r="L538" i="6"/>
  <c r="L239" i="6"/>
  <c r="L570" i="6"/>
  <c r="L182" i="6"/>
  <c r="L413" i="6"/>
  <c r="L461" i="6"/>
  <c r="L312" i="6"/>
  <c r="L576" i="6"/>
  <c r="L704" i="6"/>
  <c r="L127" i="6"/>
  <c r="L329" i="6"/>
  <c r="L629" i="6"/>
  <c r="L158" i="6"/>
  <c r="L718" i="6"/>
  <c r="L549" i="6"/>
  <c r="L58" i="6"/>
  <c r="L134" i="6"/>
  <c r="L28" i="6"/>
  <c r="L156" i="6"/>
  <c r="L192" i="6"/>
  <c r="L283" i="6"/>
  <c r="L351" i="6"/>
  <c r="L415" i="6"/>
  <c r="L445" i="6"/>
  <c r="L517" i="6"/>
  <c r="L614" i="6"/>
  <c r="L678" i="6"/>
  <c r="L251" i="6"/>
  <c r="L489" i="6"/>
  <c r="L679" i="6"/>
  <c r="L320" i="6"/>
  <c r="L712" i="6"/>
  <c r="L575" i="6"/>
  <c r="L659" i="6"/>
  <c r="L689" i="6"/>
  <c r="L424" i="6"/>
  <c r="L632" i="6"/>
  <c r="L111" i="6"/>
  <c r="L267" i="6"/>
  <c r="L727" i="6"/>
  <c r="L264" i="6"/>
  <c r="L602" i="6"/>
  <c r="L253" i="6"/>
  <c r="L77" i="6"/>
  <c r="L141" i="6"/>
  <c r="L149" i="6"/>
  <c r="L552" i="6"/>
  <c r="L112" i="6"/>
  <c r="L408" i="6"/>
  <c r="L69" i="6"/>
  <c r="L195" i="6"/>
  <c r="L625" i="6"/>
  <c r="K267" i="3"/>
  <c r="K270" i="3"/>
  <c r="K266" i="3"/>
  <c r="L259" i="6" s="1"/>
  <c r="K269" i="3"/>
  <c r="K268" i="3"/>
  <c r="K127" i="3"/>
  <c r="K126" i="3"/>
  <c r="K125" i="3"/>
  <c r="L732" i="6" s="1"/>
  <c r="K128" i="3"/>
  <c r="L237" i="6"/>
  <c r="L692" i="6"/>
  <c r="L588" i="6"/>
  <c r="L459" i="6"/>
  <c r="L501" i="6"/>
  <c r="L452" i="6"/>
  <c r="L441" i="6"/>
  <c r="L278" i="6"/>
  <c r="L129" i="6"/>
  <c r="L241" i="6"/>
  <c r="L41" i="6"/>
  <c r="L479" i="6"/>
  <c r="E1" i="6"/>
  <c r="L40" i="6" l="1"/>
  <c r="L618" i="6"/>
  <c r="L729" i="6"/>
  <c r="L137" i="6"/>
  <c r="L10" i="6"/>
  <c r="L184" i="6"/>
  <c r="L174" i="6"/>
  <c r="L71" i="6"/>
  <c r="L72" i="6"/>
  <c r="L456" i="6"/>
  <c r="L79" i="6"/>
  <c r="L73" i="6"/>
  <c r="L335" i="6"/>
  <c r="L393" i="6"/>
  <c r="L347" i="6"/>
  <c r="L275" i="6"/>
  <c r="L7" i="6"/>
  <c r="L276" i="6"/>
  <c r="L220" i="6"/>
  <c r="L410" i="6"/>
  <c r="M3" i="6"/>
  <c r="M4" i="6" s="1"/>
  <c r="M5" i="6" s="1"/>
  <c r="M6" i="6" s="1"/>
  <c r="L82" i="6"/>
  <c r="L143" i="6"/>
  <c r="L480" i="6"/>
  <c r="L234" i="6"/>
  <c r="L486" i="6"/>
  <c r="L231" i="6"/>
  <c r="L370" i="6"/>
  <c r="L85" i="6"/>
  <c r="L680" i="6"/>
  <c r="L472" i="6"/>
  <c r="L468" i="6"/>
  <c r="L526" i="6"/>
  <c r="L599" i="6"/>
  <c r="L254" i="6"/>
  <c r="L65" i="6"/>
  <c r="L488" i="6"/>
  <c r="L155" i="6"/>
  <c r="L309" i="6"/>
  <c r="L67" i="6"/>
  <c r="L224" i="6"/>
  <c r="L404" i="6"/>
  <c r="L284" i="6"/>
  <c r="L681" i="6"/>
  <c r="L394" i="6"/>
  <c r="L221" i="6"/>
  <c r="L123" i="6"/>
  <c r="L531" i="6"/>
  <c r="L23" i="6"/>
  <c r="L327" i="6"/>
  <c r="L514" i="6"/>
  <c r="L601" i="6"/>
  <c r="L619" i="6"/>
  <c r="L15" i="6"/>
  <c r="L455" i="6"/>
  <c r="L75" i="6"/>
  <c r="L357" i="6"/>
  <c r="L354" i="6"/>
  <c r="L132" i="6"/>
  <c r="L223" i="6"/>
  <c r="L63" i="6"/>
  <c r="L528" i="6"/>
  <c r="L521" i="6"/>
  <c r="L66" i="6"/>
  <c r="L622" i="6"/>
  <c r="L17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72" i="6" s="1"/>
  <c r="N273" i="6" s="1"/>
  <c r="N274" i="6" s="1"/>
  <c r="N275" i="6" s="1"/>
  <c r="N276" i="6" s="1"/>
  <c r="N277" i="6" s="1"/>
  <c r="N278" i="6" s="1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N294" i="6" s="1"/>
  <c r="N295" i="6" s="1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N314" i="6" s="1"/>
  <c r="N315" i="6" s="1"/>
  <c r="N316" i="6" s="1"/>
  <c r="N317" i="6" s="1"/>
  <c r="N318" i="6" s="1"/>
  <c r="N319" i="6" s="1"/>
  <c r="N320" i="6" s="1"/>
  <c r="N321" i="6" s="1"/>
  <c r="N322" i="6" s="1"/>
  <c r="N323" i="6" s="1"/>
  <c r="N324" i="6" s="1"/>
  <c r="N325" i="6" s="1"/>
  <c r="N326" i="6" s="1"/>
  <c r="N327" i="6" s="1"/>
  <c r="N328" i="6" s="1"/>
  <c r="N329" i="6" s="1"/>
  <c r="N330" i="6" s="1"/>
  <c r="N331" i="6" s="1"/>
  <c r="N332" i="6" s="1"/>
  <c r="N333" i="6" s="1"/>
  <c r="N334" i="6" s="1"/>
  <c r="N335" i="6" s="1"/>
  <c r="N336" i="6" s="1"/>
  <c r="N337" i="6" s="1"/>
  <c r="N338" i="6" s="1"/>
  <c r="N339" i="6" s="1"/>
  <c r="N340" i="6" s="1"/>
  <c r="N341" i="6" s="1"/>
  <c r="N342" i="6" s="1"/>
  <c r="N343" i="6" s="1"/>
  <c r="N344" i="6" s="1"/>
  <c r="N345" i="6" s="1"/>
  <c r="N346" i="6" s="1"/>
  <c r="N347" i="6" s="1"/>
  <c r="N348" i="6" s="1"/>
  <c r="N349" i="6" s="1"/>
  <c r="N350" i="6" s="1"/>
  <c r="N351" i="6" s="1"/>
  <c r="N352" i="6" s="1"/>
  <c r="N353" i="6" s="1"/>
  <c r="N354" i="6" s="1"/>
  <c r="N355" i="6" s="1"/>
  <c r="N356" i="6" s="1"/>
  <c r="N357" i="6" s="1"/>
  <c r="N358" i="6" s="1"/>
  <c r="N359" i="6" s="1"/>
  <c r="N360" i="6" s="1"/>
  <c r="N361" i="6" s="1"/>
  <c r="N362" i="6" s="1"/>
  <c r="N363" i="6" s="1"/>
  <c r="N364" i="6" s="1"/>
  <c r="N365" i="6" s="1"/>
  <c r="N366" i="6" s="1"/>
  <c r="N367" i="6" s="1"/>
  <c r="N368" i="6" s="1"/>
  <c r="N369" i="6" s="1"/>
  <c r="N370" i="6" s="1"/>
  <c r="N371" i="6" s="1"/>
  <c r="N372" i="6" s="1"/>
  <c r="N373" i="6" s="1"/>
  <c r="N374" i="6" s="1"/>
  <c r="N375" i="6" s="1"/>
  <c r="N376" i="6" s="1"/>
  <c r="N377" i="6" s="1"/>
  <c r="N378" i="6" s="1"/>
  <c r="N379" i="6" s="1"/>
  <c r="N380" i="6" s="1"/>
  <c r="N381" i="6" s="1"/>
  <c r="N382" i="6" s="1"/>
  <c r="N383" i="6" s="1"/>
  <c r="N384" i="6" s="1"/>
  <c r="N385" i="6" s="1"/>
  <c r="N386" i="6" s="1"/>
  <c r="N387" i="6" s="1"/>
  <c r="N388" i="6" s="1"/>
  <c r="N389" i="6" s="1"/>
  <c r="N390" i="6" s="1"/>
  <c r="N391" i="6" s="1"/>
  <c r="N392" i="6" s="1"/>
  <c r="N393" i="6" s="1"/>
  <c r="N394" i="6" s="1"/>
  <c r="N395" i="6" s="1"/>
  <c r="N396" i="6" s="1"/>
  <c r="N397" i="6" s="1"/>
  <c r="N398" i="6" s="1"/>
  <c r="N399" i="6" s="1"/>
  <c r="N400" i="6" s="1"/>
  <c r="N401" i="6" s="1"/>
  <c r="N402" i="6" s="1"/>
  <c r="N403" i="6" s="1"/>
  <c r="N404" i="6" s="1"/>
  <c r="N405" i="6" s="1"/>
  <c r="N406" i="6" s="1"/>
  <c r="N407" i="6" s="1"/>
  <c r="N408" i="6" s="1"/>
  <c r="N409" i="6" s="1"/>
  <c r="N410" i="6" s="1"/>
  <c r="N411" i="6" s="1"/>
  <c r="N412" i="6" s="1"/>
  <c r="N413" i="6" s="1"/>
  <c r="N414" i="6" s="1"/>
  <c r="N415" i="6" s="1"/>
  <c r="N416" i="6" s="1"/>
  <c r="N417" i="6" s="1"/>
  <c r="N418" i="6" s="1"/>
  <c r="N419" i="6" s="1"/>
  <c r="N420" i="6" s="1"/>
  <c r="N421" i="6" s="1"/>
  <c r="N422" i="6" s="1"/>
  <c r="N423" i="6" s="1"/>
  <c r="N424" i="6" s="1"/>
  <c r="N425" i="6" s="1"/>
  <c r="N426" i="6" s="1"/>
  <c r="N427" i="6" s="1"/>
  <c r="N428" i="6" s="1"/>
  <c r="N429" i="6" s="1"/>
  <c r="N430" i="6" s="1"/>
  <c r="N431" i="6" s="1"/>
  <c r="N432" i="6" s="1"/>
  <c r="N433" i="6" s="1"/>
  <c r="N434" i="6" s="1"/>
  <c r="N435" i="6" s="1"/>
  <c r="N436" i="6" s="1"/>
  <c r="N437" i="6" s="1"/>
  <c r="N438" i="6" s="1"/>
  <c r="N439" i="6" s="1"/>
  <c r="N440" i="6" s="1"/>
  <c r="N441" i="6" s="1"/>
  <c r="N442" i="6" s="1"/>
  <c r="N443" i="6" s="1"/>
  <c r="N444" i="6" s="1"/>
  <c r="N445" i="6" s="1"/>
  <c r="N446" i="6" s="1"/>
  <c r="N447" i="6" s="1"/>
  <c r="N448" i="6" s="1"/>
  <c r="N449" i="6" s="1"/>
  <c r="N450" i="6" s="1"/>
  <c r="N451" i="6" s="1"/>
  <c r="N452" i="6" s="1"/>
  <c r="N453" i="6" s="1"/>
  <c r="N454" i="6" s="1"/>
  <c r="N455" i="6" s="1"/>
  <c r="N456" i="6" s="1"/>
  <c r="N457" i="6" s="1"/>
  <c r="N458" i="6" s="1"/>
  <c r="N459" i="6" s="1"/>
  <c r="N460" i="6" s="1"/>
  <c r="N461" i="6" s="1"/>
  <c r="N462" i="6" s="1"/>
  <c r="N463" i="6" s="1"/>
  <c r="N464" i="6" s="1"/>
  <c r="N465" i="6" s="1"/>
  <c r="N466" i="6" s="1"/>
  <c r="N467" i="6" s="1"/>
  <c r="N468" i="6" s="1"/>
  <c r="N469" i="6" s="1"/>
  <c r="N470" i="6" s="1"/>
  <c r="N471" i="6" s="1"/>
  <c r="N472" i="6" s="1"/>
  <c r="N473" i="6" s="1"/>
  <c r="N474" i="6" s="1"/>
  <c r="N475" i="6" s="1"/>
  <c r="N476" i="6" s="1"/>
  <c r="N477" i="6" s="1"/>
  <c r="N478" i="6" s="1"/>
  <c r="N479" i="6" s="1"/>
  <c r="N480" i="6" s="1"/>
  <c r="N481" i="6" s="1"/>
  <c r="N482" i="6" s="1"/>
  <c r="N483" i="6" s="1"/>
  <c r="N484" i="6" s="1"/>
  <c r="N485" i="6" s="1"/>
  <c r="N486" i="6" s="1"/>
  <c r="N487" i="6" s="1"/>
  <c r="N488" i="6" s="1"/>
  <c r="N489" i="6" s="1"/>
  <c r="N490" i="6" s="1"/>
  <c r="N491" i="6" s="1"/>
  <c r="N492" i="6" s="1"/>
  <c r="N493" i="6" s="1"/>
  <c r="N494" i="6" s="1"/>
  <c r="N495" i="6" s="1"/>
  <c r="N496" i="6" s="1"/>
  <c r="N497" i="6" s="1"/>
  <c r="N498" i="6" s="1"/>
  <c r="N499" i="6" s="1"/>
  <c r="N500" i="6" s="1"/>
  <c r="N501" i="6" s="1"/>
  <c r="N502" i="6" s="1"/>
  <c r="N503" i="6" s="1"/>
  <c r="N504" i="6" s="1"/>
  <c r="N505" i="6" s="1"/>
  <c r="N506" i="6" s="1"/>
  <c r="N507" i="6" s="1"/>
  <c r="N508" i="6" s="1"/>
  <c r="N509" i="6" s="1"/>
  <c r="N510" i="6" s="1"/>
  <c r="N511" i="6" s="1"/>
  <c r="N512" i="6" s="1"/>
  <c r="N513" i="6" s="1"/>
  <c r="N514" i="6" s="1"/>
  <c r="N515" i="6" s="1"/>
  <c r="N516" i="6" s="1"/>
  <c r="N517" i="6" s="1"/>
  <c r="N518" i="6" s="1"/>
  <c r="N519" i="6" s="1"/>
  <c r="N520" i="6" s="1"/>
  <c r="N521" i="6" s="1"/>
  <c r="N522" i="6" s="1"/>
  <c r="N523" i="6" s="1"/>
  <c r="N524" i="6" s="1"/>
  <c r="N525" i="6" s="1"/>
  <c r="N526" i="6" s="1"/>
  <c r="N527" i="6" s="1"/>
  <c r="N528" i="6" s="1"/>
  <c r="N529" i="6" s="1"/>
  <c r="N530" i="6" s="1"/>
  <c r="N531" i="6" s="1"/>
  <c r="N532" i="6" s="1"/>
  <c r="N533" i="6" s="1"/>
  <c r="N534" i="6" s="1"/>
  <c r="N535" i="6" s="1"/>
  <c r="N536" i="6" s="1"/>
  <c r="N537" i="6" s="1"/>
  <c r="N538" i="6" s="1"/>
  <c r="N539" i="6" s="1"/>
  <c r="N540" i="6" s="1"/>
  <c r="N541" i="6" s="1"/>
  <c r="N542" i="6" s="1"/>
  <c r="N543" i="6" s="1"/>
  <c r="N544" i="6" s="1"/>
  <c r="N545" i="6" s="1"/>
  <c r="N546" i="6" s="1"/>
  <c r="N547" i="6" s="1"/>
  <c r="N548" i="6" s="1"/>
  <c r="N549" i="6" s="1"/>
  <c r="N550" i="6" s="1"/>
  <c r="N551" i="6" s="1"/>
  <c r="N552" i="6" s="1"/>
  <c r="N553" i="6" s="1"/>
  <c r="N554" i="6" s="1"/>
  <c r="N555" i="6" s="1"/>
  <c r="N556" i="6" s="1"/>
  <c r="N557" i="6" s="1"/>
  <c r="N558" i="6" s="1"/>
  <c r="N559" i="6" s="1"/>
  <c r="N560" i="6" s="1"/>
  <c r="N561" i="6" s="1"/>
  <c r="N562" i="6" s="1"/>
  <c r="N563" i="6" s="1"/>
  <c r="N564" i="6" s="1"/>
  <c r="N565" i="6" s="1"/>
  <c r="N566" i="6" s="1"/>
  <c r="N567" i="6" s="1"/>
  <c r="N568" i="6" s="1"/>
  <c r="N569" i="6" s="1"/>
  <c r="N570" i="6" s="1"/>
  <c r="N571" i="6" s="1"/>
  <c r="N572" i="6" s="1"/>
  <c r="N573" i="6" s="1"/>
  <c r="N574" i="6" s="1"/>
  <c r="N575" i="6" s="1"/>
  <c r="N576" i="6" s="1"/>
  <c r="N577" i="6" s="1"/>
  <c r="N578" i="6" s="1"/>
  <c r="N579" i="6" s="1"/>
  <c r="N580" i="6" s="1"/>
  <c r="N581" i="6" s="1"/>
  <c r="N582" i="6" s="1"/>
  <c r="N583" i="6" s="1"/>
  <c r="N584" i="6" s="1"/>
  <c r="N585" i="6" s="1"/>
  <c r="N586" i="6" s="1"/>
  <c r="N587" i="6" s="1"/>
  <c r="N588" i="6" s="1"/>
  <c r="N589" i="6" s="1"/>
  <c r="N590" i="6" s="1"/>
  <c r="N591" i="6" s="1"/>
  <c r="N592" i="6" s="1"/>
  <c r="N593" i="6" s="1"/>
  <c r="N594" i="6" s="1"/>
  <c r="N595" i="6" s="1"/>
  <c r="N596" i="6" s="1"/>
  <c r="N597" i="6" s="1"/>
  <c r="N598" i="6" s="1"/>
  <c r="N599" i="6" s="1"/>
  <c r="N600" i="6" s="1"/>
  <c r="N601" i="6" s="1"/>
  <c r="N602" i="6" s="1"/>
  <c r="N603" i="6" s="1"/>
  <c r="N604" i="6" s="1"/>
  <c r="N605" i="6" s="1"/>
  <c r="N606" i="6" s="1"/>
  <c r="N607" i="6" s="1"/>
  <c r="N608" i="6" s="1"/>
  <c r="N609" i="6" s="1"/>
  <c r="N610" i="6" s="1"/>
  <c r="N611" i="6" s="1"/>
  <c r="N612" i="6" s="1"/>
  <c r="N613" i="6" s="1"/>
  <c r="N614" i="6" s="1"/>
  <c r="N615" i="6" s="1"/>
  <c r="N616" i="6" s="1"/>
  <c r="N617" i="6" s="1"/>
  <c r="N618" i="6" s="1"/>
  <c r="N619" i="6" s="1"/>
  <c r="N620" i="6" s="1"/>
  <c r="N621" i="6" s="1"/>
  <c r="N622" i="6" s="1"/>
  <c r="N623" i="6" s="1"/>
  <c r="N624" i="6" s="1"/>
  <c r="N625" i="6" s="1"/>
  <c r="N626" i="6" s="1"/>
  <c r="N627" i="6" s="1"/>
  <c r="N628" i="6" s="1"/>
  <c r="N629" i="6" s="1"/>
  <c r="N630" i="6" s="1"/>
  <c r="N631" i="6" s="1"/>
  <c r="N632" i="6" s="1"/>
  <c r="N633" i="6" s="1"/>
  <c r="N634" i="6" s="1"/>
  <c r="N635" i="6" s="1"/>
  <c r="N636" i="6" s="1"/>
  <c r="N637" i="6" s="1"/>
  <c r="N638" i="6" s="1"/>
  <c r="N639" i="6" s="1"/>
  <c r="N640" i="6" s="1"/>
  <c r="N641" i="6" s="1"/>
  <c r="N642" i="6" s="1"/>
  <c r="N643" i="6" s="1"/>
  <c r="N644" i="6" s="1"/>
  <c r="N645" i="6" s="1"/>
  <c r="N646" i="6" s="1"/>
  <c r="N647" i="6" s="1"/>
  <c r="N648" i="6" s="1"/>
  <c r="N649" i="6" s="1"/>
  <c r="N650" i="6" s="1"/>
  <c r="N651" i="6" s="1"/>
  <c r="N652" i="6" s="1"/>
  <c r="N653" i="6" s="1"/>
  <c r="N654" i="6" s="1"/>
  <c r="N655" i="6" s="1"/>
  <c r="N656" i="6" s="1"/>
  <c r="N657" i="6" s="1"/>
  <c r="N658" i="6" s="1"/>
  <c r="N659" i="6" s="1"/>
  <c r="N660" i="6" s="1"/>
  <c r="N661" i="6" s="1"/>
  <c r="N662" i="6" s="1"/>
  <c r="N663" i="6" s="1"/>
  <c r="N664" i="6" s="1"/>
  <c r="N665" i="6" s="1"/>
  <c r="N666" i="6" s="1"/>
  <c r="N667" i="6" s="1"/>
  <c r="N668" i="6" s="1"/>
  <c r="N669" i="6" s="1"/>
  <c r="N670" i="6" s="1"/>
  <c r="N671" i="6" s="1"/>
  <c r="N672" i="6" s="1"/>
  <c r="N673" i="6" s="1"/>
  <c r="N674" i="6" s="1"/>
  <c r="N675" i="6" s="1"/>
  <c r="N676" i="6" s="1"/>
  <c r="N677" i="6" s="1"/>
  <c r="N678" i="6" s="1"/>
  <c r="N679" i="6" s="1"/>
  <c r="N680" i="6" s="1"/>
  <c r="N681" i="6" s="1"/>
  <c r="N682" i="6" s="1"/>
  <c r="N683" i="6" s="1"/>
  <c r="N684" i="6" s="1"/>
  <c r="N685" i="6" s="1"/>
  <c r="N686" i="6" s="1"/>
  <c r="N687" i="6" s="1"/>
  <c r="N688" i="6" s="1"/>
  <c r="N689" i="6" s="1"/>
  <c r="N690" i="6" s="1"/>
  <c r="N691" i="6" s="1"/>
  <c r="N692" i="6" s="1"/>
  <c r="N693" i="6" s="1"/>
  <c r="N694" i="6" s="1"/>
  <c r="N695" i="6" s="1"/>
  <c r="N696" i="6" s="1"/>
  <c r="N697" i="6" s="1"/>
  <c r="N698" i="6" s="1"/>
  <c r="N699" i="6" s="1"/>
  <c r="N700" i="6" s="1"/>
  <c r="N701" i="6" s="1"/>
  <c r="N702" i="6" s="1"/>
  <c r="N703" i="6" s="1"/>
  <c r="N704" i="6" s="1"/>
  <c r="N705" i="6" s="1"/>
  <c r="N706" i="6" s="1"/>
  <c r="N707" i="6" s="1"/>
  <c r="N708" i="6" s="1"/>
  <c r="N709" i="6" s="1"/>
  <c r="N710" i="6" s="1"/>
  <c r="N711" i="6" s="1"/>
  <c r="N712" i="6" s="1"/>
  <c r="N713" i="6" s="1"/>
  <c r="N714" i="6" s="1"/>
  <c r="N715" i="6" s="1"/>
  <c r="N716" i="6" s="1"/>
  <c r="N717" i="6" s="1"/>
  <c r="N718" i="6" s="1"/>
  <c r="N719" i="6" s="1"/>
  <c r="N720" i="6" s="1"/>
  <c r="N721" i="6" s="1"/>
  <c r="N722" i="6" s="1"/>
  <c r="N723" i="6" s="1"/>
  <c r="N724" i="6" s="1"/>
  <c r="N725" i="6" s="1"/>
  <c r="N726" i="6" s="1"/>
  <c r="N727" i="6" s="1"/>
  <c r="N728" i="6" s="1"/>
  <c r="N729" i="6" s="1"/>
  <c r="N730" i="6" s="1"/>
  <c r="N731" i="6" s="1"/>
  <c r="N732" i="6" s="1"/>
  <c r="N733" i="6" s="1"/>
  <c r="N734" i="6" s="1"/>
  <c r="N735" i="6" s="1"/>
  <c r="N736" i="6" s="1"/>
  <c r="N737" i="6" s="1"/>
  <c r="N738" i="6" s="1"/>
  <c r="M7" i="6"/>
  <c r="L45" i="6"/>
  <c r="L731" i="6"/>
  <c r="L291" i="6"/>
  <c r="L54" i="6"/>
  <c r="L102" i="6"/>
  <c r="L78" i="6"/>
  <c r="L76" i="6"/>
  <c r="L621" i="6"/>
  <c r="L98" i="6"/>
  <c r="L416" i="6"/>
  <c r="L148" i="6"/>
  <c r="L733" i="6"/>
  <c r="L440" i="6"/>
  <c r="L86" i="6"/>
  <c r="L467" i="6"/>
  <c r="L81" i="6"/>
  <c r="L44" i="6"/>
  <c r="L403" i="6"/>
  <c r="L100" i="6"/>
  <c r="L487" i="6"/>
  <c r="L83" i="6"/>
  <c r="L465" i="6"/>
  <c r="L84" i="6"/>
  <c r="L92" i="6"/>
  <c r="L398" i="6"/>
  <c r="L450" i="6"/>
  <c r="L131" i="6"/>
  <c r="L389" i="6"/>
  <c r="L611" i="6"/>
  <c r="L730" i="6"/>
  <c r="L399" i="6"/>
  <c r="L523" i="6"/>
  <c r="L52" i="6"/>
  <c r="L152" i="6"/>
  <c r="L56" i="6"/>
  <c r="L604" i="6"/>
  <c r="L91" i="6"/>
  <c r="L53" i="6"/>
  <c r="L173" i="6"/>
  <c r="L439" i="6"/>
  <c r="L390" i="6"/>
  <c r="L411" i="6"/>
  <c r="L8" i="6"/>
  <c r="L46" i="6"/>
  <c r="L454" i="6"/>
  <c r="L401" i="6"/>
  <c r="L436" i="6"/>
  <c r="L96" i="6"/>
  <c r="L466" i="6"/>
  <c r="L99" i="6"/>
  <c r="L369" i="6"/>
  <c r="L620" i="6"/>
  <c r="L529" i="6"/>
  <c r="L30" i="6"/>
  <c r="L21" i="6"/>
  <c r="L31" i="6"/>
  <c r="L94" i="6"/>
  <c r="L417" i="6"/>
  <c r="L257" i="6"/>
  <c r="L14" i="6"/>
  <c r="L392" i="6"/>
  <c r="L217" i="6"/>
  <c r="L219" i="6"/>
  <c r="L229" i="6"/>
  <c r="L225" i="6"/>
  <c r="L405" i="6"/>
  <c r="M8" i="6" l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</calcChain>
</file>

<file path=xl/sharedStrings.xml><?xml version="1.0" encoding="utf-8"?>
<sst xmlns="http://schemas.openxmlformats.org/spreadsheetml/2006/main" count="4957" uniqueCount="1615">
  <si>
    <t>JC01</t>
  </si>
  <si>
    <t>JC02</t>
  </si>
  <si>
    <t>JC03</t>
  </si>
  <si>
    <t>JC04</t>
  </si>
  <si>
    <t>JC05</t>
  </si>
  <si>
    <t>JC06</t>
  </si>
  <si>
    <t>JC07</t>
  </si>
  <si>
    <t>JC08</t>
  </si>
  <si>
    <t>JT02</t>
  </si>
  <si>
    <t>JR30</t>
  </si>
  <si>
    <t>JR31</t>
  </si>
  <si>
    <t>JR32</t>
  </si>
  <si>
    <t>JR33</t>
  </si>
  <si>
    <t>JR34</t>
  </si>
  <si>
    <t>JR35</t>
  </si>
  <si>
    <t>JR36</t>
  </si>
  <si>
    <t>JR37</t>
  </si>
  <si>
    <t>JR38</t>
  </si>
  <si>
    <t>JR39</t>
  </si>
  <si>
    <t>JR40</t>
  </si>
  <si>
    <t>JR41</t>
  </si>
  <si>
    <t>JR42</t>
  </si>
  <si>
    <t>JR43</t>
  </si>
  <si>
    <t>JR44</t>
  </si>
  <si>
    <t>JR45</t>
  </si>
  <si>
    <t>JR46</t>
  </si>
  <si>
    <t>JR47</t>
  </si>
  <si>
    <t>JR48</t>
  </si>
  <si>
    <t>JL02</t>
  </si>
  <si>
    <t>JL03</t>
  </si>
  <si>
    <t>JL08</t>
  </si>
  <si>
    <t>JA01</t>
  </si>
  <si>
    <t>JA05</t>
  </si>
  <si>
    <t>JA07</t>
  </si>
  <si>
    <t>JA09</t>
  </si>
  <si>
    <t>JA12</t>
  </si>
  <si>
    <t>JA13</t>
  </si>
  <si>
    <t>JA14</t>
  </si>
  <si>
    <t>JA15</t>
  </si>
  <si>
    <t>JA16</t>
  </si>
  <si>
    <t>JA17</t>
  </si>
  <si>
    <t>KC01</t>
  </si>
  <si>
    <t>KC02</t>
  </si>
  <si>
    <t>KC03</t>
  </si>
  <si>
    <t>KC04</t>
  </si>
  <si>
    <t>KC05</t>
  </si>
  <si>
    <t>KC06</t>
  </si>
  <si>
    <t>KC07</t>
  </si>
  <si>
    <t>KC09</t>
  </si>
  <si>
    <t>KR01</t>
  </si>
  <si>
    <t>KR02</t>
  </si>
  <si>
    <t>KR03</t>
  </si>
  <si>
    <t>KR04</t>
  </si>
  <si>
    <t>KR06</t>
  </si>
  <si>
    <t>KR08</t>
  </si>
  <si>
    <t>KR09</t>
  </si>
  <si>
    <t>KR10</t>
  </si>
  <si>
    <t>KR11</t>
  </si>
  <si>
    <t>KR13</t>
  </si>
  <si>
    <t>KR14</t>
  </si>
  <si>
    <t>KR15</t>
  </si>
  <si>
    <t>KR17</t>
  </si>
  <si>
    <t>KR18</t>
  </si>
  <si>
    <t>KR19</t>
  </si>
  <si>
    <t>KR20</t>
  </si>
  <si>
    <t>KR21</t>
  </si>
  <si>
    <t>KR22</t>
  </si>
  <si>
    <t>KR23</t>
  </si>
  <si>
    <t>KR24</t>
  </si>
  <si>
    <t>KR25</t>
  </si>
  <si>
    <t>KR26</t>
  </si>
  <si>
    <t>KR27</t>
  </si>
  <si>
    <t>KL03</t>
  </si>
  <si>
    <t>KL05</t>
  </si>
  <si>
    <t>KL06</t>
  </si>
  <si>
    <t>KL07</t>
  </si>
  <si>
    <t>KL08</t>
  </si>
  <si>
    <t>KA01</t>
  </si>
  <si>
    <t>KA02</t>
  </si>
  <si>
    <t>KA03</t>
  </si>
  <si>
    <t>KA04</t>
  </si>
  <si>
    <t>KA05</t>
  </si>
  <si>
    <t>JC00</t>
  </si>
  <si>
    <t>Cities:</t>
  </si>
  <si>
    <t>Locations:</t>
  </si>
  <si>
    <t>KL00</t>
  </si>
  <si>
    <t>KL01</t>
  </si>
  <si>
    <t>KL02</t>
  </si>
  <si>
    <t>KL04</t>
  </si>
  <si>
    <t>KA00</t>
  </si>
  <si>
    <t>Falkner</t>
  </si>
  <si>
    <t>Whitney</t>
  </si>
  <si>
    <t>Morty</t>
  </si>
  <si>
    <t>Red</t>
  </si>
  <si>
    <t>Blue</t>
  </si>
  <si>
    <t>Trainer</t>
  </si>
  <si>
    <t>Poke</t>
  </si>
  <si>
    <t>code</t>
  </si>
  <si>
    <t>Location</t>
  </si>
  <si>
    <t>Order</t>
  </si>
  <si>
    <t>-</t>
  </si>
  <si>
    <t>Silver</t>
  </si>
  <si>
    <t>Wade</t>
  </si>
  <si>
    <t>Victoria</t>
  </si>
  <si>
    <t>Keith</t>
  </si>
  <si>
    <t>Irwin</t>
  </si>
  <si>
    <t>Joey</t>
  </si>
  <si>
    <t>Elaine</t>
  </si>
  <si>
    <t>Mickey</t>
  </si>
  <si>
    <t>Grunt</t>
  </si>
  <si>
    <t>Duncan</t>
  </si>
  <si>
    <t>Otis</t>
  </si>
  <si>
    <t>Simon</t>
  </si>
  <si>
    <t>Kenji</t>
  </si>
  <si>
    <t>Justin</t>
  </si>
  <si>
    <t>Bugsy</t>
  </si>
  <si>
    <t>Carrie</t>
  </si>
  <si>
    <t>Larry</t>
  </si>
  <si>
    <t>Alan</t>
  </si>
  <si>
    <t>Russel</t>
  </si>
  <si>
    <t>Roland</t>
  </si>
  <si>
    <t>Liz</t>
  </si>
  <si>
    <t>Jake</t>
  </si>
  <si>
    <t>Rod</t>
  </si>
  <si>
    <t>Pryce</t>
  </si>
  <si>
    <t>Jasmine</t>
  </si>
  <si>
    <t>Chuck</t>
  </si>
  <si>
    <t>Clair</t>
  </si>
  <si>
    <t>Joyce</t>
  </si>
  <si>
    <t>Preston</t>
  </si>
  <si>
    <t>Colette</t>
  </si>
  <si>
    <t>Eugene</t>
  </si>
  <si>
    <t>Clyde</t>
  </si>
  <si>
    <t>Nathan</t>
  </si>
  <si>
    <t>Chow</t>
  </si>
  <si>
    <t>Derek</t>
  </si>
  <si>
    <t>Ruth</t>
  </si>
  <si>
    <t>Martha</t>
  </si>
  <si>
    <t>Mikey</t>
  </si>
  <si>
    <t>Rob</t>
  </si>
  <si>
    <t>Albert</t>
  </si>
  <si>
    <t>Abe</t>
  </si>
  <si>
    <t>Nico</t>
  </si>
  <si>
    <t>Edmond</t>
  </si>
  <si>
    <t>Jin</t>
  </si>
  <si>
    <t>Troy</t>
  </si>
  <si>
    <t>Neal</t>
  </si>
  <si>
    <t>Gordon</t>
  </si>
  <si>
    <t>Ralph</t>
  </si>
  <si>
    <t>Arnold</t>
  </si>
  <si>
    <t>Kyle</t>
  </si>
  <si>
    <t>Henry</t>
  </si>
  <si>
    <t>Anthony</t>
  </si>
  <si>
    <t>Samuel</t>
  </si>
  <si>
    <t>Ian</t>
  </si>
  <si>
    <t>Gina</t>
  </si>
  <si>
    <t>Todd</t>
  </si>
  <si>
    <t>Benny</t>
  </si>
  <si>
    <t>Al</t>
  </si>
  <si>
    <t>Josh</t>
  </si>
  <si>
    <t>Samantha</t>
  </si>
  <si>
    <t>Cathy</t>
  </si>
  <si>
    <t>Bryan</t>
  </si>
  <si>
    <t>Theo</t>
  </si>
  <si>
    <t>Ivan</t>
  </si>
  <si>
    <t>Elliot</t>
  </si>
  <si>
    <t>Brooke</t>
  </si>
  <si>
    <t>Kim</t>
  </si>
  <si>
    <t>Arnie</t>
  </si>
  <si>
    <t>Ken</t>
  </si>
  <si>
    <t>Dirk</t>
  </si>
  <si>
    <t>Toby</t>
  </si>
  <si>
    <t>Cindy</t>
  </si>
  <si>
    <t>Barry</t>
  </si>
  <si>
    <t>Paula</t>
  </si>
  <si>
    <t>Randall</t>
  </si>
  <si>
    <t>Grace</t>
  </si>
  <si>
    <t>Kaylee</t>
  </si>
  <si>
    <t>Susie</t>
  </si>
  <si>
    <t>Denise</t>
  </si>
  <si>
    <t>Kara</t>
  </si>
  <si>
    <t>Wendy</t>
  </si>
  <si>
    <t>Charlie</t>
  </si>
  <si>
    <t>George</t>
  </si>
  <si>
    <t>Berke</t>
  </si>
  <si>
    <t>Ronald</t>
  </si>
  <si>
    <t>Matthew</t>
  </si>
  <si>
    <t>Gaven</t>
  </si>
  <si>
    <t>Blake</t>
  </si>
  <si>
    <t>Brian</t>
  </si>
  <si>
    <t>Ryan</t>
  </si>
  <si>
    <t>Alton</t>
  </si>
  <si>
    <t>Paulo</t>
  </si>
  <si>
    <t>Mike</t>
  </si>
  <si>
    <t>Cody</t>
  </si>
  <si>
    <t>Jamie</t>
  </si>
  <si>
    <t>Reena</t>
  </si>
  <si>
    <t>Megan</t>
  </si>
  <si>
    <t>Lois</t>
  </si>
  <si>
    <t>Lola</t>
  </si>
  <si>
    <t>Kate</t>
  </si>
  <si>
    <t>Fran</t>
  </si>
  <si>
    <t>Irene</t>
  </si>
  <si>
    <t>Kelly</t>
  </si>
  <si>
    <t>Marvin</t>
  </si>
  <si>
    <t>Tully</t>
  </si>
  <si>
    <t>Wilton</t>
  </si>
  <si>
    <t>Edgar</t>
  </si>
  <si>
    <t>Andre</t>
  </si>
  <si>
    <t>Raymond</t>
  </si>
  <si>
    <t>Jonah</t>
  </si>
  <si>
    <t>Shane</t>
  </si>
  <si>
    <t>Beckett</t>
  </si>
  <si>
    <t>Brent</t>
  </si>
  <si>
    <t>Ron</t>
  </si>
  <si>
    <t>Morgan</t>
  </si>
  <si>
    <t>Benjamin</t>
  </si>
  <si>
    <t>Johnny</t>
  </si>
  <si>
    <t>Linda</t>
  </si>
  <si>
    <t>Vance</t>
  </si>
  <si>
    <t>Debra</t>
  </si>
  <si>
    <t>Doug</t>
  </si>
  <si>
    <t>Erik</t>
  </si>
  <si>
    <t>Michael</t>
  </si>
  <si>
    <t>Parry</t>
  </si>
  <si>
    <t>Timothy</t>
  </si>
  <si>
    <t>Ted</t>
  </si>
  <si>
    <t>Lloyd</t>
  </si>
  <si>
    <t>Dean</t>
  </si>
  <si>
    <t>Sid</t>
  </si>
  <si>
    <t>Erin</t>
  </si>
  <si>
    <t>Hope</t>
  </si>
  <si>
    <t>Sharon</t>
  </si>
  <si>
    <t>Bailey</t>
  </si>
  <si>
    <t>Yoshi</t>
  </si>
  <si>
    <t>Lao</t>
  </si>
  <si>
    <t>Kiyo</t>
  </si>
  <si>
    <t>Lung</t>
  </si>
  <si>
    <t>Naoko</t>
  </si>
  <si>
    <t>Sayo</t>
  </si>
  <si>
    <t>Zuki</t>
  </si>
  <si>
    <t>Kuni</t>
  </si>
  <si>
    <t>Miki</t>
  </si>
  <si>
    <t>Bethany</t>
  </si>
  <si>
    <t>Margaret</t>
  </si>
  <si>
    <t>Ethel</t>
  </si>
  <si>
    <t>Jack</t>
  </si>
  <si>
    <t>Kipp</t>
  </si>
  <si>
    <t>William</t>
  </si>
  <si>
    <t>Beverly</t>
  </si>
  <si>
    <t>Alice</t>
  </si>
  <si>
    <t>Krise</t>
  </si>
  <si>
    <t>Andrew</t>
  </si>
  <si>
    <t>Calvin</t>
  </si>
  <si>
    <t>Phillip</t>
  </si>
  <si>
    <t>Leonard</t>
  </si>
  <si>
    <t>Nick</t>
  </si>
  <si>
    <t>Gwen</t>
  </si>
  <si>
    <t>Cassie</t>
  </si>
  <si>
    <t>Caroline</t>
  </si>
  <si>
    <t>Huey</t>
  </si>
  <si>
    <t>Terrell</t>
  </si>
  <si>
    <t>Kent</t>
  </si>
  <si>
    <t>Roberto</t>
  </si>
  <si>
    <t>Connie</t>
  </si>
  <si>
    <t>Denis</t>
  </si>
  <si>
    <t>Franklin</t>
  </si>
  <si>
    <t>Edward</t>
  </si>
  <si>
    <t>Vincent</t>
  </si>
  <si>
    <t>Eric</t>
  </si>
  <si>
    <t>Eoin</t>
  </si>
  <si>
    <t>Noland</t>
  </si>
  <si>
    <t>Shaye</t>
  </si>
  <si>
    <t>Carol</t>
  </si>
  <si>
    <t>Stanly</t>
  </si>
  <si>
    <t>Jeff</t>
  </si>
  <si>
    <t>Garrett</t>
  </si>
  <si>
    <t>Kenneth</t>
  </si>
  <si>
    <t>Fritz</t>
  </si>
  <si>
    <t>Katie</t>
  </si>
  <si>
    <t>Lance</t>
  </si>
  <si>
    <t>Will</t>
  </si>
  <si>
    <t>Karen</t>
  </si>
  <si>
    <t>Koga</t>
  </si>
  <si>
    <t>Ed</t>
  </si>
  <si>
    <t>Don</t>
  </si>
  <si>
    <t>Nob</t>
  </si>
  <si>
    <t>Harold</t>
  </si>
  <si>
    <t>Brock</t>
  </si>
  <si>
    <t>Misty</t>
  </si>
  <si>
    <t>Erika</t>
  </si>
  <si>
    <t>Janine</t>
  </si>
  <si>
    <t>Sabrina</t>
  </si>
  <si>
    <t>Blaine</t>
  </si>
  <si>
    <t>Richard</t>
  </si>
  <si>
    <t>Ned</t>
  </si>
  <si>
    <t>Orson</t>
  </si>
  <si>
    <t>Corey</t>
  </si>
  <si>
    <t>Li</t>
  </si>
  <si>
    <t>Debbie</t>
  </si>
  <si>
    <t>Nicole</t>
  </si>
  <si>
    <t>Lori</t>
  </si>
  <si>
    <t>Nikki</t>
  </si>
  <si>
    <t>Diana</t>
  </si>
  <si>
    <t>Briana</t>
  </si>
  <si>
    <t>Hank</t>
  </si>
  <si>
    <t>Roy</t>
  </si>
  <si>
    <t>Boris</t>
  </si>
  <si>
    <t>Bob</t>
  </si>
  <si>
    <t>Jose</t>
  </si>
  <si>
    <t>Jerry</t>
  </si>
  <si>
    <t>Dwayne</t>
  </si>
  <si>
    <t>Harris</t>
  </si>
  <si>
    <t>Zeke</t>
  </si>
  <si>
    <t>Charles</t>
  </si>
  <si>
    <t>Reese</t>
  </si>
  <si>
    <t>Joel</t>
  </si>
  <si>
    <t>Glenn</t>
  </si>
  <si>
    <t>Herman</t>
  </si>
  <si>
    <t>Fidel</t>
  </si>
  <si>
    <t>Burt</t>
  </si>
  <si>
    <t>Bill</t>
  </si>
  <si>
    <t>Martin</t>
  </si>
  <si>
    <t>Stephen</t>
  </si>
  <si>
    <t>Barney</t>
  </si>
  <si>
    <t>Danny</t>
  </si>
  <si>
    <t>Tommy</t>
  </si>
  <si>
    <t>Dudley</t>
  </si>
  <si>
    <t>Joe</t>
  </si>
  <si>
    <t>Billy</t>
  </si>
  <si>
    <t>Heidi</t>
  </si>
  <si>
    <t>Edna</t>
  </si>
  <si>
    <t>Tanya</t>
  </si>
  <si>
    <t>Gregory</t>
  </si>
  <si>
    <t>Wai</t>
  </si>
  <si>
    <t>Julia</t>
  </si>
  <si>
    <t>Robert</t>
  </si>
  <si>
    <t>Joshua</t>
  </si>
  <si>
    <t>Carter</t>
  </si>
  <si>
    <t>Trevor</t>
  </si>
  <si>
    <t>Georgia</t>
  </si>
  <si>
    <t>Laura</t>
  </si>
  <si>
    <t>Shannon</t>
  </si>
  <si>
    <t>Michelle</t>
  </si>
  <si>
    <t>Clarke</t>
  </si>
  <si>
    <t>Kenny</t>
  </si>
  <si>
    <t>Jim</t>
  </si>
  <si>
    <t>Kevin</t>
  </si>
  <si>
    <t>Quinn</t>
  </si>
  <si>
    <t>Emma</t>
  </si>
  <si>
    <t>Sam</t>
  </si>
  <si>
    <t>Tyrone</t>
  </si>
  <si>
    <t>Pat</t>
  </si>
  <si>
    <t>Shawn</t>
  </si>
  <si>
    <t>Rebecca</t>
  </si>
  <si>
    <t>Darcy</t>
  </si>
  <si>
    <t>Jerome</t>
  </si>
  <si>
    <t>Tucker</t>
  </si>
  <si>
    <t>Frankie</t>
  </si>
  <si>
    <t>Tyson</t>
  </si>
  <si>
    <t>Parker</t>
  </si>
  <si>
    <t>Warren</t>
  </si>
  <si>
    <t>Jimmy</t>
  </si>
  <si>
    <t>Owen</t>
  </si>
  <si>
    <t>Jason</t>
  </si>
  <si>
    <t>Hillary</t>
  </si>
  <si>
    <t>Peter</t>
  </si>
  <si>
    <t>Daniel</t>
  </si>
  <si>
    <t>Greg</t>
  </si>
  <si>
    <t>Walt</t>
  </si>
  <si>
    <t>Nelson</t>
  </si>
  <si>
    <t>Ray</t>
  </si>
  <si>
    <t>Issac</t>
  </si>
  <si>
    <t>Donald</t>
  </si>
  <si>
    <t>Teru</t>
  </si>
  <si>
    <t>Mark</t>
  </si>
  <si>
    <t>Horton</t>
  </si>
  <si>
    <t>Chad</t>
  </si>
  <si>
    <t>Valerie</t>
  </si>
  <si>
    <t>Lyle</t>
  </si>
  <si>
    <t>Dana</t>
  </si>
  <si>
    <t>Alfred</t>
  </si>
  <si>
    <t>Tiffany</t>
  </si>
  <si>
    <t>Spencer</t>
  </si>
  <si>
    <t>Phil</t>
  </si>
  <si>
    <t>Zach</t>
  </si>
  <si>
    <t>Allen</t>
  </si>
  <si>
    <t>Cybil</t>
  </si>
  <si>
    <t>Brandon</t>
  </si>
  <si>
    <t>Harry</t>
  </si>
  <si>
    <t>Vernon</t>
  </si>
  <si>
    <t>Eli</t>
  </si>
  <si>
    <t>Scott</t>
  </si>
  <si>
    <t>Jared</t>
  </si>
  <si>
    <t>Jenn</t>
  </si>
  <si>
    <t>Bruno</t>
  </si>
  <si>
    <t>Ellen</t>
  </si>
  <si>
    <t>Perry</t>
  </si>
  <si>
    <t>Bret</t>
  </si>
  <si>
    <t>Rodney</t>
  </si>
  <si>
    <t>Jeremy</t>
  </si>
  <si>
    <t>Colin</t>
  </si>
  <si>
    <t>Shirley</t>
  </si>
  <si>
    <t>Nate</t>
  </si>
  <si>
    <t>Ricky</t>
  </si>
  <si>
    <t>Ross</t>
  </si>
  <si>
    <t>Mitch</t>
  </si>
  <si>
    <t>Gregg</t>
  </si>
  <si>
    <t>Garett</t>
  </si>
  <si>
    <t>Trenton</t>
  </si>
  <si>
    <t>Ariana</t>
  </si>
  <si>
    <t>Jill</t>
  </si>
  <si>
    <t>Deandre</t>
  </si>
  <si>
    <t>Patton</t>
  </si>
  <si>
    <t>Gerardo</t>
  </si>
  <si>
    <t>Archer</t>
  </si>
  <si>
    <t>Proton</t>
  </si>
  <si>
    <t>Petrel</t>
  </si>
  <si>
    <t>Alex</t>
  </si>
  <si>
    <t>Edith</t>
  </si>
  <si>
    <t>Georgina</t>
  </si>
  <si>
    <t>Boy</t>
  </si>
  <si>
    <t>Eusine</t>
  </si>
  <si>
    <t>Kobe</t>
  </si>
  <si>
    <t>Piper</t>
  </si>
  <si>
    <t>Wayne</t>
  </si>
  <si>
    <t>Kimberly</t>
  </si>
  <si>
    <t>Marigold</t>
  </si>
  <si>
    <t>Bertrand</t>
  </si>
  <si>
    <t>Harrison</t>
  </si>
  <si>
    <t>Hugh</t>
  </si>
  <si>
    <t>Markus</t>
  </si>
  <si>
    <t>Rex</t>
  </si>
  <si>
    <t>Andy</t>
  </si>
  <si>
    <t>French</t>
  </si>
  <si>
    <t>Sherman</t>
  </si>
  <si>
    <t>Bruce</t>
  </si>
  <si>
    <t>Manford</t>
  </si>
  <si>
    <t>Ander</t>
  </si>
  <si>
    <t>Dwight</t>
  </si>
  <si>
    <t>Regis</t>
  </si>
  <si>
    <t>Milton</t>
  </si>
  <si>
    <t>Gail</t>
  </si>
  <si>
    <t>Kyler</t>
  </si>
  <si>
    <t>Clark</t>
  </si>
  <si>
    <t>Tanner</t>
  </si>
  <si>
    <t>Ginger</t>
  </si>
  <si>
    <t>Clarice</t>
  </si>
  <si>
    <t>Connor</t>
  </si>
  <si>
    <t>Torin</t>
  </si>
  <si>
    <t>Travis</t>
  </si>
  <si>
    <t>Boone</t>
  </si>
  <si>
    <t>Eleanor</t>
  </si>
  <si>
    <t>Dale</t>
  </si>
  <si>
    <t>Jacob</t>
  </si>
  <si>
    <t>Aiden</t>
  </si>
  <si>
    <t>Dan</t>
  </si>
  <si>
    <t>Theron</t>
  </si>
  <si>
    <t>Markey</t>
  </si>
  <si>
    <t>Teddy</t>
  </si>
  <si>
    <t>Ernest</t>
  </si>
  <si>
    <t>Pedro</t>
  </si>
  <si>
    <t>Adrian</t>
  </si>
  <si>
    <t>Cheyenne</t>
  </si>
  <si>
    <t>Bert</t>
  </si>
  <si>
    <t>Ernie</t>
  </si>
  <si>
    <t>Elmo</t>
  </si>
  <si>
    <t>Luis</t>
  </si>
  <si>
    <t>Leona</t>
  </si>
  <si>
    <t>Mina</t>
  </si>
  <si>
    <t>Murphy</t>
  </si>
  <si>
    <t>Liam</t>
  </si>
  <si>
    <t>Gideon</t>
  </si>
  <si>
    <t>Chelan</t>
  </si>
  <si>
    <t>Kendra</t>
  </si>
  <si>
    <t>Esteban</t>
  </si>
  <si>
    <t>Duane</t>
  </si>
  <si>
    <t>Kinsley</t>
  </si>
  <si>
    <t>Easton</t>
  </si>
  <si>
    <t>Virgil</t>
  </si>
  <si>
    <t>Selina</t>
  </si>
  <si>
    <t>Cheryl</t>
  </si>
  <si>
    <t>Marley</t>
  </si>
  <si>
    <t>Mira</t>
  </si>
  <si>
    <t>Riley</t>
  </si>
  <si>
    <t>Buck</t>
  </si>
  <si>
    <t>Eddie</t>
  </si>
  <si>
    <t>Joy</t>
  </si>
  <si>
    <t>Callie</t>
  </si>
  <si>
    <t>Kassandra</t>
  </si>
  <si>
    <t>Arabella</t>
  </si>
  <si>
    <t>Bonita</t>
  </si>
  <si>
    <t>Salma</t>
  </si>
  <si>
    <t>Edwin</t>
  </si>
  <si>
    <t>Bryce</t>
  </si>
  <si>
    <t>Shaun</t>
  </si>
  <si>
    <t>Cady</t>
  </si>
  <si>
    <t>Cary</t>
  </si>
  <si>
    <t>Waldo</t>
  </si>
  <si>
    <t>Merle</t>
  </si>
  <si>
    <t>Lowell</t>
  </si>
  <si>
    <t>Linden</t>
  </si>
  <si>
    <t>Dane</t>
  </si>
  <si>
    <t>Dion</t>
  </si>
  <si>
    <t>Stacey</t>
  </si>
  <si>
    <t>Ellis</t>
  </si>
  <si>
    <t>Abner</t>
  </si>
  <si>
    <t>Giovanni</t>
  </si>
  <si>
    <t>Palmer</t>
  </si>
  <si>
    <t>Argenta</t>
  </si>
  <si>
    <t>Thorton</t>
  </si>
  <si>
    <t>Dahlia</t>
  </si>
  <si>
    <t>Darach</t>
  </si>
  <si>
    <t>Charlotte</t>
  </si>
  <si>
    <t>Devin</t>
  </si>
  <si>
    <t>Grant</t>
  </si>
  <si>
    <t>PASSERBY</t>
  </si>
  <si>
    <t>BOY</t>
  </si>
  <si>
    <t>CATCHER</t>
  </si>
  <si>
    <t>DON</t>
  </si>
  <si>
    <t>YOUNGSTER</t>
  </si>
  <si>
    <t>JOEY</t>
  </si>
  <si>
    <t>MIKEY</t>
  </si>
  <si>
    <t>WADE</t>
  </si>
  <si>
    <t>SAGE</t>
  </si>
  <si>
    <t>CHOW</t>
  </si>
  <si>
    <t>EDMOND</t>
  </si>
  <si>
    <t>NICO</t>
  </si>
  <si>
    <t>JIN</t>
  </si>
  <si>
    <t>NEAL</t>
  </si>
  <si>
    <t>TROY</t>
  </si>
  <si>
    <t>ELDER</t>
  </si>
  <si>
    <t>LI</t>
  </si>
  <si>
    <t>ROD</t>
  </si>
  <si>
    <t>ABE</t>
  </si>
  <si>
    <t>LEADER</t>
  </si>
  <si>
    <t>FALKNER</t>
  </si>
  <si>
    <t>PICNICKER</t>
  </si>
  <si>
    <t>LAZ</t>
  </si>
  <si>
    <t>ALBERT</t>
  </si>
  <si>
    <t>CAMPER</t>
  </si>
  <si>
    <t>ROLAND</t>
  </si>
  <si>
    <t>FISHERMAN</t>
  </si>
  <si>
    <t>JUSTIN</t>
  </si>
  <si>
    <t>GORDON</t>
  </si>
  <si>
    <t>PETER</t>
  </si>
  <si>
    <t>HENRY</t>
  </si>
  <si>
    <t>RALPH</t>
  </si>
  <si>
    <t>FIREBREATHER</t>
  </si>
  <si>
    <t>BILL</t>
  </si>
  <si>
    <t>HIKER</t>
  </si>
  <si>
    <t>RUSSEL</t>
  </si>
  <si>
    <t>RAY</t>
  </si>
  <si>
    <t>DANIEL</t>
  </si>
  <si>
    <t>LARRY</t>
  </si>
  <si>
    <t>ANTHONY</t>
  </si>
  <si>
    <t>GRUNT</t>
  </si>
  <si>
    <t>EXECUTIVE</t>
  </si>
  <si>
    <t>PROTON</t>
  </si>
  <si>
    <t>AL</t>
  </si>
  <si>
    <t>BENNY</t>
  </si>
  <si>
    <t>JOSH</t>
  </si>
  <si>
    <t>TWINS</t>
  </si>
  <si>
    <t>AMY</t>
  </si>
  <si>
    <t>&amp;</t>
  </si>
  <si>
    <t>MIMI</t>
  </si>
  <si>
    <t>RIVAL</t>
  </si>
  <si>
    <t>BUGSY</t>
  </si>
  <si>
    <t>SAMUEL</t>
  </si>
  <si>
    <t>GINA</t>
  </si>
  <si>
    <t>IAN</t>
  </si>
  <si>
    <t>TODD</t>
  </si>
  <si>
    <t>POLICEMAN</t>
  </si>
  <si>
    <t>KEITH</t>
  </si>
  <si>
    <t>POKEFAN</t>
  </si>
  <si>
    <t>BRANDON</t>
  </si>
  <si>
    <t>IVAN</t>
  </si>
  <si>
    <t>ARNIE</t>
  </si>
  <si>
    <t>ELLIOT</t>
  </si>
  <si>
    <t>KIM</t>
  </si>
  <si>
    <t>BROOKE</t>
  </si>
  <si>
    <t>BRYAN</t>
  </si>
  <si>
    <t>JUGGLER</t>
  </si>
  <si>
    <t>IRWIN</t>
  </si>
  <si>
    <t>DIRK</t>
  </si>
  <si>
    <t>WALT</t>
  </si>
  <si>
    <t>LASS</t>
  </si>
  <si>
    <t>KRISE</t>
  </si>
  <si>
    <t>JACK</t>
  </si>
  <si>
    <t>BEVERLY</t>
  </si>
  <si>
    <t>WILLIAM</t>
  </si>
  <si>
    <t>ALAN</t>
  </si>
  <si>
    <t>PSYCHIC</t>
  </si>
  <si>
    <t>MARK</t>
  </si>
  <si>
    <t>CATHY</t>
  </si>
  <si>
    <t>CARRIE</t>
  </si>
  <si>
    <t>BEAUTY</t>
  </si>
  <si>
    <t>SAMANTHA</t>
  </si>
  <si>
    <t>VICTORIA</t>
  </si>
  <si>
    <t>WHITNEY</t>
  </si>
  <si>
    <t>TORI</t>
  </si>
  <si>
    <t>TIL</t>
  </si>
  <si>
    <t>GREG</t>
  </si>
  <si>
    <t>CALLIE</t>
  </si>
  <si>
    <t>KASSANDRA</t>
  </si>
  <si>
    <t>NED</t>
  </si>
  <si>
    <t>MEDIUM</t>
  </si>
  <si>
    <t>GEORGINA</t>
  </si>
  <si>
    <t>GRACE</t>
  </si>
  <si>
    <t>MARTHA</t>
  </si>
  <si>
    <t>EDITH</t>
  </si>
  <si>
    <t>MORTY</t>
  </si>
  <si>
    <t>DANA</t>
  </si>
  <si>
    <t>CHAD</t>
  </si>
  <si>
    <t>TOBY</t>
  </si>
  <si>
    <t>SAILOR</t>
  </si>
  <si>
    <t>HARRY</t>
  </si>
  <si>
    <t>VALERIE</t>
  </si>
  <si>
    <t>NELSON</t>
  </si>
  <si>
    <t>EUGENE</t>
  </si>
  <si>
    <t>RUTH</t>
  </si>
  <si>
    <t>DEREK</t>
  </si>
  <si>
    <t>CONNIE</t>
  </si>
  <si>
    <t>THEO</t>
  </si>
  <si>
    <t>DENIS</t>
  </si>
  <si>
    <t>ROBERTO</t>
  </si>
  <si>
    <t>HUEY</t>
  </si>
  <si>
    <t>KENT</t>
  </si>
  <si>
    <t>TERRELL</t>
  </si>
  <si>
    <t>GENTLEMAN</t>
  </si>
  <si>
    <t>PRESTON</t>
  </si>
  <si>
    <t>ALFRED</t>
  </si>
  <si>
    <t>SWIMMER</t>
  </si>
  <si>
    <t>RANDALL</t>
  </si>
  <si>
    <t>PAULA</t>
  </si>
  <si>
    <t>SIMON</t>
  </si>
  <si>
    <t>ELAINE</t>
  </si>
  <si>
    <t>CHARLIE</t>
  </si>
  <si>
    <t>GEORGE</t>
  </si>
  <si>
    <t>KARA</t>
  </si>
  <si>
    <t>KAYLEE</t>
  </si>
  <si>
    <t>RONALD</t>
  </si>
  <si>
    <t>WENDY</t>
  </si>
  <si>
    <t>DENISE</t>
  </si>
  <si>
    <t>SUSIE</t>
  </si>
  <si>
    <t>BERKE</t>
  </si>
  <si>
    <t>MATTHEW</t>
  </si>
  <si>
    <t>LUNG</t>
  </si>
  <si>
    <t>NOB</t>
  </si>
  <si>
    <t>LAO</t>
  </si>
  <si>
    <t>YOSHI</t>
  </si>
  <si>
    <t>EUSINE</t>
  </si>
  <si>
    <t>CHUCK</t>
  </si>
  <si>
    <t>CHARLOTTE</t>
  </si>
  <si>
    <t>JASMINE</t>
  </si>
  <si>
    <t>GRANT</t>
  </si>
  <si>
    <t>DEVIN</t>
  </si>
  <si>
    <t>DUFF</t>
  </si>
  <si>
    <t>EDA</t>
  </si>
  <si>
    <t>THOM</t>
  </si>
  <si>
    <t>KAE</t>
  </si>
  <si>
    <t>BENJAMIN</t>
  </si>
  <si>
    <t>TULLY</t>
  </si>
  <si>
    <t>SHANE</t>
  </si>
  <si>
    <t>SPENCER</t>
  </si>
  <si>
    <t>TIFFANY</t>
  </si>
  <si>
    <t>MARVIN</t>
  </si>
  <si>
    <t>BECKETT</t>
  </si>
  <si>
    <t>RON</t>
  </si>
  <si>
    <t>BRENT</t>
  </si>
  <si>
    <t>RAYMOND</t>
  </si>
  <si>
    <t>ANDRE</t>
  </si>
  <si>
    <t>ALTON</t>
  </si>
  <si>
    <t>LOIS</t>
  </si>
  <si>
    <t>SCIENTIST</t>
  </si>
  <si>
    <t>GREGG</t>
  </si>
  <si>
    <t>ROSS</t>
  </si>
  <si>
    <t>MITCH</t>
  </si>
  <si>
    <t>BOARDER</t>
  </si>
  <si>
    <t>DEANDRE</t>
  </si>
  <si>
    <t>GERARDO</t>
  </si>
  <si>
    <t>PATTON</t>
  </si>
  <si>
    <t>PETREL</t>
  </si>
  <si>
    <t>SKIER</t>
  </si>
  <si>
    <t>DIANA</t>
  </si>
  <si>
    <t>JILL</t>
  </si>
  <si>
    <t>ARIANA</t>
  </si>
  <si>
    <t>PRYCE</t>
  </si>
  <si>
    <t>GARETT</t>
  </si>
  <si>
    <t>TRENTON</t>
  </si>
  <si>
    <t>ARCHER</t>
  </si>
  <si>
    <t>BURGLAR</t>
  </si>
  <si>
    <t>DUNCAN</t>
  </si>
  <si>
    <t>ORSON</t>
  </si>
  <si>
    <t>TERU</t>
  </si>
  <si>
    <t>ERIC</t>
  </si>
  <si>
    <t>DONALD</t>
  </si>
  <si>
    <t>ISSAC</t>
  </si>
  <si>
    <t>VANCE</t>
  </si>
  <si>
    <t>EDGAR</t>
  </si>
  <si>
    <t>WILTON</t>
  </si>
  <si>
    <t>PHIL</t>
  </si>
  <si>
    <t>ALLEN</t>
  </si>
  <si>
    <t>CYBIL</t>
  </si>
  <si>
    <t>ZACH</t>
  </si>
  <si>
    <t>KENJI</t>
  </si>
  <si>
    <t>MICHAEL</t>
  </si>
  <si>
    <t>ERIK</t>
  </si>
  <si>
    <t>TIMOTHY</t>
  </si>
  <si>
    <t>PARRY</t>
  </si>
  <si>
    <t>KELLY</t>
  </si>
  <si>
    <t>RYAN</t>
  </si>
  <si>
    <t>ERIN</t>
  </si>
  <si>
    <t>TED</t>
  </si>
  <si>
    <t>BAILEY</t>
  </si>
  <si>
    <t>CODY</t>
  </si>
  <si>
    <t>PAULO</t>
  </si>
  <si>
    <t>LOLA</t>
  </si>
  <si>
    <t>FRAN</t>
  </si>
  <si>
    <t>MIKE</t>
  </si>
  <si>
    <t>CLAIR</t>
  </si>
  <si>
    <t>CLEA</t>
  </si>
  <si>
    <t>GIL</t>
  </si>
  <si>
    <t>PIPER</t>
  </si>
  <si>
    <t>KOBE</t>
  </si>
  <si>
    <t>CHAMPION</t>
  </si>
  <si>
    <t>LANCE</t>
  </si>
  <si>
    <t>AND</t>
  </si>
  <si>
    <t>KIMONO</t>
  </si>
  <si>
    <t>GIRL</t>
  </si>
  <si>
    <t>KUNI</t>
  </si>
  <si>
    <t>MIKI</t>
  </si>
  <si>
    <t>NAOKO</t>
  </si>
  <si>
    <t>SAYO</t>
  </si>
  <si>
    <t>ZUKI</t>
  </si>
  <si>
    <t>ELI</t>
  </si>
  <si>
    <t>BLAKE</t>
  </si>
  <si>
    <t>MEGAN</t>
  </si>
  <si>
    <t>BRIAN</t>
  </si>
  <si>
    <t>REENA</t>
  </si>
  <si>
    <t>SCOTT</t>
  </si>
  <si>
    <t>VERNON</t>
  </si>
  <si>
    <t>JAMIE</t>
  </si>
  <si>
    <t>GAVEN</t>
  </si>
  <si>
    <t>JAKE</t>
  </si>
  <si>
    <t>JOYCE</t>
  </si>
  <si>
    <t>WILL</t>
  </si>
  <si>
    <t>KOGA</t>
  </si>
  <si>
    <t>BRUNO</t>
  </si>
  <si>
    <t>KAREN</t>
  </si>
  <si>
    <t>DEBRA</t>
  </si>
  <si>
    <t>STANLY</t>
  </si>
  <si>
    <t>LYLE</t>
  </si>
  <si>
    <t>FRITZ</t>
  </si>
  <si>
    <t>MEG</t>
  </si>
  <si>
    <t>PEG</t>
  </si>
  <si>
    <t>JEFF</t>
  </si>
  <si>
    <t>NOLAND</t>
  </si>
  <si>
    <t>COLIN</t>
  </si>
  <si>
    <t>GUTARIST</t>
  </si>
  <si>
    <t>VINCENT</t>
  </si>
  <si>
    <t>HORTON</t>
  </si>
  <si>
    <t>LT.</t>
  </si>
  <si>
    <t>SURGE</t>
  </si>
  <si>
    <t>GENTLEMEN</t>
  </si>
  <si>
    <t>GREGORY</t>
  </si>
  <si>
    <t>SELINA</t>
  </si>
  <si>
    <t>VIRGIL</t>
  </si>
  <si>
    <t>DAY</t>
  </si>
  <si>
    <t>DANI</t>
  </si>
  <si>
    <t>JARED</t>
  </si>
  <si>
    <t>FRANKLIN</t>
  </si>
  <si>
    <t>REBECCA</t>
  </si>
  <si>
    <t>DARCY</t>
  </si>
  <si>
    <t>SABRINA</t>
  </si>
  <si>
    <t>BIKER</t>
  </si>
  <si>
    <t>DWAYNE</t>
  </si>
  <si>
    <t>ZEKE</t>
  </si>
  <si>
    <t>HARRIS</t>
  </si>
  <si>
    <t>TYRONE</t>
  </si>
  <si>
    <t>SAM</t>
  </si>
  <si>
    <t>MOE</t>
  </si>
  <si>
    <t>LULU</t>
  </si>
  <si>
    <t>MILTON</t>
  </si>
  <si>
    <t>MICHELLE</t>
  </si>
  <si>
    <t>TANYA</t>
  </si>
  <si>
    <t>JO</t>
  </si>
  <si>
    <t>ZOE</t>
  </si>
  <si>
    <t>JULIA</t>
  </si>
  <si>
    <t>ERIKA</t>
  </si>
  <si>
    <t>JIM</t>
  </si>
  <si>
    <t>ROBERT</t>
  </si>
  <si>
    <t>JASON</t>
  </si>
  <si>
    <t>OWEN</t>
  </si>
  <si>
    <t>HERMAN</t>
  </si>
  <si>
    <t>FIDEL</t>
  </si>
  <si>
    <t>KYLER</t>
  </si>
  <si>
    <t>TANNER</t>
  </si>
  <si>
    <t>CLARK</t>
  </si>
  <si>
    <t>GINGER</t>
  </si>
  <si>
    <t>KENNY</t>
  </si>
  <si>
    <t>BARNEY</t>
  </si>
  <si>
    <t>STEPHEN</t>
  </si>
  <si>
    <t>GAIL</t>
  </si>
  <si>
    <t>KYLE</t>
  </si>
  <si>
    <t>BRET</t>
  </si>
  <si>
    <t>PERRY</t>
  </si>
  <si>
    <t>MARTIN</t>
  </si>
  <si>
    <t>JOSHUA</t>
  </si>
  <si>
    <t>ALEX</t>
  </si>
  <si>
    <t>VIC</t>
  </si>
  <si>
    <t>TARA</t>
  </si>
  <si>
    <t>TIM</t>
  </si>
  <si>
    <t>SUE</t>
  </si>
  <si>
    <t>TORIN</t>
  </si>
  <si>
    <t>CONNOR</t>
  </si>
  <si>
    <t>TRAVIS</t>
  </si>
  <si>
    <t>ROY</t>
  </si>
  <si>
    <t>TEACHER</t>
  </si>
  <si>
    <t>CLARICE</t>
  </si>
  <si>
    <t>CARTER</t>
  </si>
  <si>
    <t>TREVOR</t>
  </si>
  <si>
    <t>GLENN</t>
  </si>
  <si>
    <t>JACOB</t>
  </si>
  <si>
    <t>JOEL</t>
  </si>
  <si>
    <t>ERNEST</t>
  </si>
  <si>
    <t>AIDEN</t>
  </si>
  <si>
    <t>REESE</t>
  </si>
  <si>
    <t>THERON</t>
  </si>
  <si>
    <t>TEDDY</t>
  </si>
  <si>
    <t>DALE</t>
  </si>
  <si>
    <t>MARKEY</t>
  </si>
  <si>
    <t>DAN</t>
  </si>
  <si>
    <t>BILLY</t>
  </si>
  <si>
    <t>KIPP</t>
  </si>
  <si>
    <t>JOHNNY</t>
  </si>
  <si>
    <t>TOMMY</t>
  </si>
  <si>
    <t>KAY</t>
  </si>
  <si>
    <t>TIA</t>
  </si>
  <si>
    <t>HILLARY</t>
  </si>
  <si>
    <t>COLETTE</t>
  </si>
  <si>
    <t>BOONE</t>
  </si>
  <si>
    <t>ELEANOR</t>
  </si>
  <si>
    <t>CHARLES</t>
  </si>
  <si>
    <t>BORIS</t>
  </si>
  <si>
    <t>BOB</t>
  </si>
  <si>
    <t>ALICE</t>
  </si>
  <si>
    <t>LINDA</t>
  </si>
  <si>
    <t>BARRY</t>
  </si>
  <si>
    <t>CINDY</t>
  </si>
  <si>
    <t>JANINE</t>
  </si>
  <si>
    <t>SID</t>
  </si>
  <si>
    <t>DEAN</t>
  </si>
  <si>
    <t>HEIDI</t>
  </si>
  <si>
    <t>EDNA</t>
  </si>
  <si>
    <t>EOIN</t>
  </si>
  <si>
    <t>CLARKE</t>
  </si>
  <si>
    <t>BRIANA</t>
  </si>
  <si>
    <t>JOY</t>
  </si>
  <si>
    <t>PARKER</t>
  </si>
  <si>
    <t>EDDIE</t>
  </si>
  <si>
    <t>MISTY</t>
  </si>
  <si>
    <t>ELLEN</t>
  </si>
  <si>
    <t>LLOYD</t>
  </si>
  <si>
    <t>JOE</t>
  </si>
  <si>
    <t>DUDLEY</t>
  </si>
  <si>
    <t>LAURA</t>
  </si>
  <si>
    <t>SHANNON</t>
  </si>
  <si>
    <t>PAT</t>
  </si>
  <si>
    <t>KEVIN</t>
  </si>
  <si>
    <t>DOUG</t>
  </si>
  <si>
    <t>ROB</t>
  </si>
  <si>
    <t>ED</t>
  </si>
  <si>
    <t>JERRY</t>
  </si>
  <si>
    <t>EDWIN</t>
  </si>
  <si>
    <t>BROCK</t>
  </si>
  <si>
    <t>REGIS</t>
  </si>
  <si>
    <t>JIMMY</t>
  </si>
  <si>
    <t>WARREN</t>
  </si>
  <si>
    <t>ANDER</t>
  </si>
  <si>
    <t>MANFORD</t>
  </si>
  <si>
    <t>DWIGHT</t>
  </si>
  <si>
    <t>BURT</t>
  </si>
  <si>
    <t>BRUCE</t>
  </si>
  <si>
    <t>OTIS</t>
  </si>
  <si>
    <t>ZAC</t>
  </si>
  <si>
    <t>JEN</t>
  </si>
  <si>
    <t>ABNER</t>
  </si>
  <si>
    <t>ELLIS</t>
  </si>
  <si>
    <t>DANE</t>
  </si>
  <si>
    <t>BUC</t>
  </si>
  <si>
    <t>DION</t>
  </si>
  <si>
    <t>STACEY</t>
  </si>
  <si>
    <t>DANNY</t>
  </si>
  <si>
    <t>SHERMAN</t>
  </si>
  <si>
    <t>FRENCH</t>
  </si>
  <si>
    <t>QUINN</t>
  </si>
  <si>
    <t>SHARON</t>
  </si>
  <si>
    <t>HOPE</t>
  </si>
  <si>
    <t>HANK</t>
  </si>
  <si>
    <t>ESTEBAN</t>
  </si>
  <si>
    <t>CHELAN</t>
  </si>
  <si>
    <t>DUANE</t>
  </si>
  <si>
    <t>NIKKI</t>
  </si>
  <si>
    <t>TYSON</t>
  </si>
  <si>
    <t>KENDRA</t>
  </si>
  <si>
    <t>EASTON</t>
  </si>
  <si>
    <t>KINSLEY</t>
  </si>
  <si>
    <t>MURPHY</t>
  </si>
  <si>
    <t>GIDEON</t>
  </si>
  <si>
    <t>LIAM</t>
  </si>
  <si>
    <t>ARNOLD</t>
  </si>
  <si>
    <t>MINA</t>
  </si>
  <si>
    <t>ELMO</t>
  </si>
  <si>
    <t>LORI</t>
  </si>
  <si>
    <t>NICOLE</t>
  </si>
  <si>
    <t>FRANKIE</t>
  </si>
  <si>
    <t>LEONA</t>
  </si>
  <si>
    <t>PEDRO</t>
  </si>
  <si>
    <t>ADRIAN</t>
  </si>
  <si>
    <t>CHEYENNE</t>
  </si>
  <si>
    <t>BERT</t>
  </si>
  <si>
    <t>ERNIE</t>
  </si>
  <si>
    <t>BRYCE</t>
  </si>
  <si>
    <t>SHAUN</t>
  </si>
  <si>
    <t>CADY</t>
  </si>
  <si>
    <t>JEROME</t>
  </si>
  <si>
    <t>HAROLD</t>
  </si>
  <si>
    <t>TUCKER</t>
  </si>
  <si>
    <t>DEBBIE</t>
  </si>
  <si>
    <t>LINDEN</t>
  </si>
  <si>
    <t>LOWELL</t>
  </si>
  <si>
    <t>CARY</t>
  </si>
  <si>
    <t>MERLE</t>
  </si>
  <si>
    <t>WALDO</t>
  </si>
  <si>
    <t>BLAINE</t>
  </si>
  <si>
    <t>ARABELLA</t>
  </si>
  <si>
    <t>BONITA</t>
  </si>
  <si>
    <t>SALMA</t>
  </si>
  <si>
    <t>BLUE</t>
  </si>
  <si>
    <t>ELAN</t>
  </si>
  <si>
    <t>IDA</t>
  </si>
  <si>
    <t>RED</t>
  </si>
  <si>
    <t>BIRD_KEEPER</t>
  </si>
  <si>
    <t>Team_Rocket</t>
  </si>
  <si>
    <t>SCHOOL_KID</t>
  </si>
  <si>
    <t>BLACK_BELT</t>
  </si>
  <si>
    <t>DOUBLE_TEAM</t>
  </si>
  <si>
    <t>Ace_Trainer</t>
  </si>
  <si>
    <t>SUPER_NERD</t>
  </si>
  <si>
    <t>Elite_FOUR</t>
  </si>
  <si>
    <t>BUG_CATCHER</t>
  </si>
  <si>
    <t>POKE_MANIAC</t>
  </si>
  <si>
    <t>SILVER</t>
  </si>
  <si>
    <t>MYSTERY_MAN</t>
  </si>
  <si>
    <t>YOUNG_COUPLE</t>
  </si>
  <si>
    <t>PKMN_TRAINER</t>
  </si>
  <si>
    <t>AMY&amp;MIMI</t>
  </si>
  <si>
    <t>TORI&amp;TIL</t>
  </si>
  <si>
    <t>DUFF&amp;EDA</t>
  </si>
  <si>
    <t>THOM&amp;KAE</t>
  </si>
  <si>
    <t>CLEA&amp;GIL</t>
  </si>
  <si>
    <t>LANCEANDLEADER</t>
  </si>
  <si>
    <t>GIRLKUNI</t>
  </si>
  <si>
    <t>GIRLMIKI</t>
  </si>
  <si>
    <t>GIRLNAOKO</t>
  </si>
  <si>
    <t>GIRLSAYO</t>
  </si>
  <si>
    <t>GIRLZUKI</t>
  </si>
  <si>
    <t>MEG&amp;PEG</t>
  </si>
  <si>
    <t>LT.SURGE</t>
  </si>
  <si>
    <t>DAY&amp;DANI</t>
  </si>
  <si>
    <t>MOE&amp;LULU</t>
  </si>
  <si>
    <t>JO&amp;ZOE</t>
  </si>
  <si>
    <t>VIC&amp;TARA</t>
  </si>
  <si>
    <t>TIM&amp;SUE</t>
  </si>
  <si>
    <t>KAY&amp;TIA</t>
  </si>
  <si>
    <t>LAURAANDLASSSHANNON</t>
  </si>
  <si>
    <t>ZAC&amp;JEN</t>
  </si>
  <si>
    <t>CATCHERDION</t>
  </si>
  <si>
    <t>ELAN&amp;IDA</t>
  </si>
  <si>
    <t>CherrygroveCity</t>
  </si>
  <si>
    <t>NewBarkTown</t>
  </si>
  <si>
    <t>Route029</t>
  </si>
  <si>
    <t>Route030</t>
  </si>
  <si>
    <t>Route031</t>
  </si>
  <si>
    <t>SproutTower</t>
  </si>
  <si>
    <t>VioletCity</t>
  </si>
  <si>
    <t>Route032</t>
  </si>
  <si>
    <t>UnionCave</t>
  </si>
  <si>
    <t>Route033</t>
  </si>
  <si>
    <t>SlowpokeWell</t>
  </si>
  <si>
    <t>AzaleaTown</t>
  </si>
  <si>
    <t>IlexForest</t>
  </si>
  <si>
    <t>Route034</t>
  </si>
  <si>
    <t>Route035</t>
  </si>
  <si>
    <t>Route036</t>
  </si>
  <si>
    <t>NationalPark</t>
  </si>
  <si>
    <t>GoldenrodCity</t>
  </si>
  <si>
    <t>Route037</t>
  </si>
  <si>
    <t>EcruteakCity</t>
  </si>
  <si>
    <t>BurnedTower</t>
  </si>
  <si>
    <t>Route038</t>
  </si>
  <si>
    <t>Route039</t>
  </si>
  <si>
    <t>MoomooFarm</t>
  </si>
  <si>
    <t>OlivineLighthouse</t>
  </si>
  <si>
    <t>Route040</t>
  </si>
  <si>
    <t>Route041</t>
  </si>
  <si>
    <t>CianwoodCity</t>
  </si>
  <si>
    <t>SafariZone</t>
  </si>
  <si>
    <t>OlivineCity</t>
  </si>
  <si>
    <t>Route047</t>
  </si>
  <si>
    <t>Route048</t>
  </si>
  <si>
    <t>Route042</t>
  </si>
  <si>
    <t>Mt.Mortar</t>
  </si>
  <si>
    <t>Route043</t>
  </si>
  <si>
    <t>LakeofRage</t>
  </si>
  <si>
    <t>MahoganyTown</t>
  </si>
  <si>
    <t>RadioTower</t>
  </si>
  <si>
    <t>GoldenrodUnderground</t>
  </si>
  <si>
    <t>Route044</t>
  </si>
  <si>
    <t>Route045</t>
  </si>
  <si>
    <t>Route046</t>
  </si>
  <si>
    <t>DarkCave</t>
  </si>
  <si>
    <t>BlackthornCity</t>
  </si>
  <si>
    <t>Dragon'sDen</t>
  </si>
  <si>
    <t>EcruteakDanceTheater</t>
  </si>
  <si>
    <t>WhirlIslands</t>
  </si>
  <si>
    <t>Route027</t>
  </si>
  <si>
    <t>Route026</t>
  </si>
  <si>
    <t>VictoryRoad</t>
  </si>
  <si>
    <t>IndigoPlateau</t>
  </si>
  <si>
    <t>S.S.Aqua</t>
  </si>
  <si>
    <t>VermilionCity</t>
  </si>
  <si>
    <t>Route006</t>
  </si>
  <si>
    <t>SaffronCity</t>
  </si>
  <si>
    <t>Route005</t>
  </si>
  <si>
    <t>Route007</t>
  </si>
  <si>
    <t>Route008</t>
  </si>
  <si>
    <t>CeladonCity</t>
  </si>
  <si>
    <t>LavenderTown</t>
  </si>
  <si>
    <t>Route012</t>
  </si>
  <si>
    <t>Route010</t>
  </si>
  <si>
    <t>Route011</t>
  </si>
  <si>
    <t>Route013</t>
  </si>
  <si>
    <t>Route016</t>
  </si>
  <si>
    <t>Route014</t>
  </si>
  <si>
    <t>Route017</t>
  </si>
  <si>
    <t>RockTunnel</t>
  </si>
  <si>
    <t>Route015</t>
  </si>
  <si>
    <t>Route018</t>
  </si>
  <si>
    <t>FuchsiaCity</t>
  </si>
  <si>
    <t>Route009</t>
  </si>
  <si>
    <t>PowerPlant</t>
  </si>
  <si>
    <t>CeruleanCity</t>
  </si>
  <si>
    <t>Route024</t>
  </si>
  <si>
    <t>Route025</t>
  </si>
  <si>
    <t>Diglett'sCave</t>
  </si>
  <si>
    <t>Route002</t>
  </si>
  <si>
    <t>PewterCity</t>
  </si>
  <si>
    <t>Route003</t>
  </si>
  <si>
    <t>Mt.Moon</t>
  </si>
  <si>
    <t>ViridianForest</t>
  </si>
  <si>
    <t>PalletTown</t>
  </si>
  <si>
    <t>Route001</t>
  </si>
  <si>
    <t>Route004</t>
  </si>
  <si>
    <t>Route022</t>
  </si>
  <si>
    <t>CinnabarIsland</t>
  </si>
  <si>
    <t>Route021</t>
  </si>
  <si>
    <t>Route020</t>
  </si>
  <si>
    <t>Route019</t>
  </si>
  <si>
    <t>Route023</t>
  </si>
  <si>
    <t>SeafoamIslands</t>
  </si>
  <si>
    <t>SeafoamGym</t>
  </si>
  <si>
    <t>ViridianCity</t>
  </si>
  <si>
    <t>Mt.Silver</t>
  </si>
  <si>
    <t>CeruleanCave</t>
  </si>
  <si>
    <t>TohjoFalls</t>
  </si>
  <si>
    <t>AreasofInterest:</t>
  </si>
  <si>
    <t>PalPark</t>
  </si>
  <si>
    <t>SilphCo.</t>
  </si>
  <si>
    <t>FightingDojo</t>
  </si>
  <si>
    <t>Amy&amp;Mimi</t>
  </si>
  <si>
    <t>Tori&amp;Til</t>
  </si>
  <si>
    <t>Lt.Surge</t>
  </si>
  <si>
    <t>Jo&amp;Zoe</t>
  </si>
  <si>
    <t>Dara&amp;Dia</t>
  </si>
  <si>
    <t>Meg&amp;Peg</t>
  </si>
  <si>
    <t>Clea&amp;Gil</t>
  </si>
  <si>
    <t>Zac&amp;Jen</t>
  </si>
  <si>
    <t>Moe&amp;Lulu</t>
  </si>
  <si>
    <t>Vic&amp;Tara</t>
  </si>
  <si>
    <t>Tim&amp;Sue</t>
  </si>
  <si>
    <t>Kay&amp;Tia</t>
  </si>
  <si>
    <t>Day&amp;Dani</t>
  </si>
  <si>
    <t>Elan&amp;Ida</t>
  </si>
  <si>
    <t>Duff&amp;Eda</t>
  </si>
  <si>
    <t>Thom&amp;Kae</t>
  </si>
  <si>
    <t>Outputlevel</t>
  </si>
  <si>
    <t>Catch the dummies</t>
  </si>
  <si>
    <t>Catch singles</t>
  </si>
  <si>
    <t># appearances</t>
  </si>
  <si>
    <t>Trainer Class</t>
  </si>
  <si>
    <t>Manual</t>
  </si>
  <si>
    <t>min desired level</t>
  </si>
  <si>
    <t>Isleader</t>
  </si>
  <si>
    <t>Final</t>
  </si>
  <si>
    <t>Bulbasaur</t>
  </si>
  <si>
    <t>Ivysaur</t>
  </si>
  <si>
    <t>Charmander</t>
  </si>
  <si>
    <t>Charmeleon</t>
  </si>
  <si>
    <t>Squirtle</t>
  </si>
  <si>
    <t>Wartortle</t>
  </si>
  <si>
    <t>Caterpie</t>
  </si>
  <si>
    <t>Metapod</t>
  </si>
  <si>
    <t>Weedle</t>
  </si>
  <si>
    <t>Kakuna</t>
  </si>
  <si>
    <t>Pidgey</t>
  </si>
  <si>
    <t>Pidgeotto</t>
  </si>
  <si>
    <t>Rattata</t>
  </si>
  <si>
    <t>Spearow</t>
  </si>
  <si>
    <t>Ekans</t>
  </si>
  <si>
    <t>Sandshrew</t>
  </si>
  <si>
    <t>Nidoran♀</t>
  </si>
  <si>
    <t>Nidoran♂</t>
  </si>
  <si>
    <t>Zubat</t>
  </si>
  <si>
    <t>Oddish</t>
  </si>
  <si>
    <t>Paras</t>
  </si>
  <si>
    <t>Venonat</t>
  </si>
  <si>
    <t>Diglett</t>
  </si>
  <si>
    <t>Meowth</t>
  </si>
  <si>
    <t>Psyduck</t>
  </si>
  <si>
    <t>Mankey</t>
  </si>
  <si>
    <t>Poliwag</t>
  </si>
  <si>
    <t>Abra</t>
  </si>
  <si>
    <t>Machop</t>
  </si>
  <si>
    <t>Bellsprout</t>
  </si>
  <si>
    <t>Tentacool</t>
  </si>
  <si>
    <t>Geodude</t>
  </si>
  <si>
    <t>Ponyta</t>
  </si>
  <si>
    <t>Slowpoke</t>
  </si>
  <si>
    <t>Magnemite</t>
  </si>
  <si>
    <t>Doduo</t>
  </si>
  <si>
    <t>Seel</t>
  </si>
  <si>
    <t>Grimer</t>
  </si>
  <si>
    <t>Gastly</t>
  </si>
  <si>
    <t>Drowzee</t>
  </si>
  <si>
    <t>Krabby</t>
  </si>
  <si>
    <t>Voltorb</t>
  </si>
  <si>
    <t>Cubone</t>
  </si>
  <si>
    <t>Koffing</t>
  </si>
  <si>
    <t>Rhyhorn</t>
  </si>
  <si>
    <t>Horsea</t>
  </si>
  <si>
    <t>Goldeen</t>
  </si>
  <si>
    <t>Magikarp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</si>
  <si>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</si>
  <si>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</si>
  <si>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</si>
  <si>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</si>
  <si>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</si>
  <si>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</si>
  <si>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</si>
  <si>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</si>
  <si>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</si>
  <si>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</si>
  <si>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</si>
  <si>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</si>
  <si>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</si>
  <si>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</si>
  <si>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</si>
  <si>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Natu</t>
  </si>
  <si>
    <t>Mareep</t>
  </si>
  <si>
    <t>Flaaffy</t>
  </si>
  <si>
    <t>Marill</t>
  </si>
  <si>
    <t>Hoppip</t>
  </si>
  <si>
    <t>Skiploom</t>
  </si>
  <si>
    <t>Wooper</t>
  </si>
  <si>
    <t>Pineco</t>
  </si>
  <si>
    <t>Snubbull</t>
  </si>
  <si>
    <t>Teddiursa</t>
  </si>
  <si>
    <t>Slugma</t>
  </si>
  <si>
    <t>Swinub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</si>
  <si>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</si>
  <si>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</si>
  <si>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</si>
  <si>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</si>
  <si>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</si>
  <si>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</si>
  <si>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</si>
  <si>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</si>
  <si>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</si>
  <si>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Treecko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</si>
  <si>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</si>
  <si>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</si>
  <si>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</si>
  <si>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</si>
  <si>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</si>
  <si>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</si>
  <si>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</si>
  <si>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</si>
  <si>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</si>
  <si>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</si>
  <si>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</si>
  <si>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Seedot</t>
  </si>
  <si>
    <t>Taillow</t>
  </si>
  <si>
    <t>Wingull</t>
  </si>
  <si>
    <t>Ralts</t>
  </si>
  <si>
    <t>Kirlia</t>
  </si>
  <si>
    <t>Surskit</t>
  </si>
  <si>
    <t>Shroomish</t>
  </si>
  <si>
    <t>Slakoth</t>
  </si>
  <si>
    <t>Vigoroth</t>
  </si>
  <si>
    <t>Nincada</t>
  </si>
  <si>
    <t>Whismur</t>
  </si>
  <si>
    <t>Loudred</t>
  </si>
  <si>
    <t>Makuhita</t>
  </si>
  <si>
    <t>Aron</t>
  </si>
  <si>
    <t>Lairon</t>
  </si>
  <si>
    <t>Meditite</t>
  </si>
  <si>
    <t>Electrike</t>
  </si>
  <si>
    <t>Gulpin</t>
  </si>
  <si>
    <t>Carvanha</t>
  </si>
  <si>
    <t>Wailmer</t>
  </si>
  <si>
    <t>Numel</t>
  </si>
  <si>
    <t>Spoink</t>
  </si>
  <si>
    <t>Trapinch</t>
  </si>
  <si>
    <t>Vibrava</t>
  </si>
  <si>
    <t>Cacnea</t>
  </si>
  <si>
    <t>Swablu</t>
  </si>
  <si>
    <t>Barboach</t>
  </si>
  <si>
    <t>Corphish</t>
  </si>
  <si>
    <t>Baltoy</t>
  </si>
  <si>
    <t>Lileep</t>
  </si>
  <si>
    <t>Anorith</t>
  </si>
  <si>
    <t>Shuppet</t>
  </si>
  <si>
    <t>Duskull</t>
  </si>
  <si>
    <t>Wynaut</t>
  </si>
  <si>
    <t>Snorunt</t>
  </si>
  <si>
    <t>Spheal</t>
  </si>
  <si>
    <t>Sealeo</t>
  </si>
  <si>
    <t>Bagon</t>
  </si>
  <si>
    <t>Shelgon</t>
  </si>
  <si>
    <t>Beldum</t>
  </si>
  <si>
    <t>Metang</t>
  </si>
  <si>
    <t>Turtwig</t>
  </si>
  <si>
    <t>Grotle</t>
  </si>
  <si>
    <t>Chimchar</t>
  </si>
  <si>
    <t>Monferno</t>
  </si>
  <si>
    <t>Piplup</t>
  </si>
  <si>
    <t>Prinplup</t>
  </si>
  <si>
    <t>Starly</t>
  </si>
  <si>
    <t>Staravia</t>
  </si>
  <si>
    <t>Bidoof</t>
  </si>
  <si>
    <t>Kricketot</t>
  </si>
  <si>
    <t>Shinx</t>
  </si>
  <si>
    <t>Luxio</t>
  </si>
  <si>
    <t>Cranidos</t>
  </si>
  <si>
    <t>Shieldon</t>
  </si>
  <si>
    <t>Burmy</t>
  </si>
  <si>
    <t>Combee</t>
  </si>
  <si>
    <t>Buizel</t>
  </si>
  <si>
    <t>Cherubi</t>
  </si>
  <si>
    <t>Shellos</t>
  </si>
  <si>
    <t>Drifloon</t>
  </si>
  <si>
    <t>Glameow</t>
  </si>
  <si>
    <t>Stunky</t>
  </si>
  <si>
    <t>Bronzor</t>
  </si>
  <si>
    <t>Gible</t>
  </si>
  <si>
    <t>Gabite</t>
  </si>
  <si>
    <t>Hippopotas</t>
  </si>
  <si>
    <t>Skorupi</t>
  </si>
  <si>
    <t>Croagunk</t>
  </si>
  <si>
    <t>Finneon</t>
  </si>
  <si>
    <t>Snover</t>
  </si>
  <si>
    <t>412G</t>
  </si>
  <si>
    <t>412S</t>
  </si>
  <si>
    <t>Level</t>
  </si>
  <si>
    <t>index #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</si>
  <si>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</si>
  <si>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</si>
  <si>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</si>
  <si>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</si>
  <si>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</si>
  <si>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</si>
  <si>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</si>
  <si>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</si>
  <si>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</si>
  <si>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Pikachu</t>
  </si>
  <si>
    <t>Raichu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</si>
  <si>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</si>
  <si>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</si>
  <si>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</si>
  <si>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</si>
  <si>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</si>
  <si>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</si>
  <si>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</si>
  <si>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</si>
  <si>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</si>
  <si>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</si>
  <si>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</si>
  <si>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Golbat</t>
  </si>
  <si>
    <t>Gloom</t>
  </si>
  <si>
    <t>Vileplume</t>
  </si>
  <si>
    <t>Parasect</t>
  </si>
  <si>
    <t>Venomoth</t>
  </si>
  <si>
    <t>Dugtrio</t>
  </si>
  <si>
    <t>Persian</t>
  </si>
  <si>
    <t>Golduck</t>
  </si>
  <si>
    <t>Primeape</t>
  </si>
  <si>
    <t>Growlithe</t>
  </si>
  <si>
    <t>Arcanine</t>
  </si>
  <si>
    <t>Poliwhirl</t>
  </si>
  <si>
    <t>Poliwrath</t>
  </si>
  <si>
    <t>Kadabra</t>
  </si>
  <si>
    <t>Alakazam</t>
  </si>
  <si>
    <t>Machoke</t>
  </si>
  <si>
    <t>Machamp</t>
  </si>
  <si>
    <t>Weepinbell</t>
  </si>
  <si>
    <t>Victreebel</t>
  </si>
  <si>
    <t>Tentacruel</t>
  </si>
  <si>
    <t>Graveler</t>
  </si>
  <si>
    <t>Golem</t>
  </si>
  <si>
    <t>Rapidash</t>
  </si>
  <si>
    <t>Slowbro</t>
  </si>
  <si>
    <t>Magneton</t>
  </si>
  <si>
    <t>Farfetch'd</t>
  </si>
  <si>
    <t>Dodrio</t>
  </si>
  <si>
    <t>Dewgong</t>
  </si>
  <si>
    <t>Muk</t>
  </si>
  <si>
    <t>Shellder</t>
  </si>
  <si>
    <t>Cloyster</t>
  </si>
  <si>
    <t>Haunter</t>
  </si>
  <si>
    <t>Gengar</t>
  </si>
  <si>
    <t>Onix</t>
  </si>
  <si>
    <t>Hypno</t>
  </si>
  <si>
    <t>Kingler</t>
  </si>
  <si>
    <t>Electrode</t>
  </si>
  <si>
    <t>Exeggcute</t>
  </si>
  <si>
    <t>Exeggutor</t>
  </si>
  <si>
    <t>Marowak</t>
  </si>
  <si>
    <t>Hitmonlee</t>
  </si>
  <si>
    <t>Hitmonchan</t>
  </si>
  <si>
    <t>Lickitung</t>
  </si>
  <si>
    <t>Weezing</t>
  </si>
  <si>
    <t>Rhydon</t>
  </si>
  <si>
    <t>Chansey</t>
  </si>
  <si>
    <t>Tangela</t>
  </si>
  <si>
    <t>Kangaskhan</t>
  </si>
  <si>
    <t>Seadra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</si>
  <si>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</si>
  <si>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</si>
  <si>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</si>
  <si>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</si>
  <si>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</si>
  <si>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</si>
  <si>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</si>
  <si>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</si>
  <si>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</si>
  <si>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</si>
  <si>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</si>
  <si>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</si>
  <si>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</si>
  <si>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</si>
  <si>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</si>
  <si>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</si>
  <si>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</si>
  <si>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</si>
  <si>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</si>
  <si>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</si>
  <si>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</si>
  <si>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</si>
  <si>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</si>
  <si>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</si>
  <si>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</si>
  <si>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</si>
  <si>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</si>
  <si>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</si>
  <si>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</si>
  <si>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</si>
  <si>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</si>
  <si>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</si>
  <si>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</si>
  <si>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</si>
  <si>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</si>
  <si>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</si>
  <si>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</si>
  <si>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Pichu</t>
  </si>
  <si>
    <t>Cleffa</t>
  </si>
  <si>
    <t>Igglybuff</t>
  </si>
  <si>
    <t>Togepi</t>
  </si>
  <si>
    <t>Togetic</t>
  </si>
  <si>
    <t>Xatu</t>
  </si>
  <si>
    <t>Ampharos</t>
  </si>
  <si>
    <t>Bellossom</t>
  </si>
  <si>
    <t>Azumarill</t>
  </si>
  <si>
    <t>Sudowoodo</t>
  </si>
  <si>
    <t>Politoed</t>
  </si>
  <si>
    <t>Jumpluff</t>
  </si>
  <si>
    <t>Aipom</t>
  </si>
  <si>
    <t>Sunkern</t>
  </si>
  <si>
    <t>Sunflora</t>
  </si>
  <si>
    <t>Yanma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</si>
  <si>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</si>
  <si>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</si>
  <si>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</si>
  <si>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</si>
  <si>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</si>
  <si>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</si>
  <si>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</si>
  <si>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</si>
  <si>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</si>
  <si>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Forretress</t>
  </si>
  <si>
    <t>Dunsparce</t>
  </si>
  <si>
    <t>Gligar</t>
  </si>
  <si>
    <t>Steelix</t>
  </si>
  <si>
    <t>Granbull</t>
  </si>
  <si>
    <t>Qwilfish</t>
  </si>
  <si>
    <t>Scizor</t>
  </si>
  <si>
    <t>Shuckle</t>
  </si>
  <si>
    <t>Heracross</t>
  </si>
  <si>
    <t>Sneasel</t>
  </si>
  <si>
    <t>Ursaring</t>
  </si>
  <si>
    <t>Magcargo</t>
  </si>
  <si>
    <t>Piloswine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</si>
  <si>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</si>
  <si>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</si>
  <si>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</si>
  <si>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</si>
  <si>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</si>
  <si>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</si>
  <si>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</si>
  <si>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</si>
  <si>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</si>
  <si>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</si>
  <si>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</si>
  <si>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</si>
  <si>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</si>
  <si>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</si>
  <si>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</si>
  <si>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</si>
  <si>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</si>
  <si>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</si>
  <si>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</si>
  <si>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</si>
  <si>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</si>
  <si>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</si>
  <si>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</si>
  <si>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</si>
  <si>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</si>
  <si>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</si>
  <si>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</si>
  <si>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</si>
  <si>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Lombre</t>
  </si>
  <si>
    <t>Ludicolo</t>
  </si>
  <si>
    <t>Nuzleaf</t>
  </si>
  <si>
    <t>Shiftry</t>
  </si>
  <si>
    <t>Swellow</t>
  </si>
  <si>
    <t>Pelipper</t>
  </si>
  <si>
    <t>Gardevoir</t>
  </si>
  <si>
    <t>Masquerain</t>
  </si>
  <si>
    <t>Breloom</t>
  </si>
  <si>
    <t>Slaking</t>
  </si>
  <si>
    <t>Ninjask</t>
  </si>
  <si>
    <t>Shedinja</t>
  </si>
  <si>
    <t>Exploud</t>
  </si>
  <si>
    <t>Hariyama</t>
  </si>
  <si>
    <t>Azurill</t>
  </si>
  <si>
    <t>Nosepass</t>
  </si>
  <si>
    <t>Skitty</t>
  </si>
  <si>
    <t>Delcatty</t>
  </si>
  <si>
    <t>Sableye</t>
  </si>
  <si>
    <t>Mawile</t>
  </si>
  <si>
    <t>Aggron</t>
  </si>
  <si>
    <t>Medicham</t>
  </si>
  <si>
    <t>Manectric</t>
  </si>
  <si>
    <t>Plusle</t>
  </si>
  <si>
    <t>Minun</t>
  </si>
  <si>
    <t>Volbeat</t>
  </si>
  <si>
    <t>Illumise</t>
  </si>
  <si>
    <t>Roselia</t>
  </si>
  <si>
    <t>Swalot</t>
  </si>
  <si>
    <t>Sharpedo</t>
  </si>
  <si>
    <t>Wailord</t>
  </si>
  <si>
    <t>Camerupt</t>
  </si>
  <si>
    <t>Torkoal</t>
  </si>
  <si>
    <t>Grumpig</t>
  </si>
  <si>
    <t>Spinda</t>
  </si>
  <si>
    <t>Flygon</t>
  </si>
  <si>
    <t>Cacturne</t>
  </si>
  <si>
    <t>Altaria</t>
  </si>
  <si>
    <t>Zangoose</t>
  </si>
  <si>
    <t>Seviper</t>
  </si>
  <si>
    <t>Lunatone</t>
  </si>
  <si>
    <t>Solrock</t>
  </si>
  <si>
    <t>Whiscash</t>
  </si>
  <si>
    <t>Crawdaunt</t>
  </si>
  <si>
    <t>Claydol</t>
  </si>
  <si>
    <t>Cradily</t>
  </si>
  <si>
    <t>Armaldo</t>
  </si>
  <si>
    <t>Feebas</t>
  </si>
  <si>
    <t>Milotic</t>
  </si>
  <si>
    <t>Castform</t>
  </si>
  <si>
    <t>Kecleon</t>
  </si>
  <si>
    <t>Banette</t>
  </si>
  <si>
    <t>Dusclops</t>
  </si>
  <si>
    <t>Tropius</t>
  </si>
  <si>
    <t>Chimecho</t>
  </si>
  <si>
    <t>Absol</t>
  </si>
  <si>
    <t>Glalie</t>
  </si>
  <si>
    <t>Walrein</t>
  </si>
  <si>
    <t>Clamperl</t>
  </si>
  <si>
    <t>Huntail</t>
  </si>
  <si>
    <t>Gorebyss</t>
  </si>
  <si>
    <t>Relicanth</t>
  </si>
  <si>
    <t>Luvdisc</t>
  </si>
  <si>
    <t>Salamence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</si>
  <si>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</si>
  <si>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</si>
  <si>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</si>
  <si>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</si>
  <si>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</si>
  <si>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</si>
  <si>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</si>
  <si>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</si>
  <si>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</si>
  <si>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</si>
  <si>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</si>
  <si>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Torterra</t>
  </si>
  <si>
    <t>Infernape</t>
  </si>
  <si>
    <t>Empoleon</t>
  </si>
  <si>
    <t>Staraptor</t>
  </si>
  <si>
    <t>Bibarel</t>
  </si>
  <si>
    <t>Kricketune</t>
  </si>
  <si>
    <t>Luxray</t>
  </si>
  <si>
    <t>Budew</t>
  </si>
  <si>
    <t>Roserade</t>
  </si>
  <si>
    <t>Rampardos</t>
  </si>
  <si>
    <t>Bastiodon</t>
  </si>
  <si>
    <t>Wormadam</t>
  </si>
  <si>
    <t>Mothim</t>
  </si>
  <si>
    <t>Vespiquen</t>
  </si>
  <si>
    <t>Pachirisu</t>
  </si>
  <si>
    <t>Floatzel</t>
  </si>
  <si>
    <t>Cherrim</t>
  </si>
  <si>
    <t>Gastrodon</t>
  </si>
  <si>
    <t>Ambipom</t>
  </si>
  <si>
    <t>Drifblim</t>
  </si>
  <si>
    <t>Buneary</t>
  </si>
  <si>
    <t>Lopunny</t>
  </si>
  <si>
    <t>Mismagius</t>
  </si>
  <si>
    <t>Honchkrow</t>
  </si>
  <si>
    <t>Purugly</t>
  </si>
  <si>
    <t>Chingling</t>
  </si>
  <si>
    <t>Skuntank</t>
  </si>
  <si>
    <t>Bronzong</t>
  </si>
  <si>
    <t>Bonsly</t>
  </si>
  <si>
    <t>Mime Jr.</t>
  </si>
  <si>
    <t>Happiny</t>
  </si>
  <si>
    <t>Chatot</t>
  </si>
  <si>
    <t>Spiritomb</t>
  </si>
  <si>
    <t>Garchomp</t>
  </si>
  <si>
    <t>Munchlax</t>
  </si>
  <si>
    <t>Riolu</t>
  </si>
  <si>
    <t>Lucario</t>
  </si>
  <si>
    <t>Hippowdon</t>
  </si>
  <si>
    <t>Drapion</t>
  </si>
  <si>
    <t>Toxicroak</t>
  </si>
  <si>
    <t>Carnivine</t>
  </si>
  <si>
    <t>Lumineon</t>
  </si>
  <si>
    <t>Mantyke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</si>
  <si>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</si>
  <si>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</si>
  <si>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</si>
  <si>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</si>
  <si>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</si>
  <si>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</si>
  <si>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</si>
  <si>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</si>
  <si>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</si>
  <si>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</si>
  <si>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</si>
  <si>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</si>
  <si>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</si>
  <si>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</si>
  <si>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</si>
  <si>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</si>
  <si>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</si>
  <si>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</si>
  <si>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</si>
  <si>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</si>
  <si>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</si>
  <si>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</si>
  <si>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</si>
  <si>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</si>
  <si>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</si>
  <si>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</si>
  <si>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</si>
  <si>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</si>
  <si>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</si>
  <si>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</si>
  <si>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</si>
  <si>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</si>
  <si>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</si>
  <si>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</si>
  <si>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</si>
  <si>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</si>
  <si>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</si>
  <si>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</si>
  <si>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</si>
  <si>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</si>
  <si>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</si>
  <si>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Index of evolution</t>
  </si>
  <si>
    <t>Barrier Level</t>
  </si>
  <si>
    <t>[</t>
  </si>
  <si>
    <t>,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</si>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</sst>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1">
    <dxf>
      <font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2"/>
  <sheetViews>
    <sheetView zoomScale="85" zoomScaleNormal="85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F58" sqref="F58"/>
    </sheetView>
  </sheetViews>
  <sheetFormatPr defaultRowHeight="14.35" x14ac:dyDescent="0.5"/>
  <cols>
    <col min="1" max="1" width="31.46875" bestFit="1" customWidth="1"/>
    <col min="2" max="5" width="31.46875" hidden="1" customWidth="1"/>
    <col min="6" max="6" width="31.46875" customWidth="1"/>
    <col min="7" max="7" width="5.76171875" bestFit="1" customWidth="1"/>
    <col min="8" max="8" width="4.87890625" customWidth="1"/>
    <col min="9" max="9" width="20.5859375" bestFit="1" customWidth="1"/>
    <col min="10" max="10" width="5.46875" bestFit="1" customWidth="1"/>
    <col min="11" max="11" width="11.76171875" bestFit="1" customWidth="1"/>
    <col min="12" max="20" width="2.76171875" bestFit="1" customWidth="1"/>
    <col min="21" max="24" width="3.76171875" bestFit="1" customWidth="1"/>
    <col min="25" max="25" width="31.46875" bestFit="1" customWidth="1"/>
    <col min="29" max="29" width="20.5859375" bestFit="1" customWidth="1"/>
    <col min="30" max="30" width="14.46875" bestFit="1" customWidth="1"/>
  </cols>
  <sheetData>
    <row r="1" spans="1:30" x14ac:dyDescent="0.5">
      <c r="A1" t="s">
        <v>95</v>
      </c>
      <c r="G1" t="s">
        <v>96</v>
      </c>
      <c r="H1" t="s">
        <v>97</v>
      </c>
      <c r="I1" t="s">
        <v>98</v>
      </c>
      <c r="J1" t="s">
        <v>99</v>
      </c>
      <c r="L1">
        <v>5</v>
      </c>
      <c r="M1">
        <v>10</v>
      </c>
      <c r="N1">
        <v>15</v>
      </c>
      <c r="O1">
        <v>20</v>
      </c>
      <c r="P1">
        <v>25</v>
      </c>
      <c r="Q1">
        <v>30</v>
      </c>
      <c r="R1">
        <v>35</v>
      </c>
      <c r="S1">
        <v>40</v>
      </c>
      <c r="T1">
        <v>45</v>
      </c>
      <c r="U1">
        <v>50</v>
      </c>
      <c r="V1">
        <v>55</v>
      </c>
      <c r="W1">
        <v>60</v>
      </c>
      <c r="X1">
        <v>65</v>
      </c>
      <c r="Y1" t="s">
        <v>1101</v>
      </c>
    </row>
    <row r="2" spans="1:30" x14ac:dyDescent="0.5">
      <c r="A2" t="s">
        <v>516</v>
      </c>
      <c r="B2" t="s">
        <v>517</v>
      </c>
      <c r="F2" t="s">
        <v>517</v>
      </c>
      <c r="G2">
        <v>500</v>
      </c>
      <c r="H2" t="s">
        <v>8</v>
      </c>
      <c r="I2" t="s">
        <v>980</v>
      </c>
      <c r="J2">
        <f>VLOOKUP(I2,Sheet5!B:C,2,FALSE)</f>
        <v>3</v>
      </c>
      <c r="K2">
        <f>VLOOKUP(H2,Sheet5!A:H,8,FALSE)</f>
        <v>5</v>
      </c>
      <c r="L2">
        <f>MIN(ROUND(L$1*(1+$J2/100),0),100)</f>
        <v>5</v>
      </c>
      <c r="M2">
        <f>MIN(ROUND(M$1*(1+$J2/100),0),100)</f>
        <v>10</v>
      </c>
      <c r="N2">
        <f t="shared" ref="N2:X17" si="0">MIN(ROUND(N$1*(1+$J2/100),0),100)</f>
        <v>15</v>
      </c>
      <c r="O2">
        <f t="shared" si="0"/>
        <v>21</v>
      </c>
      <c r="P2">
        <f t="shared" si="0"/>
        <v>26</v>
      </c>
      <c r="Q2">
        <f t="shared" si="0"/>
        <v>31</v>
      </c>
      <c r="R2">
        <f t="shared" si="0"/>
        <v>36</v>
      </c>
      <c r="S2">
        <f t="shared" si="0"/>
        <v>41</v>
      </c>
      <c r="T2">
        <f t="shared" si="0"/>
        <v>46</v>
      </c>
      <c r="U2">
        <f t="shared" si="0"/>
        <v>52</v>
      </c>
      <c r="V2">
        <f t="shared" si="0"/>
        <v>57</v>
      </c>
      <c r="W2">
        <f t="shared" si="0"/>
        <v>62</v>
      </c>
      <c r="X2">
        <f t="shared" si="0"/>
        <v>67</v>
      </c>
      <c r="Y2" t="s">
        <v>516</v>
      </c>
      <c r="AC2" t="s">
        <v>981</v>
      </c>
      <c r="AD2">
        <v>1</v>
      </c>
    </row>
    <row r="3" spans="1:30" x14ac:dyDescent="0.5">
      <c r="A3" t="s">
        <v>516</v>
      </c>
      <c r="B3" t="s">
        <v>517</v>
      </c>
      <c r="F3" t="s">
        <v>517</v>
      </c>
      <c r="G3">
        <v>500</v>
      </c>
      <c r="H3" t="s">
        <v>8</v>
      </c>
      <c r="I3" t="s">
        <v>980</v>
      </c>
      <c r="J3">
        <f>VLOOKUP(I3,Sheet5!B:C,2,FALSE)</f>
        <v>3</v>
      </c>
      <c r="K3">
        <f>VLOOKUP(H3,Sheet5!A:H,8,FALSE)</f>
        <v>5</v>
      </c>
      <c r="L3">
        <f t="shared" ref="L3:X35" si="1">MIN(ROUND(L$1*(1+$J3/100),0),100)</f>
        <v>5</v>
      </c>
      <c r="M3">
        <f t="shared" si="1"/>
        <v>10</v>
      </c>
      <c r="N3">
        <f t="shared" si="0"/>
        <v>15</v>
      </c>
      <c r="O3">
        <f t="shared" si="0"/>
        <v>21</v>
      </c>
      <c r="P3">
        <f t="shared" si="0"/>
        <v>26</v>
      </c>
      <c r="Q3">
        <f t="shared" si="0"/>
        <v>31</v>
      </c>
      <c r="R3">
        <f t="shared" si="0"/>
        <v>36</v>
      </c>
      <c r="S3">
        <f t="shared" si="0"/>
        <v>41</v>
      </c>
      <c r="T3">
        <f t="shared" si="0"/>
        <v>46</v>
      </c>
      <c r="U3">
        <f t="shared" si="0"/>
        <v>52</v>
      </c>
      <c r="V3">
        <f t="shared" si="0"/>
        <v>57</v>
      </c>
      <c r="W3">
        <f t="shared" si="0"/>
        <v>62</v>
      </c>
      <c r="X3">
        <f t="shared" si="0"/>
        <v>67</v>
      </c>
      <c r="Y3" t="s">
        <v>516</v>
      </c>
      <c r="AC3" t="s">
        <v>982</v>
      </c>
      <c r="AD3">
        <v>2</v>
      </c>
    </row>
    <row r="4" spans="1:30" x14ac:dyDescent="0.5">
      <c r="A4" t="s">
        <v>516</v>
      </c>
      <c r="B4" t="s">
        <v>517</v>
      </c>
      <c r="F4" t="s">
        <v>517</v>
      </c>
      <c r="G4">
        <v>500</v>
      </c>
      <c r="H4" t="s">
        <v>8</v>
      </c>
      <c r="I4" t="s">
        <v>980</v>
      </c>
      <c r="J4">
        <f>VLOOKUP(I4,Sheet5!B:C,2,FALSE)</f>
        <v>3</v>
      </c>
      <c r="K4">
        <f>VLOOKUP(H4,Sheet5!A:H,8,FALSE)</f>
        <v>5</v>
      </c>
      <c r="L4">
        <f t="shared" si="1"/>
        <v>5</v>
      </c>
      <c r="M4">
        <f t="shared" si="1"/>
        <v>10</v>
      </c>
      <c r="N4">
        <f t="shared" si="0"/>
        <v>15</v>
      </c>
      <c r="O4">
        <f t="shared" si="0"/>
        <v>21</v>
      </c>
      <c r="P4">
        <f t="shared" si="0"/>
        <v>26</v>
      </c>
      <c r="Q4">
        <f t="shared" si="0"/>
        <v>31</v>
      </c>
      <c r="R4">
        <f t="shared" si="0"/>
        <v>36</v>
      </c>
      <c r="S4">
        <f t="shared" si="0"/>
        <v>41</v>
      </c>
      <c r="T4">
        <f t="shared" si="0"/>
        <v>46</v>
      </c>
      <c r="U4">
        <f t="shared" si="0"/>
        <v>52</v>
      </c>
      <c r="V4">
        <f t="shared" si="0"/>
        <v>57</v>
      </c>
      <c r="W4">
        <f t="shared" si="0"/>
        <v>62</v>
      </c>
      <c r="X4">
        <f t="shared" si="0"/>
        <v>67</v>
      </c>
      <c r="Y4" t="s">
        <v>516</v>
      </c>
      <c r="AC4" t="s">
        <v>980</v>
      </c>
      <c r="AD4">
        <v>3</v>
      </c>
    </row>
    <row r="5" spans="1:30" x14ac:dyDescent="0.5">
      <c r="A5" t="s">
        <v>951</v>
      </c>
      <c r="B5" t="s">
        <v>519</v>
      </c>
      <c r="F5" t="s">
        <v>519</v>
      </c>
      <c r="G5">
        <v>48</v>
      </c>
      <c r="H5" t="s">
        <v>9</v>
      </c>
      <c r="I5" t="s">
        <v>983</v>
      </c>
      <c r="J5">
        <f>VLOOKUP(I5,Sheet5!B:C,2,FALSE)</f>
        <v>4</v>
      </c>
      <c r="K5">
        <f>VLOOKUP(H5,Sheet5!A:H,8,FALSE)</f>
        <v>6</v>
      </c>
      <c r="L5">
        <f t="shared" si="1"/>
        <v>5</v>
      </c>
      <c r="M5">
        <f t="shared" si="1"/>
        <v>10</v>
      </c>
      <c r="N5">
        <f t="shared" si="0"/>
        <v>16</v>
      </c>
      <c r="O5">
        <f t="shared" si="0"/>
        <v>21</v>
      </c>
      <c r="P5">
        <f t="shared" si="0"/>
        <v>26</v>
      </c>
      <c r="Q5">
        <f t="shared" si="0"/>
        <v>31</v>
      </c>
      <c r="R5">
        <f t="shared" si="0"/>
        <v>36</v>
      </c>
      <c r="S5">
        <f t="shared" si="0"/>
        <v>42</v>
      </c>
      <c r="T5">
        <f t="shared" si="0"/>
        <v>47</v>
      </c>
      <c r="U5">
        <f t="shared" si="0"/>
        <v>52</v>
      </c>
      <c r="V5">
        <f t="shared" si="0"/>
        <v>57</v>
      </c>
      <c r="W5">
        <f t="shared" si="0"/>
        <v>62</v>
      </c>
      <c r="X5">
        <f t="shared" si="0"/>
        <v>68</v>
      </c>
      <c r="Y5" t="s">
        <v>951</v>
      </c>
      <c r="AC5" t="s">
        <v>983</v>
      </c>
      <c r="AD5">
        <v>4</v>
      </c>
    </row>
    <row r="6" spans="1:30" x14ac:dyDescent="0.5">
      <c r="A6" t="s">
        <v>520</v>
      </c>
      <c r="B6" t="s">
        <v>521</v>
      </c>
      <c r="F6" t="s">
        <v>521</v>
      </c>
      <c r="G6">
        <v>64</v>
      </c>
      <c r="H6" t="s">
        <v>9</v>
      </c>
      <c r="I6" t="s">
        <v>983</v>
      </c>
      <c r="J6">
        <f>VLOOKUP(I6,Sheet5!B:C,2,FALSE)</f>
        <v>4</v>
      </c>
      <c r="K6">
        <f>VLOOKUP(H6,Sheet5!A:H,8,FALSE)</f>
        <v>6</v>
      </c>
      <c r="L6">
        <f t="shared" si="1"/>
        <v>5</v>
      </c>
      <c r="M6">
        <f t="shared" si="1"/>
        <v>10</v>
      </c>
      <c r="N6">
        <f t="shared" si="0"/>
        <v>16</v>
      </c>
      <c r="O6">
        <f t="shared" si="0"/>
        <v>21</v>
      </c>
      <c r="P6">
        <f t="shared" si="0"/>
        <v>26</v>
      </c>
      <c r="Q6">
        <f t="shared" si="0"/>
        <v>31</v>
      </c>
      <c r="R6">
        <f t="shared" si="0"/>
        <v>36</v>
      </c>
      <c r="S6">
        <f t="shared" si="0"/>
        <v>42</v>
      </c>
      <c r="T6">
        <f t="shared" si="0"/>
        <v>47</v>
      </c>
      <c r="U6">
        <f t="shared" si="0"/>
        <v>52</v>
      </c>
      <c r="V6">
        <f t="shared" si="0"/>
        <v>57</v>
      </c>
      <c r="W6">
        <f t="shared" si="0"/>
        <v>62</v>
      </c>
      <c r="X6">
        <f t="shared" si="0"/>
        <v>68</v>
      </c>
      <c r="Y6" t="s">
        <v>520</v>
      </c>
      <c r="AC6" t="s">
        <v>984</v>
      </c>
      <c r="AD6">
        <v>5</v>
      </c>
    </row>
    <row r="7" spans="1:30" x14ac:dyDescent="0.5">
      <c r="A7" t="s">
        <v>520</v>
      </c>
      <c r="B7" t="s">
        <v>522</v>
      </c>
      <c r="F7" t="s">
        <v>522</v>
      </c>
      <c r="G7">
        <v>64</v>
      </c>
      <c r="H7" t="s">
        <v>9</v>
      </c>
      <c r="I7" t="s">
        <v>983</v>
      </c>
      <c r="J7">
        <f>VLOOKUP(I7,Sheet5!B:C,2,FALSE)</f>
        <v>4</v>
      </c>
      <c r="K7">
        <f>VLOOKUP(H7,Sheet5!A:H,8,FALSE)</f>
        <v>6</v>
      </c>
      <c r="L7">
        <f t="shared" si="1"/>
        <v>5</v>
      </c>
      <c r="M7">
        <f t="shared" si="1"/>
        <v>10</v>
      </c>
      <c r="N7">
        <f t="shared" si="0"/>
        <v>16</v>
      </c>
      <c r="O7">
        <f t="shared" si="0"/>
        <v>21</v>
      </c>
      <c r="P7">
        <f t="shared" si="0"/>
        <v>26</v>
      </c>
      <c r="Q7">
        <f t="shared" si="0"/>
        <v>31</v>
      </c>
      <c r="R7">
        <f t="shared" si="0"/>
        <v>36</v>
      </c>
      <c r="S7">
        <f t="shared" si="0"/>
        <v>42</v>
      </c>
      <c r="T7">
        <f t="shared" si="0"/>
        <v>47</v>
      </c>
      <c r="U7">
        <f t="shared" si="0"/>
        <v>52</v>
      </c>
      <c r="V7">
        <f t="shared" si="0"/>
        <v>57</v>
      </c>
      <c r="W7">
        <f t="shared" si="0"/>
        <v>62</v>
      </c>
      <c r="X7">
        <f t="shared" si="0"/>
        <v>68</v>
      </c>
      <c r="Y7" t="s">
        <v>520</v>
      </c>
      <c r="AC7" t="s">
        <v>985</v>
      </c>
      <c r="AD7">
        <v>6</v>
      </c>
    </row>
    <row r="8" spans="1:30" x14ac:dyDescent="0.5">
      <c r="A8" t="s">
        <v>951</v>
      </c>
      <c r="B8" t="s">
        <v>523</v>
      </c>
      <c r="F8" t="s">
        <v>523</v>
      </c>
      <c r="G8">
        <v>32</v>
      </c>
      <c r="H8" t="s">
        <v>10</v>
      </c>
      <c r="I8" t="s">
        <v>984</v>
      </c>
      <c r="J8">
        <f>VLOOKUP(I8,Sheet5!B:C,2,FALSE)</f>
        <v>5</v>
      </c>
      <c r="K8">
        <f>VLOOKUP(H8,Sheet5!A:H,8,FALSE)</f>
        <v>7</v>
      </c>
      <c r="L8">
        <f t="shared" si="1"/>
        <v>5</v>
      </c>
      <c r="M8">
        <f t="shared" si="1"/>
        <v>11</v>
      </c>
      <c r="N8">
        <f t="shared" si="0"/>
        <v>16</v>
      </c>
      <c r="O8">
        <f t="shared" si="0"/>
        <v>21</v>
      </c>
      <c r="P8">
        <f t="shared" si="0"/>
        <v>26</v>
      </c>
      <c r="Q8">
        <f t="shared" si="0"/>
        <v>32</v>
      </c>
      <c r="R8">
        <f t="shared" si="0"/>
        <v>37</v>
      </c>
      <c r="S8">
        <f t="shared" si="0"/>
        <v>42</v>
      </c>
      <c r="T8">
        <f t="shared" si="0"/>
        <v>47</v>
      </c>
      <c r="U8">
        <f t="shared" si="0"/>
        <v>53</v>
      </c>
      <c r="V8">
        <f t="shared" si="0"/>
        <v>58</v>
      </c>
      <c r="W8">
        <f t="shared" si="0"/>
        <v>63</v>
      </c>
      <c r="X8">
        <f t="shared" si="0"/>
        <v>68</v>
      </c>
      <c r="Y8" t="s">
        <v>951</v>
      </c>
      <c r="AC8" t="s">
        <v>986</v>
      </c>
      <c r="AD8">
        <v>7</v>
      </c>
    </row>
    <row r="9" spans="1:30" x14ac:dyDescent="0.5">
      <c r="A9" t="s">
        <v>524</v>
      </c>
      <c r="B9" t="s">
        <v>525</v>
      </c>
      <c r="F9" t="s">
        <v>525</v>
      </c>
      <c r="G9">
        <v>144</v>
      </c>
      <c r="H9" t="s">
        <v>31</v>
      </c>
      <c r="I9" t="s">
        <v>985</v>
      </c>
      <c r="J9">
        <f>VLOOKUP(I9,Sheet5!B:C,2,FALSE)</f>
        <v>6</v>
      </c>
      <c r="K9">
        <f>VLOOKUP(H9,Sheet5!A:H,8,FALSE)</f>
        <v>8</v>
      </c>
      <c r="L9">
        <f t="shared" si="1"/>
        <v>5</v>
      </c>
      <c r="M9">
        <f t="shared" si="1"/>
        <v>11</v>
      </c>
      <c r="N9">
        <f t="shared" si="0"/>
        <v>16</v>
      </c>
      <c r="O9">
        <f t="shared" si="0"/>
        <v>21</v>
      </c>
      <c r="P9">
        <f t="shared" si="0"/>
        <v>27</v>
      </c>
      <c r="Q9">
        <f t="shared" si="0"/>
        <v>32</v>
      </c>
      <c r="R9">
        <f t="shared" si="0"/>
        <v>37</v>
      </c>
      <c r="S9">
        <f t="shared" si="0"/>
        <v>42</v>
      </c>
      <c r="T9">
        <f t="shared" si="0"/>
        <v>48</v>
      </c>
      <c r="U9">
        <f t="shared" si="0"/>
        <v>53</v>
      </c>
      <c r="V9">
        <f t="shared" si="0"/>
        <v>58</v>
      </c>
      <c r="W9">
        <f t="shared" si="0"/>
        <v>64</v>
      </c>
      <c r="X9">
        <f t="shared" si="0"/>
        <v>69</v>
      </c>
      <c r="Y9" t="s">
        <v>524</v>
      </c>
      <c r="AC9" t="s">
        <v>987</v>
      </c>
      <c r="AD9">
        <v>8</v>
      </c>
    </row>
    <row r="10" spans="1:30" x14ac:dyDescent="0.5">
      <c r="A10" t="s">
        <v>524</v>
      </c>
      <c r="B10" t="s">
        <v>526</v>
      </c>
      <c r="F10" t="s">
        <v>526</v>
      </c>
      <c r="G10">
        <v>144</v>
      </c>
      <c r="H10" t="s">
        <v>31</v>
      </c>
      <c r="I10" t="s">
        <v>985</v>
      </c>
      <c r="J10">
        <f>VLOOKUP(I10,Sheet5!B:C,2,FALSE)</f>
        <v>6</v>
      </c>
      <c r="K10">
        <f>VLOOKUP(H10,Sheet5!A:H,8,FALSE)</f>
        <v>8</v>
      </c>
      <c r="L10">
        <f t="shared" si="1"/>
        <v>5</v>
      </c>
      <c r="M10">
        <f t="shared" si="1"/>
        <v>11</v>
      </c>
      <c r="N10">
        <f t="shared" si="0"/>
        <v>16</v>
      </c>
      <c r="O10">
        <f t="shared" si="0"/>
        <v>21</v>
      </c>
      <c r="P10">
        <f t="shared" si="0"/>
        <v>27</v>
      </c>
      <c r="Q10">
        <f t="shared" si="0"/>
        <v>32</v>
      </c>
      <c r="R10">
        <f t="shared" si="0"/>
        <v>37</v>
      </c>
      <c r="S10">
        <f t="shared" si="0"/>
        <v>42</v>
      </c>
      <c r="T10">
        <f t="shared" si="0"/>
        <v>48</v>
      </c>
      <c r="U10">
        <f t="shared" si="0"/>
        <v>53</v>
      </c>
      <c r="V10">
        <f t="shared" si="0"/>
        <v>58</v>
      </c>
      <c r="W10">
        <f t="shared" si="0"/>
        <v>64</v>
      </c>
      <c r="X10">
        <f t="shared" si="0"/>
        <v>69</v>
      </c>
      <c r="Y10" t="s">
        <v>524</v>
      </c>
      <c r="AC10" t="s">
        <v>988</v>
      </c>
      <c r="AD10">
        <v>9</v>
      </c>
    </row>
    <row r="11" spans="1:30" x14ac:dyDescent="0.5">
      <c r="A11" t="s">
        <v>524</v>
      </c>
      <c r="B11" t="s">
        <v>527</v>
      </c>
      <c r="F11" t="s">
        <v>527</v>
      </c>
      <c r="G11">
        <v>144</v>
      </c>
      <c r="H11" t="s">
        <v>31</v>
      </c>
      <c r="I11" t="s">
        <v>985</v>
      </c>
      <c r="J11">
        <f>VLOOKUP(I11,Sheet5!B:C,2,FALSE)</f>
        <v>6</v>
      </c>
      <c r="K11">
        <f>VLOOKUP(H11,Sheet5!A:H,8,FALSE)</f>
        <v>8</v>
      </c>
      <c r="L11">
        <f t="shared" si="1"/>
        <v>5</v>
      </c>
      <c r="M11">
        <f t="shared" si="1"/>
        <v>11</v>
      </c>
      <c r="N11">
        <f t="shared" si="0"/>
        <v>16</v>
      </c>
      <c r="O11">
        <f t="shared" si="0"/>
        <v>21</v>
      </c>
      <c r="P11">
        <f t="shared" si="0"/>
        <v>27</v>
      </c>
      <c r="Q11">
        <f t="shared" si="0"/>
        <v>32</v>
      </c>
      <c r="R11">
        <f t="shared" si="0"/>
        <v>37</v>
      </c>
      <c r="S11">
        <f t="shared" si="0"/>
        <v>42</v>
      </c>
      <c r="T11">
        <f t="shared" si="0"/>
        <v>48</v>
      </c>
      <c r="U11">
        <f t="shared" si="0"/>
        <v>53</v>
      </c>
      <c r="V11">
        <f t="shared" si="0"/>
        <v>58</v>
      </c>
      <c r="W11">
        <f t="shared" si="0"/>
        <v>64</v>
      </c>
      <c r="X11">
        <f t="shared" si="0"/>
        <v>69</v>
      </c>
      <c r="Y11" t="s">
        <v>524</v>
      </c>
      <c r="AC11" t="s">
        <v>989</v>
      </c>
      <c r="AD11">
        <v>10</v>
      </c>
    </row>
    <row r="12" spans="1:30" x14ac:dyDescent="0.5">
      <c r="A12" t="s">
        <v>524</v>
      </c>
      <c r="B12" t="s">
        <v>528</v>
      </c>
      <c r="F12" t="s">
        <v>528</v>
      </c>
      <c r="G12">
        <v>288</v>
      </c>
      <c r="H12" t="s">
        <v>31</v>
      </c>
      <c r="I12" t="s">
        <v>985</v>
      </c>
      <c r="J12">
        <f>VLOOKUP(I12,Sheet5!B:C,2,FALSE)</f>
        <v>6</v>
      </c>
      <c r="K12">
        <f>VLOOKUP(H12,Sheet5!A:H,8,FALSE)</f>
        <v>8</v>
      </c>
      <c r="L12">
        <f t="shared" si="1"/>
        <v>5</v>
      </c>
      <c r="M12">
        <f t="shared" si="1"/>
        <v>11</v>
      </c>
      <c r="N12">
        <f t="shared" si="0"/>
        <v>16</v>
      </c>
      <c r="O12">
        <f t="shared" si="0"/>
        <v>21</v>
      </c>
      <c r="P12">
        <f t="shared" si="0"/>
        <v>27</v>
      </c>
      <c r="Q12">
        <f t="shared" si="0"/>
        <v>32</v>
      </c>
      <c r="R12">
        <f t="shared" si="0"/>
        <v>37</v>
      </c>
      <c r="S12">
        <f t="shared" si="0"/>
        <v>42</v>
      </c>
      <c r="T12">
        <f t="shared" si="0"/>
        <v>48</v>
      </c>
      <c r="U12">
        <f t="shared" si="0"/>
        <v>53</v>
      </c>
      <c r="V12">
        <f t="shared" si="0"/>
        <v>58</v>
      </c>
      <c r="W12">
        <f t="shared" si="0"/>
        <v>64</v>
      </c>
      <c r="X12">
        <f t="shared" si="0"/>
        <v>69</v>
      </c>
      <c r="Y12" t="s">
        <v>524</v>
      </c>
      <c r="AC12" t="s">
        <v>990</v>
      </c>
      <c r="AD12">
        <v>11</v>
      </c>
    </row>
    <row r="13" spans="1:30" x14ac:dyDescent="0.5">
      <c r="A13" t="s">
        <v>524</v>
      </c>
      <c r="B13" t="s">
        <v>529</v>
      </c>
      <c r="F13" t="s">
        <v>529</v>
      </c>
      <c r="G13">
        <v>288</v>
      </c>
      <c r="H13" t="s">
        <v>31</v>
      </c>
      <c r="I13" t="s">
        <v>985</v>
      </c>
      <c r="J13">
        <f>VLOOKUP(I13,Sheet5!B:C,2,FALSE)</f>
        <v>6</v>
      </c>
      <c r="K13">
        <f>VLOOKUP(H13,Sheet5!A:H,8,FALSE)</f>
        <v>8</v>
      </c>
      <c r="L13">
        <f t="shared" si="1"/>
        <v>5</v>
      </c>
      <c r="M13">
        <f t="shared" si="1"/>
        <v>11</v>
      </c>
      <c r="N13">
        <f t="shared" si="0"/>
        <v>16</v>
      </c>
      <c r="O13">
        <f t="shared" si="0"/>
        <v>21</v>
      </c>
      <c r="P13">
        <f t="shared" si="0"/>
        <v>27</v>
      </c>
      <c r="Q13">
        <f t="shared" si="0"/>
        <v>32</v>
      </c>
      <c r="R13">
        <f t="shared" si="0"/>
        <v>37</v>
      </c>
      <c r="S13">
        <f t="shared" si="0"/>
        <v>42</v>
      </c>
      <c r="T13">
        <f t="shared" si="0"/>
        <v>48</v>
      </c>
      <c r="U13">
        <f t="shared" si="0"/>
        <v>53</v>
      </c>
      <c r="V13">
        <f t="shared" si="0"/>
        <v>58</v>
      </c>
      <c r="W13">
        <f t="shared" si="0"/>
        <v>64</v>
      </c>
      <c r="X13">
        <f t="shared" si="0"/>
        <v>69</v>
      </c>
      <c r="Y13" t="s">
        <v>524</v>
      </c>
      <c r="AC13" t="s">
        <v>991</v>
      </c>
      <c r="AD13">
        <v>12</v>
      </c>
    </row>
    <row r="14" spans="1:30" x14ac:dyDescent="0.5">
      <c r="A14" t="s">
        <v>524</v>
      </c>
      <c r="B14" t="s">
        <v>530</v>
      </c>
      <c r="F14" t="s">
        <v>530</v>
      </c>
      <c r="G14">
        <v>336</v>
      </c>
      <c r="H14" t="s">
        <v>31</v>
      </c>
      <c r="I14" t="s">
        <v>985</v>
      </c>
      <c r="J14">
        <f>VLOOKUP(I14,Sheet5!B:C,2,FALSE)</f>
        <v>6</v>
      </c>
      <c r="K14">
        <f>VLOOKUP(H14,Sheet5!A:H,8,FALSE)</f>
        <v>8</v>
      </c>
      <c r="L14">
        <f t="shared" si="1"/>
        <v>5</v>
      </c>
      <c r="M14">
        <f t="shared" si="1"/>
        <v>11</v>
      </c>
      <c r="N14">
        <f t="shared" si="0"/>
        <v>16</v>
      </c>
      <c r="O14">
        <f t="shared" si="0"/>
        <v>21</v>
      </c>
      <c r="P14">
        <f t="shared" si="0"/>
        <v>27</v>
      </c>
      <c r="Q14">
        <f t="shared" si="0"/>
        <v>32</v>
      </c>
      <c r="R14">
        <f t="shared" si="0"/>
        <v>37</v>
      </c>
      <c r="S14">
        <f t="shared" si="0"/>
        <v>42</v>
      </c>
      <c r="T14">
        <f t="shared" si="0"/>
        <v>48</v>
      </c>
      <c r="U14">
        <f t="shared" si="0"/>
        <v>53</v>
      </c>
      <c r="V14">
        <f t="shared" si="0"/>
        <v>58</v>
      </c>
      <c r="W14">
        <f t="shared" si="0"/>
        <v>64</v>
      </c>
      <c r="X14">
        <f t="shared" si="0"/>
        <v>69</v>
      </c>
      <c r="Y14" t="s">
        <v>524</v>
      </c>
      <c r="AC14" t="s">
        <v>992</v>
      </c>
      <c r="AD14">
        <v>13</v>
      </c>
    </row>
    <row r="15" spans="1:30" x14ac:dyDescent="0.5">
      <c r="A15" t="s">
        <v>531</v>
      </c>
      <c r="B15" t="s">
        <v>532</v>
      </c>
      <c r="F15" t="s">
        <v>532</v>
      </c>
      <c r="G15">
        <v>1200</v>
      </c>
      <c r="H15" t="s">
        <v>31</v>
      </c>
      <c r="I15" t="s">
        <v>985</v>
      </c>
      <c r="J15">
        <f>VLOOKUP(I15,Sheet5!B:C,2,FALSE)</f>
        <v>6</v>
      </c>
      <c r="K15">
        <f>VLOOKUP(H15,Sheet5!A:H,8,FALSE)</f>
        <v>8</v>
      </c>
      <c r="L15">
        <f t="shared" si="1"/>
        <v>5</v>
      </c>
      <c r="M15">
        <f t="shared" si="1"/>
        <v>11</v>
      </c>
      <c r="N15">
        <f t="shared" si="0"/>
        <v>16</v>
      </c>
      <c r="O15">
        <f t="shared" si="0"/>
        <v>21</v>
      </c>
      <c r="P15">
        <f t="shared" si="0"/>
        <v>27</v>
      </c>
      <c r="Q15">
        <f t="shared" si="0"/>
        <v>32</v>
      </c>
      <c r="R15">
        <f t="shared" si="0"/>
        <v>37</v>
      </c>
      <c r="S15">
        <f t="shared" si="0"/>
        <v>42</v>
      </c>
      <c r="T15">
        <f t="shared" si="0"/>
        <v>48</v>
      </c>
      <c r="U15">
        <f t="shared" si="0"/>
        <v>53</v>
      </c>
      <c r="V15">
        <f t="shared" si="0"/>
        <v>58</v>
      </c>
      <c r="W15">
        <f t="shared" si="0"/>
        <v>64</v>
      </c>
      <c r="X15">
        <f t="shared" si="0"/>
        <v>69</v>
      </c>
      <c r="Y15" t="s">
        <v>531</v>
      </c>
      <c r="AC15" t="s">
        <v>993</v>
      </c>
      <c r="AD15">
        <v>14</v>
      </c>
    </row>
    <row r="16" spans="1:30" x14ac:dyDescent="0.5">
      <c r="A16" t="s">
        <v>943</v>
      </c>
      <c r="B16" t="s">
        <v>533</v>
      </c>
      <c r="F16" t="s">
        <v>533</v>
      </c>
      <c r="G16">
        <v>224</v>
      </c>
      <c r="H16" t="s">
        <v>0</v>
      </c>
      <c r="I16" t="s">
        <v>986</v>
      </c>
      <c r="J16">
        <f>VLOOKUP(I16,Sheet5!B:C,2,FALSE)</f>
        <v>7</v>
      </c>
      <c r="K16">
        <f>VLOOKUP(H16,Sheet5!A:H,8,FALSE)</f>
        <v>16</v>
      </c>
      <c r="L16">
        <f t="shared" si="1"/>
        <v>5</v>
      </c>
      <c r="M16">
        <f t="shared" si="1"/>
        <v>11</v>
      </c>
      <c r="N16">
        <f t="shared" si="0"/>
        <v>16</v>
      </c>
      <c r="O16">
        <f t="shared" si="0"/>
        <v>21</v>
      </c>
      <c r="P16">
        <f t="shared" si="0"/>
        <v>27</v>
      </c>
      <c r="Q16">
        <f t="shared" si="0"/>
        <v>32</v>
      </c>
      <c r="R16">
        <f t="shared" si="0"/>
        <v>37</v>
      </c>
      <c r="S16">
        <f t="shared" si="0"/>
        <v>43</v>
      </c>
      <c r="T16">
        <f t="shared" si="0"/>
        <v>48</v>
      </c>
      <c r="U16">
        <f t="shared" si="0"/>
        <v>54</v>
      </c>
      <c r="V16">
        <f t="shared" si="0"/>
        <v>59</v>
      </c>
      <c r="W16">
        <f t="shared" si="0"/>
        <v>64</v>
      </c>
      <c r="X16">
        <f t="shared" si="0"/>
        <v>70</v>
      </c>
      <c r="Y16" t="s">
        <v>943</v>
      </c>
      <c r="AC16" t="s">
        <v>994</v>
      </c>
      <c r="AD16">
        <v>16</v>
      </c>
    </row>
    <row r="17" spans="1:30" x14ac:dyDescent="0.5">
      <c r="A17" t="s">
        <v>943</v>
      </c>
      <c r="B17" t="s">
        <v>534</v>
      </c>
      <c r="F17" t="s">
        <v>534</v>
      </c>
      <c r="G17">
        <v>288</v>
      </c>
      <c r="H17" t="s">
        <v>0</v>
      </c>
      <c r="I17" t="s">
        <v>986</v>
      </c>
      <c r="J17">
        <f>VLOOKUP(I17,Sheet5!B:C,2,FALSE)</f>
        <v>7</v>
      </c>
      <c r="K17">
        <f>VLOOKUP(H17,Sheet5!A:H,8,FALSE)</f>
        <v>16</v>
      </c>
      <c r="L17">
        <f t="shared" si="1"/>
        <v>5</v>
      </c>
      <c r="M17">
        <f t="shared" si="1"/>
        <v>11</v>
      </c>
      <c r="N17">
        <f t="shared" si="0"/>
        <v>16</v>
      </c>
      <c r="O17">
        <f t="shared" si="0"/>
        <v>21</v>
      </c>
      <c r="P17">
        <f t="shared" si="0"/>
        <v>27</v>
      </c>
      <c r="Q17">
        <f t="shared" si="0"/>
        <v>32</v>
      </c>
      <c r="R17">
        <f t="shared" si="0"/>
        <v>37</v>
      </c>
      <c r="S17">
        <f t="shared" si="0"/>
        <v>43</v>
      </c>
      <c r="T17">
        <f t="shared" si="0"/>
        <v>48</v>
      </c>
      <c r="U17">
        <f t="shared" si="0"/>
        <v>54</v>
      </c>
      <c r="V17">
        <f t="shared" si="0"/>
        <v>59</v>
      </c>
      <c r="W17">
        <f t="shared" si="0"/>
        <v>64</v>
      </c>
      <c r="X17">
        <f t="shared" si="0"/>
        <v>70</v>
      </c>
      <c r="Y17" t="s">
        <v>943</v>
      </c>
      <c r="AC17" t="s">
        <v>995</v>
      </c>
      <c r="AD17">
        <v>17</v>
      </c>
    </row>
    <row r="18" spans="1:30" x14ac:dyDescent="0.5">
      <c r="A18" t="s">
        <v>535</v>
      </c>
      <c r="B18" t="s">
        <v>536</v>
      </c>
      <c r="F18" t="s">
        <v>536</v>
      </c>
      <c r="G18">
        <v>1560</v>
      </c>
      <c r="H18" t="s">
        <v>0</v>
      </c>
      <c r="I18" t="s">
        <v>986</v>
      </c>
      <c r="J18">
        <f>VLOOKUP(I18,Sheet5!B:C,2,FALSE)</f>
        <v>7</v>
      </c>
      <c r="K18">
        <f>VLOOKUP(H18,Sheet5!A:H,8,FALSE)</f>
        <v>16</v>
      </c>
      <c r="L18">
        <f t="shared" si="1"/>
        <v>5</v>
      </c>
      <c r="M18">
        <f t="shared" si="1"/>
        <v>11</v>
      </c>
      <c r="N18">
        <f t="shared" si="1"/>
        <v>16</v>
      </c>
      <c r="O18">
        <f t="shared" si="1"/>
        <v>21</v>
      </c>
      <c r="P18">
        <f t="shared" si="1"/>
        <v>27</v>
      </c>
      <c r="Q18">
        <f t="shared" si="1"/>
        <v>32</v>
      </c>
      <c r="R18">
        <f t="shared" si="1"/>
        <v>37</v>
      </c>
      <c r="S18">
        <f t="shared" si="1"/>
        <v>43</v>
      </c>
      <c r="T18">
        <f t="shared" si="1"/>
        <v>48</v>
      </c>
      <c r="U18">
        <f t="shared" si="1"/>
        <v>54</v>
      </c>
      <c r="V18">
        <f t="shared" si="1"/>
        <v>59</v>
      </c>
      <c r="W18">
        <f t="shared" si="1"/>
        <v>64</v>
      </c>
      <c r="X18">
        <f t="shared" si="1"/>
        <v>70</v>
      </c>
      <c r="Y18" t="s">
        <v>535</v>
      </c>
      <c r="AC18" t="s">
        <v>996</v>
      </c>
      <c r="AD18">
        <v>17</v>
      </c>
    </row>
    <row r="19" spans="1:30" x14ac:dyDescent="0.5">
      <c r="A19" t="s">
        <v>537</v>
      </c>
      <c r="B19" t="s">
        <v>538</v>
      </c>
      <c r="F19" t="s">
        <v>121</v>
      </c>
      <c r="G19">
        <v>128</v>
      </c>
      <c r="H19" t="s">
        <v>11</v>
      </c>
      <c r="I19" t="s">
        <v>987</v>
      </c>
      <c r="J19">
        <f>VLOOKUP(I19,Sheet5!B:C,2,FALSE)</f>
        <v>8</v>
      </c>
      <c r="K19">
        <f>VLOOKUP(H19,Sheet5!A:H,8,FALSE)</f>
        <v>17</v>
      </c>
      <c r="L19">
        <f t="shared" si="1"/>
        <v>5</v>
      </c>
      <c r="M19">
        <f t="shared" si="1"/>
        <v>11</v>
      </c>
      <c r="N19">
        <f t="shared" si="1"/>
        <v>16</v>
      </c>
      <c r="O19">
        <f t="shared" si="1"/>
        <v>22</v>
      </c>
      <c r="P19">
        <f t="shared" si="1"/>
        <v>27</v>
      </c>
      <c r="Q19">
        <f t="shared" si="1"/>
        <v>32</v>
      </c>
      <c r="R19">
        <f t="shared" si="1"/>
        <v>38</v>
      </c>
      <c r="S19">
        <f t="shared" si="1"/>
        <v>43</v>
      </c>
      <c r="T19">
        <f t="shared" si="1"/>
        <v>49</v>
      </c>
      <c r="U19">
        <f t="shared" si="1"/>
        <v>54</v>
      </c>
      <c r="V19">
        <f t="shared" si="1"/>
        <v>59</v>
      </c>
      <c r="W19">
        <f t="shared" si="1"/>
        <v>65</v>
      </c>
      <c r="X19">
        <f t="shared" si="1"/>
        <v>70</v>
      </c>
      <c r="Y19" t="s">
        <v>537</v>
      </c>
      <c r="AC19" t="s">
        <v>997</v>
      </c>
      <c r="AD19">
        <v>18</v>
      </c>
    </row>
    <row r="20" spans="1:30" x14ac:dyDescent="0.5">
      <c r="A20" t="s">
        <v>520</v>
      </c>
      <c r="B20" t="s">
        <v>539</v>
      </c>
      <c r="F20" t="s">
        <v>539</v>
      </c>
      <c r="G20">
        <v>128</v>
      </c>
      <c r="H20" t="s">
        <v>11</v>
      </c>
      <c r="I20" t="s">
        <v>987</v>
      </c>
      <c r="J20">
        <f>VLOOKUP(I20,Sheet5!B:C,2,FALSE)</f>
        <v>8</v>
      </c>
      <c r="K20">
        <f>VLOOKUP(H20,Sheet5!A:H,8,FALSE)</f>
        <v>17</v>
      </c>
      <c r="L20">
        <f t="shared" si="1"/>
        <v>5</v>
      </c>
      <c r="M20">
        <f t="shared" si="1"/>
        <v>11</v>
      </c>
      <c r="N20">
        <f t="shared" si="1"/>
        <v>16</v>
      </c>
      <c r="O20">
        <f t="shared" si="1"/>
        <v>22</v>
      </c>
      <c r="P20">
        <f t="shared" si="1"/>
        <v>27</v>
      </c>
      <c r="Q20">
        <f t="shared" si="1"/>
        <v>32</v>
      </c>
      <c r="R20">
        <f t="shared" si="1"/>
        <v>38</v>
      </c>
      <c r="S20">
        <f t="shared" si="1"/>
        <v>43</v>
      </c>
      <c r="T20">
        <f t="shared" si="1"/>
        <v>49</v>
      </c>
      <c r="U20">
        <f t="shared" si="1"/>
        <v>54</v>
      </c>
      <c r="V20">
        <f t="shared" si="1"/>
        <v>59</v>
      </c>
      <c r="W20">
        <f t="shared" si="1"/>
        <v>65</v>
      </c>
      <c r="X20">
        <f t="shared" si="1"/>
        <v>70</v>
      </c>
      <c r="Y20" t="s">
        <v>520</v>
      </c>
      <c r="AC20" t="s">
        <v>998</v>
      </c>
      <c r="AD20">
        <v>19</v>
      </c>
    </row>
    <row r="21" spans="1:30" x14ac:dyDescent="0.5">
      <c r="A21" t="s">
        <v>540</v>
      </c>
      <c r="B21" t="s">
        <v>541</v>
      </c>
      <c r="F21" t="s">
        <v>541</v>
      </c>
      <c r="G21">
        <v>144</v>
      </c>
      <c r="H21" t="s">
        <v>11</v>
      </c>
      <c r="I21" t="s">
        <v>987</v>
      </c>
      <c r="J21">
        <f>VLOOKUP(I21,Sheet5!B:C,2,FALSE)</f>
        <v>8</v>
      </c>
      <c r="K21">
        <f>VLOOKUP(H21,Sheet5!A:H,8,FALSE)</f>
        <v>17</v>
      </c>
      <c r="L21">
        <f t="shared" si="1"/>
        <v>5</v>
      </c>
      <c r="M21">
        <f t="shared" si="1"/>
        <v>11</v>
      </c>
      <c r="N21">
        <f t="shared" si="1"/>
        <v>16</v>
      </c>
      <c r="O21">
        <f t="shared" si="1"/>
        <v>22</v>
      </c>
      <c r="P21">
        <f t="shared" si="1"/>
        <v>27</v>
      </c>
      <c r="Q21">
        <f t="shared" si="1"/>
        <v>32</v>
      </c>
      <c r="R21">
        <f t="shared" si="1"/>
        <v>38</v>
      </c>
      <c r="S21">
        <f t="shared" si="1"/>
        <v>43</v>
      </c>
      <c r="T21">
        <f t="shared" si="1"/>
        <v>49</v>
      </c>
      <c r="U21">
        <f t="shared" si="1"/>
        <v>54</v>
      </c>
      <c r="V21">
        <f t="shared" si="1"/>
        <v>59</v>
      </c>
      <c r="W21">
        <f t="shared" si="1"/>
        <v>65</v>
      </c>
      <c r="X21">
        <f t="shared" si="1"/>
        <v>70</v>
      </c>
      <c r="Y21" t="s">
        <v>540</v>
      </c>
      <c r="AC21" t="s">
        <v>999</v>
      </c>
      <c r="AD21">
        <v>20</v>
      </c>
    </row>
    <row r="22" spans="1:30" x14ac:dyDescent="0.5">
      <c r="A22" t="s">
        <v>542</v>
      </c>
      <c r="B22" t="s">
        <v>543</v>
      </c>
      <c r="F22" t="s">
        <v>543</v>
      </c>
      <c r="G22">
        <v>160</v>
      </c>
      <c r="H22" t="s">
        <v>11</v>
      </c>
      <c r="I22" t="s">
        <v>987</v>
      </c>
      <c r="J22">
        <f>VLOOKUP(I22,Sheet5!B:C,2,FALSE)</f>
        <v>8</v>
      </c>
      <c r="K22">
        <f>VLOOKUP(H22,Sheet5!A:H,8,FALSE)</f>
        <v>17</v>
      </c>
      <c r="L22">
        <f t="shared" si="1"/>
        <v>5</v>
      </c>
      <c r="M22">
        <f t="shared" si="1"/>
        <v>11</v>
      </c>
      <c r="N22">
        <f t="shared" si="1"/>
        <v>16</v>
      </c>
      <c r="O22">
        <f t="shared" si="1"/>
        <v>22</v>
      </c>
      <c r="P22">
        <f t="shared" si="1"/>
        <v>27</v>
      </c>
      <c r="Q22">
        <f t="shared" si="1"/>
        <v>32</v>
      </c>
      <c r="R22">
        <f t="shared" si="1"/>
        <v>38</v>
      </c>
      <c r="S22">
        <f t="shared" si="1"/>
        <v>43</v>
      </c>
      <c r="T22">
        <f t="shared" si="1"/>
        <v>49</v>
      </c>
      <c r="U22">
        <f t="shared" si="1"/>
        <v>54</v>
      </c>
      <c r="V22">
        <f t="shared" si="1"/>
        <v>59</v>
      </c>
      <c r="W22">
        <f t="shared" si="1"/>
        <v>65</v>
      </c>
      <c r="X22">
        <f t="shared" si="1"/>
        <v>70</v>
      </c>
      <c r="Y22" t="s">
        <v>542</v>
      </c>
      <c r="AC22" t="s">
        <v>1000</v>
      </c>
      <c r="AD22">
        <v>20</v>
      </c>
    </row>
    <row r="23" spans="1:30" x14ac:dyDescent="0.5">
      <c r="A23" t="s">
        <v>520</v>
      </c>
      <c r="B23" t="s">
        <v>544</v>
      </c>
      <c r="F23" t="s">
        <v>544</v>
      </c>
      <c r="G23">
        <v>160</v>
      </c>
      <c r="H23" t="s">
        <v>11</v>
      </c>
      <c r="I23" t="s">
        <v>987</v>
      </c>
      <c r="J23">
        <f>VLOOKUP(I23,Sheet5!B:C,2,FALSE)</f>
        <v>8</v>
      </c>
      <c r="K23">
        <f>VLOOKUP(H23,Sheet5!A:H,8,FALSE)</f>
        <v>17</v>
      </c>
      <c r="L23">
        <f t="shared" si="1"/>
        <v>5</v>
      </c>
      <c r="M23">
        <f t="shared" si="1"/>
        <v>11</v>
      </c>
      <c r="N23">
        <f t="shared" si="1"/>
        <v>16</v>
      </c>
      <c r="O23">
        <f t="shared" si="1"/>
        <v>22</v>
      </c>
      <c r="P23">
        <f t="shared" si="1"/>
        <v>27</v>
      </c>
      <c r="Q23">
        <f t="shared" si="1"/>
        <v>32</v>
      </c>
      <c r="R23">
        <f t="shared" si="1"/>
        <v>38</v>
      </c>
      <c r="S23">
        <f t="shared" si="1"/>
        <v>43</v>
      </c>
      <c r="T23">
        <f t="shared" si="1"/>
        <v>49</v>
      </c>
      <c r="U23">
        <f t="shared" si="1"/>
        <v>54</v>
      </c>
      <c r="V23">
        <f t="shared" si="1"/>
        <v>59</v>
      </c>
      <c r="W23">
        <f t="shared" si="1"/>
        <v>65</v>
      </c>
      <c r="X23">
        <f t="shared" si="1"/>
        <v>70</v>
      </c>
      <c r="Y23" t="s">
        <v>520</v>
      </c>
      <c r="AC23" t="s">
        <v>1001</v>
      </c>
      <c r="AD23">
        <v>21</v>
      </c>
    </row>
    <row r="24" spans="1:30" x14ac:dyDescent="0.5">
      <c r="A24" t="s">
        <v>943</v>
      </c>
      <c r="B24" t="s">
        <v>545</v>
      </c>
      <c r="F24" t="s">
        <v>545</v>
      </c>
      <c r="G24">
        <v>256</v>
      </c>
      <c r="H24" t="s">
        <v>11</v>
      </c>
      <c r="I24" t="s">
        <v>987</v>
      </c>
      <c r="J24">
        <f>VLOOKUP(I24,Sheet5!B:C,2,FALSE)</f>
        <v>8</v>
      </c>
      <c r="K24">
        <f>VLOOKUP(H24,Sheet5!A:H,8,FALSE)</f>
        <v>17</v>
      </c>
      <c r="L24">
        <f t="shared" si="1"/>
        <v>5</v>
      </c>
      <c r="M24">
        <f t="shared" si="1"/>
        <v>11</v>
      </c>
      <c r="N24">
        <f t="shared" si="1"/>
        <v>16</v>
      </c>
      <c r="O24">
        <f t="shared" si="1"/>
        <v>22</v>
      </c>
      <c r="P24">
        <f t="shared" si="1"/>
        <v>27</v>
      </c>
      <c r="Q24">
        <f t="shared" si="1"/>
        <v>32</v>
      </c>
      <c r="R24">
        <f t="shared" si="1"/>
        <v>38</v>
      </c>
      <c r="S24">
        <f t="shared" si="1"/>
        <v>43</v>
      </c>
      <c r="T24">
        <f t="shared" si="1"/>
        <v>49</v>
      </c>
      <c r="U24">
        <f t="shared" si="1"/>
        <v>54</v>
      </c>
      <c r="V24">
        <f t="shared" si="1"/>
        <v>59</v>
      </c>
      <c r="W24">
        <f t="shared" si="1"/>
        <v>65</v>
      </c>
      <c r="X24">
        <f t="shared" si="1"/>
        <v>70</v>
      </c>
      <c r="Y24" t="s">
        <v>943</v>
      </c>
      <c r="AC24" t="s">
        <v>1002</v>
      </c>
      <c r="AD24">
        <v>21</v>
      </c>
    </row>
    <row r="25" spans="1:30" x14ac:dyDescent="0.5">
      <c r="A25" t="s">
        <v>542</v>
      </c>
      <c r="B25" t="s">
        <v>546</v>
      </c>
      <c r="F25" t="s">
        <v>546</v>
      </c>
      <c r="G25">
        <v>256</v>
      </c>
      <c r="H25" t="s">
        <v>11</v>
      </c>
      <c r="I25" t="s">
        <v>987</v>
      </c>
      <c r="J25">
        <f>VLOOKUP(I25,Sheet5!B:C,2,FALSE)</f>
        <v>8</v>
      </c>
      <c r="K25">
        <f>VLOOKUP(H25,Sheet5!A:H,8,FALSE)</f>
        <v>17</v>
      </c>
      <c r="L25">
        <f t="shared" si="1"/>
        <v>5</v>
      </c>
      <c r="M25">
        <f t="shared" si="1"/>
        <v>11</v>
      </c>
      <c r="N25">
        <f t="shared" si="1"/>
        <v>16</v>
      </c>
      <c r="O25">
        <f t="shared" si="1"/>
        <v>22</v>
      </c>
      <c r="P25">
        <f t="shared" si="1"/>
        <v>27</v>
      </c>
      <c r="Q25">
        <f t="shared" si="1"/>
        <v>32</v>
      </c>
      <c r="R25">
        <f t="shared" si="1"/>
        <v>38</v>
      </c>
      <c r="S25">
        <f t="shared" si="1"/>
        <v>43</v>
      </c>
      <c r="T25">
        <f t="shared" si="1"/>
        <v>49</v>
      </c>
      <c r="U25">
        <f t="shared" si="1"/>
        <v>54</v>
      </c>
      <c r="V25">
        <f t="shared" si="1"/>
        <v>59</v>
      </c>
      <c r="W25">
        <f t="shared" si="1"/>
        <v>65</v>
      </c>
      <c r="X25">
        <f t="shared" si="1"/>
        <v>70</v>
      </c>
      <c r="Y25" t="s">
        <v>542</v>
      </c>
      <c r="AC25" t="s">
        <v>1003</v>
      </c>
      <c r="AD25">
        <v>22</v>
      </c>
    </row>
    <row r="26" spans="1:30" x14ac:dyDescent="0.5">
      <c r="A26" t="s">
        <v>542</v>
      </c>
      <c r="B26" t="s">
        <v>547</v>
      </c>
      <c r="F26" t="s">
        <v>547</v>
      </c>
      <c r="G26">
        <v>320</v>
      </c>
      <c r="H26" t="s">
        <v>11</v>
      </c>
      <c r="I26" t="s">
        <v>987</v>
      </c>
      <c r="J26">
        <f>VLOOKUP(I26,Sheet5!B:C,2,FALSE)</f>
        <v>8</v>
      </c>
      <c r="K26">
        <f>VLOOKUP(H26,Sheet5!A:H,8,FALSE)</f>
        <v>17</v>
      </c>
      <c r="L26">
        <f t="shared" si="1"/>
        <v>5</v>
      </c>
      <c r="M26">
        <f t="shared" si="1"/>
        <v>11</v>
      </c>
      <c r="N26">
        <f t="shared" si="1"/>
        <v>16</v>
      </c>
      <c r="O26">
        <f t="shared" si="1"/>
        <v>22</v>
      </c>
      <c r="P26">
        <f t="shared" si="1"/>
        <v>27</v>
      </c>
      <c r="Q26">
        <f t="shared" si="1"/>
        <v>32</v>
      </c>
      <c r="R26">
        <f t="shared" si="1"/>
        <v>38</v>
      </c>
      <c r="S26">
        <f t="shared" si="1"/>
        <v>43</v>
      </c>
      <c r="T26">
        <f t="shared" si="1"/>
        <v>49</v>
      </c>
      <c r="U26">
        <f t="shared" si="1"/>
        <v>54</v>
      </c>
      <c r="V26">
        <f t="shared" si="1"/>
        <v>59</v>
      </c>
      <c r="W26">
        <f t="shared" si="1"/>
        <v>65</v>
      </c>
      <c r="X26">
        <f t="shared" si="1"/>
        <v>70</v>
      </c>
      <c r="Y26" t="s">
        <v>542</v>
      </c>
      <c r="AC26" t="s">
        <v>1004</v>
      </c>
      <c r="AD26">
        <v>22</v>
      </c>
    </row>
    <row r="27" spans="1:30" x14ac:dyDescent="0.5">
      <c r="A27" t="s">
        <v>548</v>
      </c>
      <c r="B27" t="s">
        <v>549</v>
      </c>
      <c r="F27" t="s">
        <v>549</v>
      </c>
      <c r="G27">
        <v>192</v>
      </c>
      <c r="H27" t="s">
        <v>28</v>
      </c>
      <c r="I27" t="s">
        <v>988</v>
      </c>
      <c r="J27">
        <f>VLOOKUP(I27,Sheet5!B:C,2,FALSE)</f>
        <v>9</v>
      </c>
      <c r="K27">
        <f>VLOOKUP(H27,Sheet5!A:H,8,FALSE)</f>
        <v>17</v>
      </c>
      <c r="L27">
        <f t="shared" si="1"/>
        <v>5</v>
      </c>
      <c r="M27">
        <f t="shared" si="1"/>
        <v>11</v>
      </c>
      <c r="N27">
        <f t="shared" si="1"/>
        <v>16</v>
      </c>
      <c r="O27">
        <f t="shared" si="1"/>
        <v>22</v>
      </c>
      <c r="P27">
        <f t="shared" si="1"/>
        <v>27</v>
      </c>
      <c r="Q27">
        <f t="shared" si="1"/>
        <v>33</v>
      </c>
      <c r="R27">
        <f t="shared" si="1"/>
        <v>38</v>
      </c>
      <c r="S27">
        <f t="shared" si="1"/>
        <v>44</v>
      </c>
      <c r="T27">
        <f t="shared" si="1"/>
        <v>49</v>
      </c>
      <c r="U27">
        <f t="shared" si="1"/>
        <v>55</v>
      </c>
      <c r="V27">
        <f t="shared" si="1"/>
        <v>60</v>
      </c>
      <c r="W27">
        <f t="shared" si="1"/>
        <v>65</v>
      </c>
      <c r="X27">
        <f t="shared" si="1"/>
        <v>71</v>
      </c>
      <c r="Y27" t="s">
        <v>548</v>
      </c>
      <c r="AC27" t="s">
        <v>1005</v>
      </c>
      <c r="AD27">
        <v>23</v>
      </c>
    </row>
    <row r="28" spans="1:30" x14ac:dyDescent="0.5">
      <c r="A28" t="s">
        <v>550</v>
      </c>
      <c r="B28" t="s">
        <v>551</v>
      </c>
      <c r="F28" t="s">
        <v>551</v>
      </c>
      <c r="G28">
        <v>256</v>
      </c>
      <c r="H28" t="s">
        <v>28</v>
      </c>
      <c r="I28" t="s">
        <v>988</v>
      </c>
      <c r="J28">
        <f>VLOOKUP(I28,Sheet5!B:C,2,FALSE)</f>
        <v>9</v>
      </c>
      <c r="K28">
        <f>VLOOKUP(H28,Sheet5!A:H,8,FALSE)</f>
        <v>17</v>
      </c>
      <c r="L28">
        <f t="shared" si="1"/>
        <v>5</v>
      </c>
      <c r="M28">
        <f t="shared" si="1"/>
        <v>11</v>
      </c>
      <c r="N28">
        <f t="shared" si="1"/>
        <v>16</v>
      </c>
      <c r="O28">
        <f t="shared" si="1"/>
        <v>22</v>
      </c>
      <c r="P28">
        <f t="shared" si="1"/>
        <v>27</v>
      </c>
      <c r="Q28">
        <f t="shared" si="1"/>
        <v>33</v>
      </c>
      <c r="R28">
        <f t="shared" si="1"/>
        <v>38</v>
      </c>
      <c r="S28">
        <f t="shared" si="1"/>
        <v>44</v>
      </c>
      <c r="T28">
        <f t="shared" si="1"/>
        <v>49</v>
      </c>
      <c r="U28">
        <f t="shared" si="1"/>
        <v>55</v>
      </c>
      <c r="V28">
        <f t="shared" si="1"/>
        <v>60</v>
      </c>
      <c r="W28">
        <f t="shared" si="1"/>
        <v>65</v>
      </c>
      <c r="X28">
        <f t="shared" si="1"/>
        <v>71</v>
      </c>
      <c r="Y28" t="s">
        <v>550</v>
      </c>
      <c r="AC28" t="s">
        <v>1006</v>
      </c>
      <c r="AD28">
        <v>24</v>
      </c>
    </row>
    <row r="29" spans="1:30" x14ac:dyDescent="0.5">
      <c r="A29" t="s">
        <v>548</v>
      </c>
      <c r="B29" t="s">
        <v>552</v>
      </c>
      <c r="F29" t="s">
        <v>552</v>
      </c>
      <c r="G29">
        <v>288</v>
      </c>
      <c r="H29" t="s">
        <v>28</v>
      </c>
      <c r="I29" t="s">
        <v>988</v>
      </c>
      <c r="J29">
        <f>VLOOKUP(I29,Sheet5!B:C,2,FALSE)</f>
        <v>9</v>
      </c>
      <c r="K29">
        <f>VLOOKUP(H29,Sheet5!A:H,8,FALSE)</f>
        <v>17</v>
      </c>
      <c r="L29">
        <f t="shared" si="1"/>
        <v>5</v>
      </c>
      <c r="M29">
        <f t="shared" si="1"/>
        <v>11</v>
      </c>
      <c r="N29">
        <f t="shared" si="1"/>
        <v>16</v>
      </c>
      <c r="O29">
        <f t="shared" si="1"/>
        <v>22</v>
      </c>
      <c r="P29">
        <f t="shared" si="1"/>
        <v>27</v>
      </c>
      <c r="Q29">
        <f t="shared" si="1"/>
        <v>33</v>
      </c>
      <c r="R29">
        <f t="shared" si="1"/>
        <v>38</v>
      </c>
      <c r="S29">
        <f t="shared" si="1"/>
        <v>44</v>
      </c>
      <c r="T29">
        <f t="shared" si="1"/>
        <v>49</v>
      </c>
      <c r="U29">
        <f t="shared" si="1"/>
        <v>55</v>
      </c>
      <c r="V29">
        <f t="shared" si="1"/>
        <v>60</v>
      </c>
      <c r="W29">
        <f t="shared" si="1"/>
        <v>65</v>
      </c>
      <c r="X29">
        <f t="shared" si="1"/>
        <v>71</v>
      </c>
      <c r="Y29" t="s">
        <v>548</v>
      </c>
      <c r="AC29" t="s">
        <v>1007</v>
      </c>
      <c r="AD29">
        <v>25</v>
      </c>
    </row>
    <row r="30" spans="1:30" x14ac:dyDescent="0.5">
      <c r="A30" t="s">
        <v>550</v>
      </c>
      <c r="B30" t="s">
        <v>553</v>
      </c>
      <c r="F30" t="s">
        <v>553</v>
      </c>
      <c r="G30">
        <v>352</v>
      </c>
      <c r="H30" t="s">
        <v>28</v>
      </c>
      <c r="I30" t="s">
        <v>988</v>
      </c>
      <c r="J30">
        <f>VLOOKUP(I30,Sheet5!B:C,2,FALSE)</f>
        <v>9</v>
      </c>
      <c r="K30">
        <f>VLOOKUP(H30,Sheet5!A:H,8,FALSE)</f>
        <v>17</v>
      </c>
      <c r="L30">
        <f t="shared" si="1"/>
        <v>5</v>
      </c>
      <c r="M30">
        <f t="shared" si="1"/>
        <v>11</v>
      </c>
      <c r="N30">
        <f t="shared" si="1"/>
        <v>16</v>
      </c>
      <c r="O30">
        <f t="shared" si="1"/>
        <v>22</v>
      </c>
      <c r="P30">
        <f t="shared" si="1"/>
        <v>27</v>
      </c>
      <c r="Q30">
        <f t="shared" si="1"/>
        <v>33</v>
      </c>
      <c r="R30">
        <f t="shared" si="1"/>
        <v>38</v>
      </c>
      <c r="S30">
        <f t="shared" si="1"/>
        <v>44</v>
      </c>
      <c r="T30">
        <f t="shared" si="1"/>
        <v>49</v>
      </c>
      <c r="U30">
        <f t="shared" si="1"/>
        <v>55</v>
      </c>
      <c r="V30">
        <f t="shared" si="1"/>
        <v>60</v>
      </c>
      <c r="W30">
        <f t="shared" si="1"/>
        <v>65</v>
      </c>
      <c r="X30">
        <f t="shared" si="1"/>
        <v>71</v>
      </c>
      <c r="Y30" t="s">
        <v>550</v>
      </c>
      <c r="AC30" t="s">
        <v>1008</v>
      </c>
      <c r="AD30">
        <v>25</v>
      </c>
    </row>
    <row r="31" spans="1:30" x14ac:dyDescent="0.5">
      <c r="A31" t="s">
        <v>952</v>
      </c>
      <c r="B31" t="s">
        <v>554</v>
      </c>
      <c r="F31" t="s">
        <v>554</v>
      </c>
      <c r="G31">
        <v>704</v>
      </c>
      <c r="H31" t="s">
        <v>28</v>
      </c>
      <c r="I31" t="s">
        <v>988</v>
      </c>
      <c r="J31">
        <f>VLOOKUP(I31,Sheet5!B:C,2,FALSE)</f>
        <v>9</v>
      </c>
      <c r="K31">
        <f>VLOOKUP(H31,Sheet5!A:H,8,FALSE)</f>
        <v>17</v>
      </c>
      <c r="L31">
        <f t="shared" si="1"/>
        <v>5</v>
      </c>
      <c r="M31">
        <f t="shared" si="1"/>
        <v>11</v>
      </c>
      <c r="N31">
        <f t="shared" si="1"/>
        <v>16</v>
      </c>
      <c r="O31">
        <f t="shared" si="1"/>
        <v>22</v>
      </c>
      <c r="P31">
        <f t="shared" si="1"/>
        <v>27</v>
      </c>
      <c r="Q31">
        <f t="shared" si="1"/>
        <v>33</v>
      </c>
      <c r="R31">
        <f t="shared" si="1"/>
        <v>38</v>
      </c>
      <c r="S31">
        <f t="shared" si="1"/>
        <v>44</v>
      </c>
      <c r="T31">
        <f t="shared" si="1"/>
        <v>49</v>
      </c>
      <c r="U31">
        <f t="shared" si="1"/>
        <v>55</v>
      </c>
      <c r="V31">
        <f t="shared" si="1"/>
        <v>60</v>
      </c>
      <c r="W31">
        <f t="shared" si="1"/>
        <v>65</v>
      </c>
      <c r="X31">
        <f t="shared" si="1"/>
        <v>71</v>
      </c>
      <c r="Y31" t="s">
        <v>952</v>
      </c>
      <c r="AC31" t="s">
        <v>1009</v>
      </c>
      <c r="AD31">
        <v>26</v>
      </c>
    </row>
    <row r="32" spans="1:30" x14ac:dyDescent="0.5">
      <c r="A32" t="s">
        <v>550</v>
      </c>
      <c r="B32" t="s">
        <v>555</v>
      </c>
      <c r="F32" t="s">
        <v>555</v>
      </c>
      <c r="G32">
        <v>352</v>
      </c>
      <c r="H32" t="s">
        <v>12</v>
      </c>
      <c r="I32" t="s">
        <v>989</v>
      </c>
      <c r="J32">
        <f>VLOOKUP(I32,Sheet5!B:C,2,FALSE)</f>
        <v>10</v>
      </c>
      <c r="K32">
        <f>VLOOKUP(H32,Sheet5!A:H,8,FALSE)</f>
        <v>17</v>
      </c>
      <c r="L32">
        <f t="shared" si="1"/>
        <v>6</v>
      </c>
      <c r="M32">
        <f t="shared" si="1"/>
        <v>11</v>
      </c>
      <c r="N32">
        <f t="shared" si="1"/>
        <v>17</v>
      </c>
      <c r="O32">
        <f t="shared" si="1"/>
        <v>22</v>
      </c>
      <c r="P32">
        <f t="shared" si="1"/>
        <v>28</v>
      </c>
      <c r="Q32">
        <f t="shared" si="1"/>
        <v>33</v>
      </c>
      <c r="R32">
        <f t="shared" si="1"/>
        <v>39</v>
      </c>
      <c r="S32">
        <f t="shared" si="1"/>
        <v>44</v>
      </c>
      <c r="T32">
        <f t="shared" si="1"/>
        <v>50</v>
      </c>
      <c r="U32">
        <f t="shared" si="1"/>
        <v>55</v>
      </c>
      <c r="V32">
        <f t="shared" si="1"/>
        <v>61</v>
      </c>
      <c r="W32">
        <f t="shared" si="1"/>
        <v>66</v>
      </c>
      <c r="X32">
        <f t="shared" si="1"/>
        <v>72</v>
      </c>
      <c r="Y32" t="s">
        <v>550</v>
      </c>
      <c r="AC32" t="s">
        <v>1010</v>
      </c>
      <c r="AD32">
        <v>27</v>
      </c>
    </row>
    <row r="33" spans="1:30" x14ac:dyDescent="0.5">
      <c r="A33" t="s">
        <v>944</v>
      </c>
      <c r="B33" t="s">
        <v>556</v>
      </c>
      <c r="F33" t="s">
        <v>556</v>
      </c>
      <c r="G33">
        <v>360</v>
      </c>
      <c r="H33" t="s">
        <v>29</v>
      </c>
      <c r="I33" t="s">
        <v>990</v>
      </c>
      <c r="J33">
        <f>VLOOKUP(I33,Sheet5!B:C,2,FALSE)</f>
        <v>11</v>
      </c>
      <c r="K33">
        <f>VLOOKUP(H33,Sheet5!A:H,8,FALSE)</f>
        <v>17</v>
      </c>
      <c r="L33">
        <f t="shared" si="1"/>
        <v>6</v>
      </c>
      <c r="M33">
        <f t="shared" si="1"/>
        <v>11</v>
      </c>
      <c r="N33">
        <f t="shared" si="1"/>
        <v>17</v>
      </c>
      <c r="O33">
        <f t="shared" si="1"/>
        <v>22</v>
      </c>
      <c r="P33">
        <f t="shared" si="1"/>
        <v>28</v>
      </c>
      <c r="Q33">
        <f t="shared" si="1"/>
        <v>33</v>
      </c>
      <c r="R33">
        <f t="shared" si="1"/>
        <v>39</v>
      </c>
      <c r="S33">
        <f t="shared" si="1"/>
        <v>44</v>
      </c>
      <c r="T33">
        <f t="shared" si="1"/>
        <v>50</v>
      </c>
      <c r="U33">
        <f t="shared" si="1"/>
        <v>56</v>
      </c>
      <c r="V33">
        <f t="shared" si="1"/>
        <v>61</v>
      </c>
      <c r="W33">
        <f t="shared" si="1"/>
        <v>67</v>
      </c>
      <c r="X33">
        <f t="shared" si="1"/>
        <v>72</v>
      </c>
      <c r="Y33" t="s">
        <v>944</v>
      </c>
      <c r="AC33" t="s">
        <v>1011</v>
      </c>
      <c r="AD33">
        <v>28</v>
      </c>
    </row>
    <row r="34" spans="1:30" x14ac:dyDescent="0.5">
      <c r="A34" t="s">
        <v>944</v>
      </c>
      <c r="B34" t="s">
        <v>556</v>
      </c>
      <c r="F34" t="s">
        <v>556</v>
      </c>
      <c r="G34">
        <v>360</v>
      </c>
      <c r="H34" t="s">
        <v>29</v>
      </c>
      <c r="I34" t="s">
        <v>990</v>
      </c>
      <c r="J34">
        <f>VLOOKUP(I34,Sheet5!B:C,2,FALSE)</f>
        <v>11</v>
      </c>
      <c r="K34">
        <f>VLOOKUP(H34,Sheet5!A:H,8,FALSE)</f>
        <v>17</v>
      </c>
      <c r="L34">
        <f t="shared" si="1"/>
        <v>6</v>
      </c>
      <c r="M34">
        <f t="shared" si="1"/>
        <v>11</v>
      </c>
      <c r="N34">
        <f t="shared" si="1"/>
        <v>17</v>
      </c>
      <c r="O34">
        <f t="shared" si="1"/>
        <v>22</v>
      </c>
      <c r="P34">
        <f t="shared" si="1"/>
        <v>28</v>
      </c>
      <c r="Q34">
        <f t="shared" si="1"/>
        <v>33</v>
      </c>
      <c r="R34">
        <f t="shared" si="1"/>
        <v>39</v>
      </c>
      <c r="S34">
        <f t="shared" si="1"/>
        <v>44</v>
      </c>
      <c r="T34">
        <f t="shared" si="1"/>
        <v>50</v>
      </c>
      <c r="U34">
        <f t="shared" si="1"/>
        <v>56</v>
      </c>
      <c r="V34">
        <f t="shared" si="1"/>
        <v>61</v>
      </c>
      <c r="W34">
        <f t="shared" si="1"/>
        <v>67</v>
      </c>
      <c r="X34">
        <f t="shared" si="1"/>
        <v>72</v>
      </c>
      <c r="Y34" t="s">
        <v>944</v>
      </c>
      <c r="AC34" t="s">
        <v>1012</v>
      </c>
      <c r="AD34">
        <v>29</v>
      </c>
    </row>
    <row r="35" spans="1:30" x14ac:dyDescent="0.5">
      <c r="A35" t="s">
        <v>944</v>
      </c>
      <c r="B35" t="s">
        <v>556</v>
      </c>
      <c r="F35" t="s">
        <v>556</v>
      </c>
      <c r="G35">
        <v>440</v>
      </c>
      <c r="H35" t="s">
        <v>29</v>
      </c>
      <c r="I35" t="s">
        <v>990</v>
      </c>
      <c r="J35">
        <f>VLOOKUP(I35,Sheet5!B:C,2,FALSE)</f>
        <v>11</v>
      </c>
      <c r="K35">
        <f>VLOOKUP(H35,Sheet5!A:H,8,FALSE)</f>
        <v>17</v>
      </c>
      <c r="L35">
        <f t="shared" si="1"/>
        <v>6</v>
      </c>
      <c r="M35">
        <f t="shared" si="1"/>
        <v>11</v>
      </c>
      <c r="N35">
        <f t="shared" si="1"/>
        <v>17</v>
      </c>
      <c r="O35">
        <f t="shared" si="1"/>
        <v>22</v>
      </c>
      <c r="P35">
        <f t="shared" ref="N35:X58" si="2">MIN(ROUND(P$1*(1+$J35/100),0),100)</f>
        <v>28</v>
      </c>
      <c r="Q35">
        <f t="shared" si="2"/>
        <v>33</v>
      </c>
      <c r="R35">
        <f t="shared" si="2"/>
        <v>39</v>
      </c>
      <c r="S35">
        <f t="shared" si="2"/>
        <v>44</v>
      </c>
      <c r="T35">
        <f t="shared" si="2"/>
        <v>50</v>
      </c>
      <c r="U35">
        <f t="shared" si="2"/>
        <v>56</v>
      </c>
      <c r="V35">
        <f t="shared" si="2"/>
        <v>61</v>
      </c>
      <c r="W35">
        <f t="shared" si="2"/>
        <v>67</v>
      </c>
      <c r="X35">
        <f t="shared" si="2"/>
        <v>72</v>
      </c>
      <c r="Y35" t="s">
        <v>944</v>
      </c>
      <c r="AC35" t="s">
        <v>1013</v>
      </c>
      <c r="AD35">
        <v>30</v>
      </c>
    </row>
    <row r="36" spans="1:30" x14ac:dyDescent="0.5">
      <c r="A36" t="s">
        <v>557</v>
      </c>
      <c r="B36" t="s">
        <v>558</v>
      </c>
      <c r="F36" t="s">
        <v>558</v>
      </c>
      <c r="G36">
        <v>480</v>
      </c>
      <c r="H36" t="s">
        <v>29</v>
      </c>
      <c r="I36" t="s">
        <v>990</v>
      </c>
      <c r="J36">
        <f>VLOOKUP(I36,Sheet5!B:C,2,FALSE)</f>
        <v>11</v>
      </c>
      <c r="K36">
        <f>VLOOKUP(H36,Sheet5!A:H,8,FALSE)</f>
        <v>17</v>
      </c>
      <c r="L36">
        <f t="shared" ref="L36:M99" si="3">MIN(ROUND(L$1*(1+$J36/100),0),100)</f>
        <v>6</v>
      </c>
      <c r="M36">
        <f t="shared" si="3"/>
        <v>11</v>
      </c>
      <c r="N36">
        <f t="shared" si="2"/>
        <v>17</v>
      </c>
      <c r="O36">
        <f t="shared" si="2"/>
        <v>22</v>
      </c>
      <c r="P36">
        <f t="shared" si="2"/>
        <v>28</v>
      </c>
      <c r="Q36">
        <f t="shared" si="2"/>
        <v>33</v>
      </c>
      <c r="R36">
        <f t="shared" si="2"/>
        <v>39</v>
      </c>
      <c r="S36">
        <f t="shared" si="2"/>
        <v>44</v>
      </c>
      <c r="T36">
        <f t="shared" si="2"/>
        <v>50</v>
      </c>
      <c r="U36">
        <f t="shared" si="2"/>
        <v>56</v>
      </c>
      <c r="V36">
        <f t="shared" si="2"/>
        <v>61</v>
      </c>
      <c r="W36">
        <f t="shared" si="2"/>
        <v>67</v>
      </c>
      <c r="X36">
        <f t="shared" si="2"/>
        <v>72</v>
      </c>
      <c r="Y36" t="s">
        <v>557</v>
      </c>
      <c r="AC36" t="s">
        <v>1014</v>
      </c>
      <c r="AD36">
        <v>31</v>
      </c>
    </row>
    <row r="37" spans="1:30" x14ac:dyDescent="0.5">
      <c r="A37" t="s">
        <v>951</v>
      </c>
      <c r="B37" t="s">
        <v>559</v>
      </c>
      <c r="F37" t="s">
        <v>559</v>
      </c>
      <c r="G37">
        <v>192</v>
      </c>
      <c r="H37" t="s">
        <v>1</v>
      </c>
      <c r="I37" t="s">
        <v>991</v>
      </c>
      <c r="J37">
        <f>VLOOKUP(I37,Sheet5!B:C,2,FALSE)</f>
        <v>12</v>
      </c>
      <c r="K37">
        <f>VLOOKUP(H37,Sheet5!A:H,8,FALSE)</f>
        <v>21</v>
      </c>
      <c r="L37">
        <f t="shared" si="3"/>
        <v>6</v>
      </c>
      <c r="M37">
        <f t="shared" si="3"/>
        <v>11</v>
      </c>
      <c r="N37">
        <f t="shared" si="2"/>
        <v>17</v>
      </c>
      <c r="O37">
        <f t="shared" si="2"/>
        <v>22</v>
      </c>
      <c r="P37">
        <f t="shared" si="2"/>
        <v>28</v>
      </c>
      <c r="Q37">
        <f t="shared" si="2"/>
        <v>34</v>
      </c>
      <c r="R37">
        <f t="shared" si="2"/>
        <v>39</v>
      </c>
      <c r="S37">
        <f t="shared" si="2"/>
        <v>45</v>
      </c>
      <c r="T37">
        <f t="shared" si="2"/>
        <v>50</v>
      </c>
      <c r="U37">
        <f t="shared" si="2"/>
        <v>56</v>
      </c>
      <c r="V37">
        <f t="shared" si="2"/>
        <v>62</v>
      </c>
      <c r="W37">
        <f t="shared" si="2"/>
        <v>67</v>
      </c>
      <c r="X37">
        <f t="shared" si="2"/>
        <v>73</v>
      </c>
      <c r="Y37" t="s">
        <v>951</v>
      </c>
      <c r="AC37" t="s">
        <v>1015</v>
      </c>
      <c r="AD37">
        <v>44</v>
      </c>
    </row>
    <row r="38" spans="1:30" x14ac:dyDescent="0.5">
      <c r="A38" t="s">
        <v>951</v>
      </c>
      <c r="B38" t="s">
        <v>560</v>
      </c>
      <c r="F38" t="s">
        <v>560</v>
      </c>
      <c r="G38">
        <v>192</v>
      </c>
      <c r="H38" t="s">
        <v>1</v>
      </c>
      <c r="I38" t="s">
        <v>991</v>
      </c>
      <c r="J38">
        <f>VLOOKUP(I38,Sheet5!B:C,2,FALSE)</f>
        <v>12</v>
      </c>
      <c r="K38">
        <f>VLOOKUP(H38,Sheet5!A:H,8,FALSE)</f>
        <v>21</v>
      </c>
      <c r="L38">
        <f t="shared" si="3"/>
        <v>6</v>
      </c>
      <c r="M38">
        <f t="shared" si="3"/>
        <v>11</v>
      </c>
      <c r="N38">
        <f t="shared" si="2"/>
        <v>17</v>
      </c>
      <c r="O38">
        <f t="shared" si="2"/>
        <v>22</v>
      </c>
      <c r="P38">
        <f t="shared" si="2"/>
        <v>28</v>
      </c>
      <c r="Q38">
        <f t="shared" si="2"/>
        <v>34</v>
      </c>
      <c r="R38">
        <f t="shared" si="2"/>
        <v>39</v>
      </c>
      <c r="S38">
        <f t="shared" si="2"/>
        <v>45</v>
      </c>
      <c r="T38">
        <f t="shared" si="2"/>
        <v>50</v>
      </c>
      <c r="U38">
        <f t="shared" si="2"/>
        <v>56</v>
      </c>
      <c r="V38">
        <f t="shared" si="2"/>
        <v>62</v>
      </c>
      <c r="W38">
        <f t="shared" si="2"/>
        <v>67</v>
      </c>
      <c r="X38">
        <f t="shared" si="2"/>
        <v>73</v>
      </c>
      <c r="Y38" t="s">
        <v>951</v>
      </c>
      <c r="AC38" t="s">
        <v>1016</v>
      </c>
      <c r="AD38">
        <v>45</v>
      </c>
    </row>
    <row r="39" spans="1:30" x14ac:dyDescent="0.5">
      <c r="A39" t="s">
        <v>951</v>
      </c>
      <c r="B39" t="s">
        <v>561</v>
      </c>
      <c r="F39" t="s">
        <v>561</v>
      </c>
      <c r="G39">
        <v>208</v>
      </c>
      <c r="H39" t="s">
        <v>1</v>
      </c>
      <c r="I39" t="s">
        <v>991</v>
      </c>
      <c r="J39">
        <f>VLOOKUP(I39,Sheet5!B:C,2,FALSE)</f>
        <v>12</v>
      </c>
      <c r="K39">
        <f>VLOOKUP(H39,Sheet5!A:H,8,FALSE)</f>
        <v>21</v>
      </c>
      <c r="L39">
        <f t="shared" si="3"/>
        <v>6</v>
      </c>
      <c r="M39">
        <f t="shared" si="3"/>
        <v>11</v>
      </c>
      <c r="N39">
        <f t="shared" si="2"/>
        <v>17</v>
      </c>
      <c r="O39">
        <f t="shared" si="2"/>
        <v>22</v>
      </c>
      <c r="P39">
        <f t="shared" si="2"/>
        <v>28</v>
      </c>
      <c r="Q39">
        <f t="shared" si="2"/>
        <v>34</v>
      </c>
      <c r="R39">
        <f t="shared" si="2"/>
        <v>39</v>
      </c>
      <c r="S39">
        <f t="shared" si="2"/>
        <v>45</v>
      </c>
      <c r="T39">
        <f t="shared" si="2"/>
        <v>50</v>
      </c>
      <c r="U39">
        <f t="shared" si="2"/>
        <v>56</v>
      </c>
      <c r="V39">
        <f t="shared" si="2"/>
        <v>62</v>
      </c>
      <c r="W39">
        <f t="shared" si="2"/>
        <v>67</v>
      </c>
      <c r="X39">
        <f t="shared" si="2"/>
        <v>73</v>
      </c>
      <c r="Y39" t="s">
        <v>951</v>
      </c>
      <c r="AC39" t="s">
        <v>1017</v>
      </c>
      <c r="AD39">
        <v>46</v>
      </c>
    </row>
    <row r="40" spans="1:30" x14ac:dyDescent="0.5">
      <c r="A40" t="s">
        <v>562</v>
      </c>
      <c r="B40" t="s">
        <v>563</v>
      </c>
      <c r="C40" t="s">
        <v>564</v>
      </c>
      <c r="D40" t="s">
        <v>565</v>
      </c>
      <c r="F40" t="s">
        <v>957</v>
      </c>
      <c r="G40">
        <v>320</v>
      </c>
      <c r="H40" t="s">
        <v>1</v>
      </c>
      <c r="I40" t="s">
        <v>991</v>
      </c>
      <c r="J40">
        <f>VLOOKUP(I40,Sheet5!B:C,2,FALSE)</f>
        <v>12</v>
      </c>
      <c r="K40">
        <f>VLOOKUP(H40,Sheet5!A:H,8,FALSE)</f>
        <v>21</v>
      </c>
      <c r="L40">
        <f t="shared" si="3"/>
        <v>6</v>
      </c>
      <c r="M40">
        <f t="shared" si="3"/>
        <v>11</v>
      </c>
      <c r="N40">
        <f t="shared" si="2"/>
        <v>17</v>
      </c>
      <c r="O40">
        <f t="shared" si="2"/>
        <v>22</v>
      </c>
      <c r="P40">
        <f t="shared" si="2"/>
        <v>28</v>
      </c>
      <c r="Q40">
        <f t="shared" si="2"/>
        <v>34</v>
      </c>
      <c r="R40">
        <f t="shared" si="2"/>
        <v>39</v>
      </c>
      <c r="S40">
        <f t="shared" si="2"/>
        <v>45</v>
      </c>
      <c r="T40">
        <f t="shared" si="2"/>
        <v>50</v>
      </c>
      <c r="U40">
        <f t="shared" si="2"/>
        <v>56</v>
      </c>
      <c r="V40">
        <f t="shared" si="2"/>
        <v>62</v>
      </c>
      <c r="W40">
        <f t="shared" si="2"/>
        <v>67</v>
      </c>
      <c r="X40">
        <f t="shared" si="2"/>
        <v>73</v>
      </c>
      <c r="Y40" t="s">
        <v>562</v>
      </c>
      <c r="AC40" t="s">
        <v>1018</v>
      </c>
      <c r="AD40">
        <v>46</v>
      </c>
    </row>
    <row r="41" spans="1:30" x14ac:dyDescent="0.5">
      <c r="A41" t="s">
        <v>566</v>
      </c>
      <c r="F41" t="s">
        <v>953</v>
      </c>
      <c r="G41">
        <v>1152</v>
      </c>
      <c r="H41" t="s">
        <v>1</v>
      </c>
      <c r="I41" t="s">
        <v>991</v>
      </c>
      <c r="J41">
        <f>VLOOKUP(I41,Sheet5!B:C,2,FALSE)</f>
        <v>12</v>
      </c>
      <c r="K41">
        <f>VLOOKUP(H41,Sheet5!A:H,8,FALSE)</f>
        <v>21</v>
      </c>
      <c r="L41">
        <f t="shared" si="3"/>
        <v>6</v>
      </c>
      <c r="M41">
        <f t="shared" si="3"/>
        <v>11</v>
      </c>
      <c r="N41">
        <f t="shared" si="2"/>
        <v>17</v>
      </c>
      <c r="O41">
        <f t="shared" si="2"/>
        <v>22</v>
      </c>
      <c r="P41">
        <f t="shared" si="2"/>
        <v>28</v>
      </c>
      <c r="Q41">
        <f t="shared" si="2"/>
        <v>34</v>
      </c>
      <c r="R41">
        <f t="shared" si="2"/>
        <v>39</v>
      </c>
      <c r="S41">
        <f t="shared" si="2"/>
        <v>45</v>
      </c>
      <c r="T41">
        <f t="shared" si="2"/>
        <v>50</v>
      </c>
      <c r="U41">
        <f t="shared" si="2"/>
        <v>56</v>
      </c>
      <c r="V41">
        <f t="shared" si="2"/>
        <v>62</v>
      </c>
      <c r="W41">
        <f t="shared" si="2"/>
        <v>67</v>
      </c>
      <c r="X41">
        <f t="shared" si="2"/>
        <v>73</v>
      </c>
      <c r="Y41" t="s">
        <v>566</v>
      </c>
      <c r="AC41" t="s">
        <v>1019</v>
      </c>
      <c r="AD41">
        <v>47</v>
      </c>
    </row>
    <row r="42" spans="1:30" x14ac:dyDescent="0.5">
      <c r="A42" t="s">
        <v>566</v>
      </c>
      <c r="F42" t="s">
        <v>953</v>
      </c>
      <c r="G42">
        <v>1152</v>
      </c>
      <c r="H42" t="s">
        <v>1</v>
      </c>
      <c r="I42" t="s">
        <v>991</v>
      </c>
      <c r="J42">
        <f>VLOOKUP(I42,Sheet5!B:C,2,FALSE)</f>
        <v>12</v>
      </c>
      <c r="K42">
        <f>VLOOKUP(H42,Sheet5!A:H,8,FALSE)</f>
        <v>21</v>
      </c>
      <c r="L42">
        <f t="shared" si="3"/>
        <v>6</v>
      </c>
      <c r="M42">
        <f t="shared" si="3"/>
        <v>11</v>
      </c>
      <c r="N42">
        <f t="shared" si="2"/>
        <v>17</v>
      </c>
      <c r="O42">
        <f t="shared" si="2"/>
        <v>22</v>
      </c>
      <c r="P42">
        <f t="shared" si="2"/>
        <v>28</v>
      </c>
      <c r="Q42">
        <f t="shared" si="2"/>
        <v>34</v>
      </c>
      <c r="R42">
        <f t="shared" si="2"/>
        <v>39</v>
      </c>
      <c r="S42">
        <f t="shared" si="2"/>
        <v>45</v>
      </c>
      <c r="T42">
        <f t="shared" si="2"/>
        <v>50</v>
      </c>
      <c r="U42">
        <f t="shared" si="2"/>
        <v>56</v>
      </c>
      <c r="V42">
        <f t="shared" si="2"/>
        <v>62</v>
      </c>
      <c r="W42">
        <f t="shared" si="2"/>
        <v>67</v>
      </c>
      <c r="X42">
        <f t="shared" si="2"/>
        <v>73</v>
      </c>
      <c r="Y42" t="s">
        <v>566</v>
      </c>
      <c r="AC42" t="s">
        <v>1020</v>
      </c>
      <c r="AD42">
        <v>48</v>
      </c>
    </row>
    <row r="43" spans="1:30" x14ac:dyDescent="0.5">
      <c r="A43" t="s">
        <v>566</v>
      </c>
      <c r="F43" t="s">
        <v>953</v>
      </c>
      <c r="G43">
        <v>1152</v>
      </c>
      <c r="H43" t="s">
        <v>1</v>
      </c>
      <c r="I43" t="s">
        <v>991</v>
      </c>
      <c r="J43">
        <f>VLOOKUP(I43,Sheet5!B:C,2,FALSE)</f>
        <v>12</v>
      </c>
      <c r="K43">
        <f>VLOOKUP(H43,Sheet5!A:H,8,FALSE)</f>
        <v>21</v>
      </c>
      <c r="L43">
        <f t="shared" si="3"/>
        <v>6</v>
      </c>
      <c r="M43">
        <f t="shared" si="3"/>
        <v>11</v>
      </c>
      <c r="N43">
        <f t="shared" si="2"/>
        <v>17</v>
      </c>
      <c r="O43">
        <f t="shared" si="2"/>
        <v>22</v>
      </c>
      <c r="P43">
        <f t="shared" si="2"/>
        <v>28</v>
      </c>
      <c r="Q43">
        <f t="shared" si="2"/>
        <v>34</v>
      </c>
      <c r="R43">
        <f t="shared" si="2"/>
        <v>39</v>
      </c>
      <c r="S43">
        <f t="shared" si="2"/>
        <v>45</v>
      </c>
      <c r="T43">
        <f t="shared" si="2"/>
        <v>50</v>
      </c>
      <c r="U43">
        <f t="shared" si="2"/>
        <v>56</v>
      </c>
      <c r="V43">
        <f t="shared" si="2"/>
        <v>62</v>
      </c>
      <c r="W43">
        <f t="shared" si="2"/>
        <v>67</v>
      </c>
      <c r="X43">
        <f t="shared" si="2"/>
        <v>73</v>
      </c>
      <c r="Y43" t="s">
        <v>566</v>
      </c>
      <c r="AC43" t="s">
        <v>1021</v>
      </c>
      <c r="AD43">
        <v>49</v>
      </c>
    </row>
    <row r="44" spans="1:30" x14ac:dyDescent="0.5">
      <c r="A44" t="s">
        <v>535</v>
      </c>
      <c r="B44" t="s">
        <v>567</v>
      </c>
      <c r="F44" t="s">
        <v>567</v>
      </c>
      <c r="G44">
        <v>1800</v>
      </c>
      <c r="H44" t="s">
        <v>1</v>
      </c>
      <c r="I44" t="s">
        <v>991</v>
      </c>
      <c r="J44">
        <f>VLOOKUP(I44,Sheet5!B:C,2,FALSE)</f>
        <v>12</v>
      </c>
      <c r="K44">
        <f>VLOOKUP(H44,Sheet5!A:H,8,FALSE)</f>
        <v>21</v>
      </c>
      <c r="L44">
        <f t="shared" si="3"/>
        <v>6</v>
      </c>
      <c r="M44">
        <f t="shared" si="3"/>
        <v>11</v>
      </c>
      <c r="N44">
        <f t="shared" si="2"/>
        <v>17</v>
      </c>
      <c r="O44">
        <f t="shared" si="2"/>
        <v>22</v>
      </c>
      <c r="P44">
        <f t="shared" si="2"/>
        <v>28</v>
      </c>
      <c r="Q44">
        <f t="shared" si="2"/>
        <v>34</v>
      </c>
      <c r="R44">
        <f t="shared" si="2"/>
        <v>39</v>
      </c>
      <c r="S44">
        <f t="shared" si="2"/>
        <v>45</v>
      </c>
      <c r="T44">
        <f t="shared" si="2"/>
        <v>50</v>
      </c>
      <c r="U44">
        <f t="shared" si="2"/>
        <v>56</v>
      </c>
      <c r="V44">
        <f t="shared" si="2"/>
        <v>62</v>
      </c>
      <c r="W44">
        <f t="shared" si="2"/>
        <v>67</v>
      </c>
      <c r="X44">
        <f t="shared" si="2"/>
        <v>73</v>
      </c>
      <c r="Y44" t="s">
        <v>535</v>
      </c>
      <c r="AC44" t="s">
        <v>1022</v>
      </c>
      <c r="AD44">
        <v>50</v>
      </c>
    </row>
    <row r="45" spans="1:30" x14ac:dyDescent="0.5">
      <c r="A45" t="s">
        <v>520</v>
      </c>
      <c r="B45" t="s">
        <v>568</v>
      </c>
      <c r="F45" t="s">
        <v>568</v>
      </c>
      <c r="G45">
        <v>128</v>
      </c>
      <c r="H45" t="s">
        <v>13</v>
      </c>
      <c r="I45" t="s">
        <v>993</v>
      </c>
      <c r="J45">
        <f>VLOOKUP(I45,Sheet5!B:C,2,FALSE)</f>
        <v>14</v>
      </c>
      <c r="K45">
        <f>VLOOKUP(H45,Sheet5!A:H,8,FALSE)</f>
        <v>21</v>
      </c>
      <c r="L45">
        <f t="shared" si="3"/>
        <v>6</v>
      </c>
      <c r="M45">
        <f t="shared" si="3"/>
        <v>11</v>
      </c>
      <c r="N45">
        <f t="shared" si="2"/>
        <v>17</v>
      </c>
      <c r="O45">
        <f t="shared" si="2"/>
        <v>23</v>
      </c>
      <c r="P45">
        <f t="shared" si="2"/>
        <v>29</v>
      </c>
      <c r="Q45">
        <f t="shared" si="2"/>
        <v>34</v>
      </c>
      <c r="R45">
        <f t="shared" si="2"/>
        <v>40</v>
      </c>
      <c r="S45">
        <f t="shared" si="2"/>
        <v>46</v>
      </c>
      <c r="T45">
        <f t="shared" si="2"/>
        <v>51</v>
      </c>
      <c r="U45">
        <f t="shared" si="2"/>
        <v>57</v>
      </c>
      <c r="V45">
        <f t="shared" si="2"/>
        <v>63</v>
      </c>
      <c r="W45">
        <f t="shared" si="2"/>
        <v>68</v>
      </c>
      <c r="X45">
        <f t="shared" si="2"/>
        <v>74</v>
      </c>
      <c r="Y45" t="s">
        <v>520</v>
      </c>
      <c r="AC45" t="s">
        <v>1023</v>
      </c>
      <c r="AD45">
        <v>51</v>
      </c>
    </row>
    <row r="46" spans="1:30" x14ac:dyDescent="0.5">
      <c r="A46" t="s">
        <v>537</v>
      </c>
      <c r="B46" t="s">
        <v>569</v>
      </c>
      <c r="F46" t="s">
        <v>569</v>
      </c>
      <c r="G46">
        <v>192</v>
      </c>
      <c r="H46" t="s">
        <v>13</v>
      </c>
      <c r="I46" t="s">
        <v>993</v>
      </c>
      <c r="J46">
        <f>VLOOKUP(I46,Sheet5!B:C,2,FALSE)</f>
        <v>14</v>
      </c>
      <c r="K46">
        <f>VLOOKUP(H46,Sheet5!A:H,8,FALSE)</f>
        <v>21</v>
      </c>
      <c r="L46">
        <f t="shared" si="3"/>
        <v>6</v>
      </c>
      <c r="M46">
        <f t="shared" si="3"/>
        <v>11</v>
      </c>
      <c r="N46">
        <f t="shared" si="2"/>
        <v>17</v>
      </c>
      <c r="O46">
        <f t="shared" si="2"/>
        <v>23</v>
      </c>
      <c r="P46">
        <f t="shared" si="2"/>
        <v>29</v>
      </c>
      <c r="Q46">
        <f t="shared" si="2"/>
        <v>34</v>
      </c>
      <c r="R46">
        <f t="shared" si="2"/>
        <v>40</v>
      </c>
      <c r="S46">
        <f t="shared" si="2"/>
        <v>46</v>
      </c>
      <c r="T46">
        <f t="shared" si="2"/>
        <v>51</v>
      </c>
      <c r="U46">
        <f t="shared" si="2"/>
        <v>57</v>
      </c>
      <c r="V46">
        <f t="shared" si="2"/>
        <v>63</v>
      </c>
      <c r="W46">
        <f t="shared" si="2"/>
        <v>68</v>
      </c>
      <c r="X46">
        <f t="shared" si="2"/>
        <v>74</v>
      </c>
      <c r="Y46" t="s">
        <v>537</v>
      </c>
      <c r="AC46" t="s">
        <v>1024</v>
      </c>
      <c r="AD46">
        <v>52</v>
      </c>
    </row>
    <row r="47" spans="1:30" x14ac:dyDescent="0.5">
      <c r="A47" t="s">
        <v>520</v>
      </c>
      <c r="B47" t="s">
        <v>570</v>
      </c>
      <c r="F47" t="s">
        <v>570</v>
      </c>
      <c r="G47">
        <v>192</v>
      </c>
      <c r="H47" t="s">
        <v>13</v>
      </c>
      <c r="I47" t="s">
        <v>993</v>
      </c>
      <c r="J47">
        <f>VLOOKUP(I47,Sheet5!B:C,2,FALSE)</f>
        <v>14</v>
      </c>
      <c r="K47">
        <f>VLOOKUP(H47,Sheet5!A:H,8,FALSE)</f>
        <v>21</v>
      </c>
      <c r="L47">
        <f t="shared" si="3"/>
        <v>6</v>
      </c>
      <c r="M47">
        <f t="shared" si="3"/>
        <v>11</v>
      </c>
      <c r="N47">
        <f t="shared" si="2"/>
        <v>17</v>
      </c>
      <c r="O47">
        <f t="shared" si="2"/>
        <v>23</v>
      </c>
      <c r="P47">
        <f t="shared" si="2"/>
        <v>29</v>
      </c>
      <c r="Q47">
        <f t="shared" si="2"/>
        <v>34</v>
      </c>
      <c r="R47">
        <f t="shared" si="2"/>
        <v>40</v>
      </c>
      <c r="S47">
        <f t="shared" si="2"/>
        <v>46</v>
      </c>
      <c r="T47">
        <f t="shared" si="2"/>
        <v>51</v>
      </c>
      <c r="U47">
        <f t="shared" si="2"/>
        <v>57</v>
      </c>
      <c r="V47">
        <f t="shared" si="2"/>
        <v>63</v>
      </c>
      <c r="W47">
        <f t="shared" si="2"/>
        <v>68</v>
      </c>
      <c r="X47">
        <f t="shared" si="2"/>
        <v>74</v>
      </c>
      <c r="Y47" t="s">
        <v>520</v>
      </c>
      <c r="AC47" t="s">
        <v>1025</v>
      </c>
      <c r="AD47">
        <v>53</v>
      </c>
    </row>
    <row r="48" spans="1:30" x14ac:dyDescent="0.5">
      <c r="A48" t="s">
        <v>540</v>
      </c>
      <c r="B48" t="s">
        <v>571</v>
      </c>
      <c r="F48" t="s">
        <v>571</v>
      </c>
      <c r="G48">
        <v>224</v>
      </c>
      <c r="H48" t="s">
        <v>13</v>
      </c>
      <c r="I48" t="s">
        <v>993</v>
      </c>
      <c r="J48">
        <f>VLOOKUP(I48,Sheet5!B:C,2,FALSE)</f>
        <v>14</v>
      </c>
      <c r="K48">
        <f>VLOOKUP(H48,Sheet5!A:H,8,FALSE)</f>
        <v>21</v>
      </c>
      <c r="L48">
        <f t="shared" si="3"/>
        <v>6</v>
      </c>
      <c r="M48">
        <f t="shared" si="3"/>
        <v>11</v>
      </c>
      <c r="N48">
        <f t="shared" si="2"/>
        <v>17</v>
      </c>
      <c r="O48">
        <f t="shared" si="2"/>
        <v>23</v>
      </c>
      <c r="P48">
        <f t="shared" si="2"/>
        <v>29</v>
      </c>
      <c r="Q48">
        <f t="shared" si="2"/>
        <v>34</v>
      </c>
      <c r="R48">
        <f t="shared" si="2"/>
        <v>40</v>
      </c>
      <c r="S48">
        <f t="shared" si="2"/>
        <v>46</v>
      </c>
      <c r="T48">
        <f t="shared" si="2"/>
        <v>51</v>
      </c>
      <c r="U48">
        <f t="shared" si="2"/>
        <v>57</v>
      </c>
      <c r="V48">
        <f t="shared" si="2"/>
        <v>63</v>
      </c>
      <c r="W48">
        <f t="shared" si="2"/>
        <v>68</v>
      </c>
      <c r="X48">
        <f t="shared" si="2"/>
        <v>74</v>
      </c>
      <c r="Y48" t="s">
        <v>540</v>
      </c>
      <c r="AC48" t="s">
        <v>1026</v>
      </c>
      <c r="AD48">
        <v>54</v>
      </c>
    </row>
    <row r="49" spans="1:30" x14ac:dyDescent="0.5">
      <c r="A49" t="s">
        <v>572</v>
      </c>
      <c r="B49" t="s">
        <v>573</v>
      </c>
      <c r="F49" t="s">
        <v>573</v>
      </c>
      <c r="G49">
        <v>680</v>
      </c>
      <c r="H49" t="s">
        <v>13</v>
      </c>
      <c r="I49" t="s">
        <v>993</v>
      </c>
      <c r="J49">
        <f>VLOOKUP(I49,Sheet5!B:C,2,FALSE)</f>
        <v>14</v>
      </c>
      <c r="K49">
        <f>VLOOKUP(H49,Sheet5!A:H,8,FALSE)</f>
        <v>21</v>
      </c>
      <c r="L49">
        <f t="shared" si="3"/>
        <v>6</v>
      </c>
      <c r="M49">
        <f t="shared" si="3"/>
        <v>11</v>
      </c>
      <c r="N49">
        <f t="shared" si="2"/>
        <v>17</v>
      </c>
      <c r="O49">
        <f t="shared" si="2"/>
        <v>23</v>
      </c>
      <c r="P49">
        <f t="shared" si="2"/>
        <v>29</v>
      </c>
      <c r="Q49">
        <f t="shared" si="2"/>
        <v>34</v>
      </c>
      <c r="R49">
        <f t="shared" si="2"/>
        <v>40</v>
      </c>
      <c r="S49">
        <f t="shared" si="2"/>
        <v>46</v>
      </c>
      <c r="T49">
        <f t="shared" si="2"/>
        <v>51</v>
      </c>
      <c r="U49">
        <f t="shared" si="2"/>
        <v>57</v>
      </c>
      <c r="V49">
        <f t="shared" si="2"/>
        <v>63</v>
      </c>
      <c r="W49">
        <f t="shared" si="2"/>
        <v>68</v>
      </c>
      <c r="X49">
        <f t="shared" si="2"/>
        <v>74</v>
      </c>
      <c r="Y49" t="s">
        <v>572</v>
      </c>
      <c r="AC49" t="s">
        <v>1027</v>
      </c>
      <c r="AD49">
        <v>55</v>
      </c>
    </row>
    <row r="50" spans="1:30" x14ac:dyDescent="0.5">
      <c r="A50" t="s">
        <v>574</v>
      </c>
      <c r="B50" t="s">
        <v>575</v>
      </c>
      <c r="F50" t="s">
        <v>575</v>
      </c>
      <c r="G50">
        <v>832</v>
      </c>
      <c r="H50" t="s">
        <v>13</v>
      </c>
      <c r="I50" t="s">
        <v>993</v>
      </c>
      <c r="J50">
        <f>VLOOKUP(I50,Sheet5!B:C,2,FALSE)</f>
        <v>14</v>
      </c>
      <c r="K50">
        <f>VLOOKUP(H50,Sheet5!A:H,8,FALSE)</f>
        <v>21</v>
      </c>
      <c r="L50">
        <f t="shared" si="3"/>
        <v>6</v>
      </c>
      <c r="M50">
        <f t="shared" si="3"/>
        <v>11</v>
      </c>
      <c r="N50">
        <f t="shared" si="2"/>
        <v>17</v>
      </c>
      <c r="O50">
        <f t="shared" si="2"/>
        <v>23</v>
      </c>
      <c r="P50">
        <f t="shared" si="2"/>
        <v>29</v>
      </c>
      <c r="Q50">
        <f t="shared" si="2"/>
        <v>34</v>
      </c>
      <c r="R50">
        <f t="shared" si="2"/>
        <v>40</v>
      </c>
      <c r="S50">
        <f t="shared" si="2"/>
        <v>46</v>
      </c>
      <c r="T50">
        <f t="shared" si="2"/>
        <v>51</v>
      </c>
      <c r="U50">
        <f t="shared" si="2"/>
        <v>57</v>
      </c>
      <c r="V50">
        <f t="shared" si="2"/>
        <v>63</v>
      </c>
      <c r="W50">
        <f t="shared" si="2"/>
        <v>68</v>
      </c>
      <c r="X50">
        <f t="shared" si="2"/>
        <v>74</v>
      </c>
      <c r="Y50" t="s">
        <v>574</v>
      </c>
      <c r="AC50" t="s">
        <v>1028</v>
      </c>
      <c r="AD50">
        <v>56</v>
      </c>
    </row>
    <row r="51" spans="1:30" x14ac:dyDescent="0.5">
      <c r="A51" t="s">
        <v>540</v>
      </c>
      <c r="B51" t="s">
        <v>576</v>
      </c>
      <c r="F51" t="s">
        <v>576</v>
      </c>
      <c r="G51">
        <v>224</v>
      </c>
      <c r="H51" t="s">
        <v>14</v>
      </c>
      <c r="I51" t="s">
        <v>994</v>
      </c>
      <c r="J51">
        <f>VLOOKUP(I51,Sheet5!B:C,2,FALSE)</f>
        <v>16</v>
      </c>
      <c r="K51">
        <f>VLOOKUP(H51,Sheet5!A:H,8,FALSE)</f>
        <v>22</v>
      </c>
      <c r="L51">
        <f t="shared" si="3"/>
        <v>6</v>
      </c>
      <c r="M51">
        <f t="shared" si="3"/>
        <v>12</v>
      </c>
      <c r="N51">
        <f t="shared" si="2"/>
        <v>17</v>
      </c>
      <c r="O51">
        <f t="shared" si="2"/>
        <v>23</v>
      </c>
      <c r="P51">
        <f t="shared" si="2"/>
        <v>29</v>
      </c>
      <c r="Q51">
        <f t="shared" si="2"/>
        <v>35</v>
      </c>
      <c r="R51">
        <f t="shared" si="2"/>
        <v>41</v>
      </c>
      <c r="S51">
        <f t="shared" si="2"/>
        <v>46</v>
      </c>
      <c r="T51">
        <f t="shared" si="2"/>
        <v>52</v>
      </c>
      <c r="U51">
        <f t="shared" si="2"/>
        <v>58</v>
      </c>
      <c r="V51">
        <f t="shared" si="2"/>
        <v>64</v>
      </c>
      <c r="W51">
        <f t="shared" si="2"/>
        <v>70</v>
      </c>
      <c r="X51">
        <f t="shared" si="2"/>
        <v>75</v>
      </c>
      <c r="Y51" t="s">
        <v>540</v>
      </c>
      <c r="AC51" t="s">
        <v>1029</v>
      </c>
      <c r="AD51">
        <v>57</v>
      </c>
    </row>
    <row r="52" spans="1:30" x14ac:dyDescent="0.5">
      <c r="A52" t="s">
        <v>951</v>
      </c>
      <c r="B52" t="s">
        <v>577</v>
      </c>
      <c r="F52" t="s">
        <v>577</v>
      </c>
      <c r="G52">
        <v>240</v>
      </c>
      <c r="H52" t="s">
        <v>14</v>
      </c>
      <c r="I52" t="s">
        <v>994</v>
      </c>
      <c r="J52">
        <f>VLOOKUP(I52,Sheet5!B:C,2,FALSE)</f>
        <v>16</v>
      </c>
      <c r="K52">
        <f>VLOOKUP(H52,Sheet5!A:H,8,FALSE)</f>
        <v>22</v>
      </c>
      <c r="L52">
        <f t="shared" si="3"/>
        <v>6</v>
      </c>
      <c r="M52">
        <f t="shared" si="3"/>
        <v>12</v>
      </c>
      <c r="N52">
        <f t="shared" si="2"/>
        <v>17</v>
      </c>
      <c r="O52">
        <f t="shared" si="2"/>
        <v>23</v>
      </c>
      <c r="P52">
        <f t="shared" si="2"/>
        <v>29</v>
      </c>
      <c r="Q52">
        <f t="shared" si="2"/>
        <v>35</v>
      </c>
      <c r="R52">
        <f t="shared" si="2"/>
        <v>41</v>
      </c>
      <c r="S52">
        <f t="shared" si="2"/>
        <v>46</v>
      </c>
      <c r="T52">
        <f t="shared" si="2"/>
        <v>52</v>
      </c>
      <c r="U52">
        <f t="shared" si="2"/>
        <v>58</v>
      </c>
      <c r="V52">
        <f t="shared" si="2"/>
        <v>64</v>
      </c>
      <c r="W52">
        <f t="shared" si="2"/>
        <v>70</v>
      </c>
      <c r="X52">
        <f t="shared" si="2"/>
        <v>75</v>
      </c>
      <c r="Y52" t="s">
        <v>951</v>
      </c>
      <c r="AC52" t="s">
        <v>1030</v>
      </c>
      <c r="AD52">
        <v>58</v>
      </c>
    </row>
    <row r="53" spans="1:30" x14ac:dyDescent="0.5">
      <c r="A53" t="s">
        <v>540</v>
      </c>
      <c r="B53" t="s">
        <v>578</v>
      </c>
      <c r="F53" t="s">
        <v>578</v>
      </c>
      <c r="G53">
        <v>240</v>
      </c>
      <c r="H53" t="s">
        <v>14</v>
      </c>
      <c r="I53" t="s">
        <v>994</v>
      </c>
      <c r="J53">
        <f>VLOOKUP(I53,Sheet5!B:C,2,FALSE)</f>
        <v>16</v>
      </c>
      <c r="K53">
        <f>VLOOKUP(H53,Sheet5!A:H,8,FALSE)</f>
        <v>22</v>
      </c>
      <c r="L53">
        <f t="shared" si="3"/>
        <v>6</v>
      </c>
      <c r="M53">
        <f t="shared" si="3"/>
        <v>12</v>
      </c>
      <c r="N53">
        <f t="shared" si="2"/>
        <v>17</v>
      </c>
      <c r="O53">
        <f t="shared" si="2"/>
        <v>23</v>
      </c>
      <c r="P53">
        <f t="shared" si="2"/>
        <v>29</v>
      </c>
      <c r="Q53">
        <f t="shared" si="2"/>
        <v>35</v>
      </c>
      <c r="R53">
        <f t="shared" si="2"/>
        <v>41</v>
      </c>
      <c r="S53">
        <f t="shared" si="2"/>
        <v>46</v>
      </c>
      <c r="T53">
        <f t="shared" si="2"/>
        <v>52</v>
      </c>
      <c r="U53">
        <f t="shared" si="2"/>
        <v>58</v>
      </c>
      <c r="V53">
        <f t="shared" si="2"/>
        <v>64</v>
      </c>
      <c r="W53">
        <f t="shared" si="2"/>
        <v>70</v>
      </c>
      <c r="X53">
        <f t="shared" si="2"/>
        <v>75</v>
      </c>
      <c r="Y53" t="s">
        <v>540</v>
      </c>
      <c r="AC53" t="s">
        <v>1031</v>
      </c>
      <c r="AD53">
        <v>59</v>
      </c>
    </row>
    <row r="54" spans="1:30" x14ac:dyDescent="0.5">
      <c r="A54" t="s">
        <v>537</v>
      </c>
      <c r="B54" t="s">
        <v>579</v>
      </c>
      <c r="F54" t="s">
        <v>579</v>
      </c>
      <c r="G54">
        <v>240</v>
      </c>
      <c r="H54" t="s">
        <v>14</v>
      </c>
      <c r="I54" t="s">
        <v>994</v>
      </c>
      <c r="J54">
        <f>VLOOKUP(I54,Sheet5!B:C,2,FALSE)</f>
        <v>16</v>
      </c>
      <c r="K54">
        <f>VLOOKUP(H54,Sheet5!A:H,8,FALSE)</f>
        <v>22</v>
      </c>
      <c r="L54">
        <f t="shared" si="3"/>
        <v>6</v>
      </c>
      <c r="M54">
        <f t="shared" si="3"/>
        <v>12</v>
      </c>
      <c r="N54">
        <f t="shared" si="2"/>
        <v>17</v>
      </c>
      <c r="O54">
        <f t="shared" si="2"/>
        <v>23</v>
      </c>
      <c r="P54">
        <f t="shared" si="2"/>
        <v>29</v>
      </c>
      <c r="Q54">
        <f t="shared" si="2"/>
        <v>35</v>
      </c>
      <c r="R54">
        <f t="shared" si="2"/>
        <v>41</v>
      </c>
      <c r="S54">
        <f t="shared" si="2"/>
        <v>46</v>
      </c>
      <c r="T54">
        <f t="shared" si="2"/>
        <v>52</v>
      </c>
      <c r="U54">
        <f t="shared" si="2"/>
        <v>58</v>
      </c>
      <c r="V54">
        <f t="shared" si="2"/>
        <v>64</v>
      </c>
      <c r="W54">
        <f t="shared" si="2"/>
        <v>70</v>
      </c>
      <c r="X54">
        <f t="shared" si="2"/>
        <v>75</v>
      </c>
      <c r="Y54" t="s">
        <v>537</v>
      </c>
      <c r="AC54" t="s">
        <v>1032</v>
      </c>
      <c r="AD54">
        <v>60</v>
      </c>
    </row>
    <row r="55" spans="1:30" x14ac:dyDescent="0.5">
      <c r="A55" t="s">
        <v>537</v>
      </c>
      <c r="B55" t="s">
        <v>580</v>
      </c>
      <c r="F55" t="s">
        <v>580</v>
      </c>
      <c r="G55">
        <v>256</v>
      </c>
      <c r="H55" t="s">
        <v>14</v>
      </c>
      <c r="I55" t="s">
        <v>994</v>
      </c>
      <c r="J55">
        <f>VLOOKUP(I55,Sheet5!B:C,2,FALSE)</f>
        <v>16</v>
      </c>
      <c r="K55">
        <f>VLOOKUP(H55,Sheet5!A:H,8,FALSE)</f>
        <v>22</v>
      </c>
      <c r="L55">
        <f t="shared" si="3"/>
        <v>6</v>
      </c>
      <c r="M55">
        <f t="shared" si="3"/>
        <v>12</v>
      </c>
      <c r="N55">
        <f t="shared" si="2"/>
        <v>17</v>
      </c>
      <c r="O55">
        <f t="shared" si="2"/>
        <v>23</v>
      </c>
      <c r="P55">
        <f t="shared" si="2"/>
        <v>29</v>
      </c>
      <c r="Q55">
        <f t="shared" si="2"/>
        <v>35</v>
      </c>
      <c r="R55">
        <f t="shared" si="2"/>
        <v>41</v>
      </c>
      <c r="S55">
        <f t="shared" si="2"/>
        <v>46</v>
      </c>
      <c r="T55">
        <f t="shared" si="2"/>
        <v>52</v>
      </c>
      <c r="U55">
        <f t="shared" si="2"/>
        <v>58</v>
      </c>
      <c r="V55">
        <f t="shared" si="2"/>
        <v>64</v>
      </c>
      <c r="W55">
        <f t="shared" si="2"/>
        <v>70</v>
      </c>
      <c r="X55">
        <f t="shared" si="2"/>
        <v>75</v>
      </c>
      <c r="Y55" t="s">
        <v>537</v>
      </c>
      <c r="AC55" t="s">
        <v>1033</v>
      </c>
      <c r="AD55">
        <v>61</v>
      </c>
    </row>
    <row r="56" spans="1:30" x14ac:dyDescent="0.5">
      <c r="A56" t="s">
        <v>943</v>
      </c>
      <c r="B56" t="s">
        <v>581</v>
      </c>
      <c r="F56" t="s">
        <v>581</v>
      </c>
      <c r="G56">
        <v>448</v>
      </c>
      <c r="H56" t="s">
        <v>14</v>
      </c>
      <c r="I56" t="s">
        <v>994</v>
      </c>
      <c r="J56">
        <f>VLOOKUP(I56,Sheet5!B:C,2,FALSE)</f>
        <v>16</v>
      </c>
      <c r="K56">
        <f>VLOOKUP(H56,Sheet5!A:H,8,FALSE)</f>
        <v>22</v>
      </c>
      <c r="L56">
        <f t="shared" si="3"/>
        <v>6</v>
      </c>
      <c r="M56">
        <f t="shared" si="3"/>
        <v>12</v>
      </c>
      <c r="N56">
        <f t="shared" si="2"/>
        <v>17</v>
      </c>
      <c r="O56">
        <f t="shared" si="2"/>
        <v>23</v>
      </c>
      <c r="P56">
        <f t="shared" si="2"/>
        <v>29</v>
      </c>
      <c r="Q56">
        <f t="shared" si="2"/>
        <v>35</v>
      </c>
      <c r="R56">
        <f t="shared" si="2"/>
        <v>41</v>
      </c>
      <c r="S56">
        <f t="shared" si="2"/>
        <v>46</v>
      </c>
      <c r="T56">
        <f t="shared" si="2"/>
        <v>52</v>
      </c>
      <c r="U56">
        <f t="shared" si="2"/>
        <v>58</v>
      </c>
      <c r="V56">
        <f t="shared" si="2"/>
        <v>64</v>
      </c>
      <c r="W56">
        <f t="shared" si="2"/>
        <v>70</v>
      </c>
      <c r="X56">
        <f t="shared" si="2"/>
        <v>75</v>
      </c>
      <c r="Y56" t="s">
        <v>943</v>
      </c>
      <c r="AC56" t="s">
        <v>1034</v>
      </c>
      <c r="AD56">
        <v>62</v>
      </c>
    </row>
    <row r="57" spans="1:30" x14ac:dyDescent="0.5">
      <c r="A57" t="s">
        <v>582</v>
      </c>
      <c r="B57" t="s">
        <v>583</v>
      </c>
      <c r="F57" t="s">
        <v>583</v>
      </c>
      <c r="G57">
        <v>448</v>
      </c>
      <c r="H57" t="s">
        <v>14</v>
      </c>
      <c r="I57" t="s">
        <v>994</v>
      </c>
      <c r="J57">
        <f>VLOOKUP(I57,Sheet5!B:C,2,FALSE)</f>
        <v>16</v>
      </c>
      <c r="K57">
        <f>VLOOKUP(H57,Sheet5!A:H,8,FALSE)</f>
        <v>22</v>
      </c>
      <c r="L57">
        <f t="shared" si="3"/>
        <v>6</v>
      </c>
      <c r="M57">
        <f t="shared" si="3"/>
        <v>12</v>
      </c>
      <c r="N57">
        <f t="shared" si="2"/>
        <v>17</v>
      </c>
      <c r="O57">
        <f t="shared" si="2"/>
        <v>23</v>
      </c>
      <c r="P57">
        <f t="shared" si="2"/>
        <v>29</v>
      </c>
      <c r="Q57">
        <f t="shared" si="2"/>
        <v>35</v>
      </c>
      <c r="R57">
        <f t="shared" si="2"/>
        <v>41</v>
      </c>
      <c r="S57">
        <f t="shared" si="2"/>
        <v>46</v>
      </c>
      <c r="T57">
        <f t="shared" si="2"/>
        <v>52</v>
      </c>
      <c r="U57">
        <f t="shared" si="2"/>
        <v>58</v>
      </c>
      <c r="V57">
        <f t="shared" si="2"/>
        <v>64</v>
      </c>
      <c r="W57">
        <f t="shared" si="2"/>
        <v>70</v>
      </c>
      <c r="X57">
        <f t="shared" si="2"/>
        <v>75</v>
      </c>
      <c r="Y57" t="s">
        <v>582</v>
      </c>
      <c r="AC57" t="s">
        <v>1035</v>
      </c>
      <c r="AD57">
        <v>63</v>
      </c>
    </row>
    <row r="58" spans="1:30" x14ac:dyDescent="0.5">
      <c r="A58" t="s">
        <v>572</v>
      </c>
      <c r="B58" t="s">
        <v>584</v>
      </c>
      <c r="F58" t="s">
        <v>584</v>
      </c>
      <c r="G58">
        <v>560</v>
      </c>
      <c r="H58" t="s">
        <v>14</v>
      </c>
      <c r="I58" t="s">
        <v>994</v>
      </c>
      <c r="J58">
        <f>VLOOKUP(I58,Sheet5!B:C,2,FALSE)</f>
        <v>16</v>
      </c>
      <c r="K58">
        <f>VLOOKUP(H58,Sheet5!A:H,8,FALSE)</f>
        <v>22</v>
      </c>
      <c r="L58">
        <f t="shared" si="3"/>
        <v>6</v>
      </c>
      <c r="M58">
        <f t="shared" si="3"/>
        <v>12</v>
      </c>
      <c r="N58">
        <f t="shared" si="2"/>
        <v>17</v>
      </c>
      <c r="O58">
        <f t="shared" si="2"/>
        <v>23</v>
      </c>
      <c r="P58">
        <f t="shared" si="2"/>
        <v>29</v>
      </c>
      <c r="Q58">
        <f t="shared" si="2"/>
        <v>35</v>
      </c>
      <c r="R58">
        <f t="shared" ref="N58:X81" si="4">MIN(ROUND(R$1*(1+$J58/100),0),100)</f>
        <v>41</v>
      </c>
      <c r="S58">
        <f t="shared" si="4"/>
        <v>46</v>
      </c>
      <c r="T58">
        <f t="shared" si="4"/>
        <v>52</v>
      </c>
      <c r="U58">
        <f t="shared" si="4"/>
        <v>58</v>
      </c>
      <c r="V58">
        <f t="shared" si="4"/>
        <v>64</v>
      </c>
      <c r="W58">
        <f t="shared" si="4"/>
        <v>70</v>
      </c>
      <c r="X58">
        <f t="shared" si="4"/>
        <v>75</v>
      </c>
      <c r="Y58" t="s">
        <v>572</v>
      </c>
      <c r="AC58" t="s">
        <v>1036</v>
      </c>
      <c r="AD58">
        <v>63</v>
      </c>
    </row>
    <row r="59" spans="1:30" x14ac:dyDescent="0.5">
      <c r="A59" t="s">
        <v>548</v>
      </c>
      <c r="B59" t="s">
        <v>585</v>
      </c>
      <c r="F59" t="s">
        <v>585</v>
      </c>
      <c r="G59">
        <v>592</v>
      </c>
      <c r="H59" t="s">
        <v>14</v>
      </c>
      <c r="I59" t="s">
        <v>994</v>
      </c>
      <c r="J59">
        <f>VLOOKUP(I59,Sheet5!B:C,2,FALSE)</f>
        <v>16</v>
      </c>
      <c r="K59">
        <f>VLOOKUP(H59,Sheet5!A:H,8,FALSE)</f>
        <v>22</v>
      </c>
      <c r="L59">
        <f t="shared" si="3"/>
        <v>6</v>
      </c>
      <c r="M59">
        <f t="shared" si="3"/>
        <v>12</v>
      </c>
      <c r="N59">
        <f t="shared" si="4"/>
        <v>17</v>
      </c>
      <c r="O59">
        <f t="shared" si="4"/>
        <v>23</v>
      </c>
      <c r="P59">
        <f t="shared" si="4"/>
        <v>29</v>
      </c>
      <c r="Q59">
        <f t="shared" si="4"/>
        <v>35</v>
      </c>
      <c r="R59">
        <f t="shared" si="4"/>
        <v>41</v>
      </c>
      <c r="S59">
        <f t="shared" si="4"/>
        <v>46</v>
      </c>
      <c r="T59">
        <f t="shared" si="4"/>
        <v>52</v>
      </c>
      <c r="U59">
        <f t="shared" si="4"/>
        <v>58</v>
      </c>
      <c r="V59">
        <f t="shared" si="4"/>
        <v>64</v>
      </c>
      <c r="W59">
        <f t="shared" si="4"/>
        <v>70</v>
      </c>
      <c r="X59">
        <f t="shared" si="4"/>
        <v>75</v>
      </c>
      <c r="Y59" t="s">
        <v>548</v>
      </c>
      <c r="AC59" t="s">
        <v>1037</v>
      </c>
      <c r="AD59">
        <v>63</v>
      </c>
    </row>
    <row r="60" spans="1:30" x14ac:dyDescent="0.5">
      <c r="A60" t="s">
        <v>586</v>
      </c>
      <c r="B60" t="s">
        <v>587</v>
      </c>
      <c r="F60" t="s">
        <v>587</v>
      </c>
      <c r="G60">
        <v>272</v>
      </c>
      <c r="H60" t="s">
        <v>32</v>
      </c>
      <c r="I60" t="s">
        <v>996</v>
      </c>
      <c r="J60">
        <f>VLOOKUP(I60,Sheet5!B:C,2,FALSE)</f>
        <v>17</v>
      </c>
      <c r="K60">
        <f>VLOOKUP(H60,Sheet5!A:H,8,FALSE)</f>
        <v>24</v>
      </c>
      <c r="L60">
        <f t="shared" si="3"/>
        <v>6</v>
      </c>
      <c r="M60">
        <f t="shared" si="3"/>
        <v>12</v>
      </c>
      <c r="N60">
        <f t="shared" si="4"/>
        <v>18</v>
      </c>
      <c r="O60">
        <f t="shared" si="4"/>
        <v>23</v>
      </c>
      <c r="P60">
        <f t="shared" si="4"/>
        <v>29</v>
      </c>
      <c r="Q60">
        <f t="shared" si="4"/>
        <v>35</v>
      </c>
      <c r="R60">
        <f t="shared" si="4"/>
        <v>41</v>
      </c>
      <c r="S60">
        <f t="shared" si="4"/>
        <v>47</v>
      </c>
      <c r="T60">
        <f t="shared" si="4"/>
        <v>53</v>
      </c>
      <c r="U60">
        <f t="shared" si="4"/>
        <v>59</v>
      </c>
      <c r="V60">
        <f t="shared" si="4"/>
        <v>64</v>
      </c>
      <c r="W60">
        <f t="shared" si="4"/>
        <v>70</v>
      </c>
      <c r="X60">
        <f t="shared" si="4"/>
        <v>76</v>
      </c>
      <c r="Y60" t="s">
        <v>586</v>
      </c>
      <c r="AC60" t="s">
        <v>1038</v>
      </c>
      <c r="AD60">
        <v>64</v>
      </c>
    </row>
    <row r="61" spans="1:30" x14ac:dyDescent="0.5">
      <c r="A61" t="s">
        <v>945</v>
      </c>
      <c r="B61" t="s">
        <v>588</v>
      </c>
      <c r="F61" t="s">
        <v>588</v>
      </c>
      <c r="G61">
        <v>300</v>
      </c>
      <c r="H61" t="s">
        <v>32</v>
      </c>
      <c r="I61" t="s">
        <v>996</v>
      </c>
      <c r="J61">
        <f>VLOOKUP(I61,Sheet5!B:C,2,FALSE)</f>
        <v>17</v>
      </c>
      <c r="K61">
        <f>VLOOKUP(H61,Sheet5!A:H,8,FALSE)</f>
        <v>24</v>
      </c>
      <c r="L61">
        <f t="shared" si="3"/>
        <v>6</v>
      </c>
      <c r="M61">
        <f t="shared" si="3"/>
        <v>12</v>
      </c>
      <c r="N61">
        <f t="shared" si="4"/>
        <v>18</v>
      </c>
      <c r="O61">
        <f t="shared" si="4"/>
        <v>23</v>
      </c>
      <c r="P61">
        <f t="shared" si="4"/>
        <v>29</v>
      </c>
      <c r="Q61">
        <f t="shared" si="4"/>
        <v>35</v>
      </c>
      <c r="R61">
        <f t="shared" si="4"/>
        <v>41</v>
      </c>
      <c r="S61">
        <f t="shared" si="4"/>
        <v>47</v>
      </c>
      <c r="T61">
        <f t="shared" si="4"/>
        <v>53</v>
      </c>
      <c r="U61">
        <f t="shared" si="4"/>
        <v>59</v>
      </c>
      <c r="V61">
        <f t="shared" si="4"/>
        <v>64</v>
      </c>
      <c r="W61">
        <f t="shared" si="4"/>
        <v>70</v>
      </c>
      <c r="X61">
        <f t="shared" si="4"/>
        <v>76</v>
      </c>
      <c r="Y61" t="s">
        <v>945</v>
      </c>
      <c r="AC61" t="s">
        <v>1039</v>
      </c>
      <c r="AD61">
        <v>64</v>
      </c>
    </row>
    <row r="62" spans="1:30" x14ac:dyDescent="0.5">
      <c r="A62" t="s">
        <v>574</v>
      </c>
      <c r="B62" t="s">
        <v>589</v>
      </c>
      <c r="F62" t="s">
        <v>589</v>
      </c>
      <c r="G62">
        <v>1024</v>
      </c>
      <c r="H62" t="s">
        <v>32</v>
      </c>
      <c r="I62" t="s">
        <v>996</v>
      </c>
      <c r="J62">
        <f>VLOOKUP(I62,Sheet5!B:C,2,FALSE)</f>
        <v>17</v>
      </c>
      <c r="K62">
        <f>VLOOKUP(H62,Sheet5!A:H,8,FALSE)</f>
        <v>24</v>
      </c>
      <c r="L62">
        <f t="shared" si="3"/>
        <v>6</v>
      </c>
      <c r="M62">
        <f t="shared" si="3"/>
        <v>12</v>
      </c>
      <c r="N62">
        <f t="shared" si="4"/>
        <v>18</v>
      </c>
      <c r="O62">
        <f t="shared" si="4"/>
        <v>23</v>
      </c>
      <c r="P62">
        <f t="shared" si="4"/>
        <v>29</v>
      </c>
      <c r="Q62">
        <f t="shared" si="4"/>
        <v>35</v>
      </c>
      <c r="R62">
        <f t="shared" si="4"/>
        <v>41</v>
      </c>
      <c r="S62">
        <f t="shared" si="4"/>
        <v>47</v>
      </c>
      <c r="T62">
        <f t="shared" si="4"/>
        <v>53</v>
      </c>
      <c r="U62">
        <f t="shared" si="4"/>
        <v>59</v>
      </c>
      <c r="V62">
        <f t="shared" si="4"/>
        <v>64</v>
      </c>
      <c r="W62">
        <f t="shared" si="4"/>
        <v>70</v>
      </c>
      <c r="X62">
        <f t="shared" si="4"/>
        <v>76</v>
      </c>
      <c r="Y62" t="s">
        <v>574</v>
      </c>
      <c r="AC62" t="s">
        <v>1040</v>
      </c>
      <c r="AD62">
        <v>64</v>
      </c>
    </row>
    <row r="63" spans="1:30" x14ac:dyDescent="0.5">
      <c r="A63" t="s">
        <v>574</v>
      </c>
      <c r="B63" t="s">
        <v>590</v>
      </c>
      <c r="F63" t="s">
        <v>590</v>
      </c>
      <c r="G63">
        <v>1024</v>
      </c>
      <c r="H63" t="s">
        <v>32</v>
      </c>
      <c r="I63" t="s">
        <v>996</v>
      </c>
      <c r="J63">
        <f>VLOOKUP(I63,Sheet5!B:C,2,FALSE)</f>
        <v>17</v>
      </c>
      <c r="K63">
        <f>VLOOKUP(H63,Sheet5!A:H,8,FALSE)</f>
        <v>24</v>
      </c>
      <c r="L63">
        <f t="shared" si="3"/>
        <v>6</v>
      </c>
      <c r="M63">
        <f t="shared" si="3"/>
        <v>12</v>
      </c>
      <c r="N63">
        <f t="shared" si="4"/>
        <v>18</v>
      </c>
      <c r="O63">
        <f t="shared" si="4"/>
        <v>23</v>
      </c>
      <c r="P63">
        <f t="shared" si="4"/>
        <v>29</v>
      </c>
      <c r="Q63">
        <f t="shared" si="4"/>
        <v>35</v>
      </c>
      <c r="R63">
        <f t="shared" si="4"/>
        <v>41</v>
      </c>
      <c r="S63">
        <f t="shared" si="4"/>
        <v>47</v>
      </c>
      <c r="T63">
        <f t="shared" si="4"/>
        <v>53</v>
      </c>
      <c r="U63">
        <f t="shared" si="4"/>
        <v>59</v>
      </c>
      <c r="V63">
        <f t="shared" si="4"/>
        <v>64</v>
      </c>
      <c r="W63">
        <f t="shared" si="4"/>
        <v>70</v>
      </c>
      <c r="X63">
        <f t="shared" si="4"/>
        <v>76</v>
      </c>
      <c r="Y63" t="s">
        <v>574</v>
      </c>
      <c r="AC63" t="s">
        <v>1041</v>
      </c>
      <c r="AD63">
        <v>65</v>
      </c>
    </row>
    <row r="64" spans="1:30" x14ac:dyDescent="0.5">
      <c r="A64" t="s">
        <v>945</v>
      </c>
      <c r="B64" t="s">
        <v>591</v>
      </c>
      <c r="F64" t="s">
        <v>591</v>
      </c>
      <c r="G64">
        <v>340</v>
      </c>
      <c r="H64" t="s">
        <v>15</v>
      </c>
      <c r="I64" t="s">
        <v>995</v>
      </c>
      <c r="J64">
        <f>VLOOKUP(I64,Sheet5!B:C,2,FALSE)</f>
        <v>17</v>
      </c>
      <c r="K64">
        <f>VLOOKUP(H64,Sheet5!A:H,8,FALSE)</f>
        <v>24</v>
      </c>
      <c r="L64">
        <f t="shared" si="3"/>
        <v>6</v>
      </c>
      <c r="M64">
        <f t="shared" si="3"/>
        <v>12</v>
      </c>
      <c r="N64">
        <f t="shared" si="4"/>
        <v>18</v>
      </c>
      <c r="O64">
        <f t="shared" si="4"/>
        <v>23</v>
      </c>
      <c r="P64">
        <f t="shared" si="4"/>
        <v>29</v>
      </c>
      <c r="Q64">
        <f t="shared" si="4"/>
        <v>35</v>
      </c>
      <c r="R64">
        <f t="shared" si="4"/>
        <v>41</v>
      </c>
      <c r="S64">
        <f t="shared" si="4"/>
        <v>47</v>
      </c>
      <c r="T64">
        <f t="shared" si="4"/>
        <v>53</v>
      </c>
      <c r="U64">
        <f t="shared" si="4"/>
        <v>59</v>
      </c>
      <c r="V64">
        <f t="shared" si="4"/>
        <v>64</v>
      </c>
      <c r="W64">
        <f t="shared" si="4"/>
        <v>70</v>
      </c>
      <c r="X64">
        <f t="shared" si="4"/>
        <v>76</v>
      </c>
      <c r="Y64" t="s">
        <v>945</v>
      </c>
      <c r="AC64" t="s">
        <v>1042</v>
      </c>
      <c r="AD64">
        <v>65</v>
      </c>
    </row>
    <row r="65" spans="1:30" x14ac:dyDescent="0.5">
      <c r="A65" t="s">
        <v>592</v>
      </c>
      <c r="B65" t="s">
        <v>593</v>
      </c>
      <c r="F65" t="s">
        <v>593</v>
      </c>
      <c r="G65">
        <v>512</v>
      </c>
      <c r="H65" t="s">
        <v>15</v>
      </c>
      <c r="I65" t="s">
        <v>995</v>
      </c>
      <c r="J65">
        <f>VLOOKUP(I65,Sheet5!B:C,2,FALSE)</f>
        <v>17</v>
      </c>
      <c r="K65">
        <f>VLOOKUP(H65,Sheet5!A:H,8,FALSE)</f>
        <v>24</v>
      </c>
      <c r="L65">
        <f t="shared" si="3"/>
        <v>6</v>
      </c>
      <c r="M65">
        <f t="shared" si="3"/>
        <v>12</v>
      </c>
      <c r="N65">
        <f t="shared" si="4"/>
        <v>18</v>
      </c>
      <c r="O65">
        <f t="shared" si="4"/>
        <v>23</v>
      </c>
      <c r="P65">
        <f t="shared" si="4"/>
        <v>29</v>
      </c>
      <c r="Q65">
        <f t="shared" si="4"/>
        <v>35</v>
      </c>
      <c r="R65">
        <f t="shared" si="4"/>
        <v>41</v>
      </c>
      <c r="S65">
        <f t="shared" si="4"/>
        <v>47</v>
      </c>
      <c r="T65">
        <f t="shared" si="4"/>
        <v>53</v>
      </c>
      <c r="U65">
        <f t="shared" si="4"/>
        <v>59</v>
      </c>
      <c r="V65">
        <f t="shared" si="4"/>
        <v>64</v>
      </c>
      <c r="W65">
        <f t="shared" si="4"/>
        <v>70</v>
      </c>
      <c r="X65">
        <f t="shared" si="4"/>
        <v>76</v>
      </c>
      <c r="Y65" t="s">
        <v>592</v>
      </c>
      <c r="AC65" t="s">
        <v>1043</v>
      </c>
      <c r="AD65">
        <v>65</v>
      </c>
    </row>
    <row r="66" spans="1:30" x14ac:dyDescent="0.5">
      <c r="A66" t="s">
        <v>586</v>
      </c>
      <c r="B66" t="s">
        <v>594</v>
      </c>
      <c r="F66" t="s">
        <v>594</v>
      </c>
      <c r="G66">
        <v>240</v>
      </c>
      <c r="H66" t="s">
        <v>2</v>
      </c>
      <c r="I66" t="s">
        <v>997</v>
      </c>
      <c r="J66">
        <f>VLOOKUP(I66,Sheet5!B:C,2,FALSE)</f>
        <v>18</v>
      </c>
      <c r="K66">
        <f>VLOOKUP(H66,Sheet5!A:H,8,FALSE)</f>
        <v>27</v>
      </c>
      <c r="L66">
        <f t="shared" si="3"/>
        <v>6</v>
      </c>
      <c r="M66">
        <f t="shared" si="3"/>
        <v>12</v>
      </c>
      <c r="N66">
        <f t="shared" si="4"/>
        <v>18</v>
      </c>
      <c r="O66">
        <f t="shared" si="4"/>
        <v>24</v>
      </c>
      <c r="P66">
        <f t="shared" si="4"/>
        <v>30</v>
      </c>
      <c r="Q66">
        <f t="shared" si="4"/>
        <v>35</v>
      </c>
      <c r="R66">
        <f t="shared" si="4"/>
        <v>41</v>
      </c>
      <c r="S66">
        <f t="shared" si="4"/>
        <v>47</v>
      </c>
      <c r="T66">
        <f t="shared" si="4"/>
        <v>53</v>
      </c>
      <c r="U66">
        <f t="shared" si="4"/>
        <v>59</v>
      </c>
      <c r="V66">
        <f t="shared" si="4"/>
        <v>65</v>
      </c>
      <c r="W66">
        <f t="shared" si="4"/>
        <v>71</v>
      </c>
      <c r="X66">
        <f t="shared" si="4"/>
        <v>77</v>
      </c>
      <c r="Y66" t="s">
        <v>586</v>
      </c>
      <c r="AC66" t="s">
        <v>1044</v>
      </c>
      <c r="AD66">
        <v>65</v>
      </c>
    </row>
    <row r="67" spans="1:30" x14ac:dyDescent="0.5">
      <c r="A67" t="s">
        <v>586</v>
      </c>
      <c r="B67" t="s">
        <v>595</v>
      </c>
      <c r="F67" t="s">
        <v>595</v>
      </c>
      <c r="G67">
        <v>272</v>
      </c>
      <c r="H67" t="s">
        <v>2</v>
      </c>
      <c r="I67" t="s">
        <v>997</v>
      </c>
      <c r="J67">
        <f>VLOOKUP(I67,Sheet5!B:C,2,FALSE)</f>
        <v>18</v>
      </c>
      <c r="K67">
        <f>VLOOKUP(H67,Sheet5!A:H,8,FALSE)</f>
        <v>27</v>
      </c>
      <c r="L67">
        <f t="shared" si="3"/>
        <v>6</v>
      </c>
      <c r="M67">
        <f t="shared" si="3"/>
        <v>12</v>
      </c>
      <c r="N67">
        <f t="shared" si="4"/>
        <v>18</v>
      </c>
      <c r="O67">
        <f t="shared" si="4"/>
        <v>24</v>
      </c>
      <c r="P67">
        <f t="shared" si="4"/>
        <v>30</v>
      </c>
      <c r="Q67">
        <f t="shared" si="4"/>
        <v>35</v>
      </c>
      <c r="R67">
        <f t="shared" si="4"/>
        <v>41</v>
      </c>
      <c r="S67">
        <f t="shared" si="4"/>
        <v>47</v>
      </c>
      <c r="T67">
        <f t="shared" si="4"/>
        <v>53</v>
      </c>
      <c r="U67">
        <f t="shared" si="4"/>
        <v>59</v>
      </c>
      <c r="V67">
        <f t="shared" si="4"/>
        <v>65</v>
      </c>
      <c r="W67">
        <f t="shared" si="4"/>
        <v>71</v>
      </c>
      <c r="X67">
        <f t="shared" si="4"/>
        <v>77</v>
      </c>
      <c r="Y67" t="s">
        <v>586</v>
      </c>
      <c r="AC67" t="s">
        <v>1045</v>
      </c>
      <c r="AD67">
        <v>66</v>
      </c>
    </row>
    <row r="68" spans="1:30" x14ac:dyDescent="0.5">
      <c r="A68" t="s">
        <v>596</v>
      </c>
      <c r="B68" t="s">
        <v>597</v>
      </c>
      <c r="F68" t="s">
        <v>597</v>
      </c>
      <c r="G68">
        <v>896</v>
      </c>
      <c r="H68" t="s">
        <v>2</v>
      </c>
      <c r="I68" t="s">
        <v>997</v>
      </c>
      <c r="J68">
        <f>VLOOKUP(I68,Sheet5!B:C,2,FALSE)</f>
        <v>18</v>
      </c>
      <c r="K68">
        <f>VLOOKUP(H68,Sheet5!A:H,8,FALSE)</f>
        <v>27</v>
      </c>
      <c r="L68">
        <f t="shared" si="3"/>
        <v>6</v>
      </c>
      <c r="M68">
        <f t="shared" si="3"/>
        <v>12</v>
      </c>
      <c r="N68">
        <f t="shared" si="4"/>
        <v>18</v>
      </c>
      <c r="O68">
        <f t="shared" si="4"/>
        <v>24</v>
      </c>
      <c r="P68">
        <f t="shared" si="4"/>
        <v>30</v>
      </c>
      <c r="Q68">
        <f t="shared" si="4"/>
        <v>35</v>
      </c>
      <c r="R68">
        <f t="shared" si="4"/>
        <v>41</v>
      </c>
      <c r="S68">
        <f t="shared" si="4"/>
        <v>47</v>
      </c>
      <c r="T68">
        <f t="shared" si="4"/>
        <v>53</v>
      </c>
      <c r="U68">
        <f t="shared" si="4"/>
        <v>59</v>
      </c>
      <c r="V68">
        <f t="shared" si="4"/>
        <v>65</v>
      </c>
      <c r="W68">
        <f t="shared" si="4"/>
        <v>71</v>
      </c>
      <c r="X68">
        <f t="shared" si="4"/>
        <v>77</v>
      </c>
      <c r="Y68" t="s">
        <v>596</v>
      </c>
      <c r="AC68" t="s">
        <v>1046</v>
      </c>
      <c r="AD68">
        <v>66</v>
      </c>
    </row>
    <row r="69" spans="1:30" x14ac:dyDescent="0.5">
      <c r="A69" t="s">
        <v>596</v>
      </c>
      <c r="B69" t="s">
        <v>598</v>
      </c>
      <c r="F69" t="s">
        <v>598</v>
      </c>
      <c r="G69">
        <v>896</v>
      </c>
      <c r="H69" t="s">
        <v>2</v>
      </c>
      <c r="I69" t="s">
        <v>997</v>
      </c>
      <c r="J69">
        <f>VLOOKUP(I69,Sheet5!B:C,2,FALSE)</f>
        <v>18</v>
      </c>
      <c r="K69">
        <f>VLOOKUP(H69,Sheet5!A:H,8,FALSE)</f>
        <v>27</v>
      </c>
      <c r="L69">
        <f t="shared" si="3"/>
        <v>6</v>
      </c>
      <c r="M69">
        <f t="shared" si="3"/>
        <v>12</v>
      </c>
      <c r="N69">
        <f t="shared" si="4"/>
        <v>18</v>
      </c>
      <c r="O69">
        <f t="shared" si="4"/>
        <v>24</v>
      </c>
      <c r="P69">
        <f t="shared" si="4"/>
        <v>30</v>
      </c>
      <c r="Q69">
        <f t="shared" si="4"/>
        <v>35</v>
      </c>
      <c r="R69">
        <f t="shared" si="4"/>
        <v>41</v>
      </c>
      <c r="S69">
        <f t="shared" si="4"/>
        <v>47</v>
      </c>
      <c r="T69">
        <f t="shared" si="4"/>
        <v>53</v>
      </c>
      <c r="U69">
        <f t="shared" si="4"/>
        <v>59</v>
      </c>
      <c r="V69">
        <f t="shared" si="4"/>
        <v>65</v>
      </c>
      <c r="W69">
        <f t="shared" si="4"/>
        <v>71</v>
      </c>
      <c r="X69">
        <f t="shared" si="4"/>
        <v>77</v>
      </c>
      <c r="Y69" t="s">
        <v>596</v>
      </c>
      <c r="AC69" t="s">
        <v>1047</v>
      </c>
      <c r="AD69">
        <v>66</v>
      </c>
    </row>
    <row r="70" spans="1:30" x14ac:dyDescent="0.5">
      <c r="A70" t="s">
        <v>535</v>
      </c>
      <c r="B70" t="s">
        <v>599</v>
      </c>
      <c r="F70" t="s">
        <v>599</v>
      </c>
      <c r="G70">
        <v>2280</v>
      </c>
      <c r="H70" t="s">
        <v>2</v>
      </c>
      <c r="I70" t="s">
        <v>997</v>
      </c>
      <c r="J70">
        <f>VLOOKUP(I70,Sheet5!B:C,2,FALSE)</f>
        <v>18</v>
      </c>
      <c r="K70">
        <f>VLOOKUP(H70,Sheet5!A:H,8,FALSE)</f>
        <v>27</v>
      </c>
      <c r="L70">
        <f t="shared" si="3"/>
        <v>6</v>
      </c>
      <c r="M70">
        <f t="shared" si="3"/>
        <v>12</v>
      </c>
      <c r="N70">
        <f t="shared" si="4"/>
        <v>18</v>
      </c>
      <c r="O70">
        <f t="shared" si="4"/>
        <v>24</v>
      </c>
      <c r="P70">
        <f t="shared" si="4"/>
        <v>30</v>
      </c>
      <c r="Q70">
        <f t="shared" si="4"/>
        <v>35</v>
      </c>
      <c r="R70">
        <f t="shared" si="4"/>
        <v>41</v>
      </c>
      <c r="S70">
        <f t="shared" si="4"/>
        <v>47</v>
      </c>
      <c r="T70">
        <f t="shared" si="4"/>
        <v>53</v>
      </c>
      <c r="U70">
        <f t="shared" si="4"/>
        <v>59</v>
      </c>
      <c r="V70">
        <f t="shared" si="4"/>
        <v>65</v>
      </c>
      <c r="W70">
        <f t="shared" si="4"/>
        <v>71</v>
      </c>
      <c r="X70">
        <f t="shared" si="4"/>
        <v>77</v>
      </c>
      <c r="Y70" t="s">
        <v>535</v>
      </c>
      <c r="AC70" t="s">
        <v>1048</v>
      </c>
      <c r="AD70">
        <v>67</v>
      </c>
    </row>
    <row r="71" spans="1:30" x14ac:dyDescent="0.5">
      <c r="A71" t="s">
        <v>562</v>
      </c>
      <c r="B71" t="s">
        <v>600</v>
      </c>
      <c r="C71" t="s">
        <v>564</v>
      </c>
      <c r="D71" t="s">
        <v>601</v>
      </c>
      <c r="F71" t="s">
        <v>958</v>
      </c>
      <c r="G71">
        <v>512</v>
      </c>
      <c r="H71" t="s">
        <v>16</v>
      </c>
      <c r="I71" t="s">
        <v>998</v>
      </c>
      <c r="J71">
        <f>VLOOKUP(I71,Sheet5!B:C,2,FALSE)</f>
        <v>19</v>
      </c>
      <c r="K71">
        <f>VLOOKUP(H71,Sheet5!A:H,8,FALSE)</f>
        <v>31</v>
      </c>
      <c r="L71">
        <f t="shared" si="3"/>
        <v>6</v>
      </c>
      <c r="M71">
        <f t="shared" si="3"/>
        <v>12</v>
      </c>
      <c r="N71">
        <f t="shared" si="4"/>
        <v>18</v>
      </c>
      <c r="O71">
        <f t="shared" si="4"/>
        <v>24</v>
      </c>
      <c r="P71">
        <f t="shared" si="4"/>
        <v>30</v>
      </c>
      <c r="Q71">
        <f t="shared" si="4"/>
        <v>36</v>
      </c>
      <c r="R71">
        <f t="shared" si="4"/>
        <v>42</v>
      </c>
      <c r="S71">
        <f t="shared" si="4"/>
        <v>48</v>
      </c>
      <c r="T71">
        <f t="shared" si="4"/>
        <v>54</v>
      </c>
      <c r="U71">
        <f t="shared" si="4"/>
        <v>60</v>
      </c>
      <c r="V71">
        <f t="shared" si="4"/>
        <v>65</v>
      </c>
      <c r="W71">
        <f t="shared" si="4"/>
        <v>71</v>
      </c>
      <c r="X71">
        <f t="shared" si="4"/>
        <v>77</v>
      </c>
      <c r="Y71" t="s">
        <v>562</v>
      </c>
      <c r="AC71" t="s">
        <v>1049</v>
      </c>
      <c r="AD71">
        <v>67</v>
      </c>
    </row>
    <row r="72" spans="1:30" x14ac:dyDescent="0.5">
      <c r="A72" t="s">
        <v>592</v>
      </c>
      <c r="B72" t="s">
        <v>602</v>
      </c>
      <c r="F72" t="s">
        <v>602</v>
      </c>
      <c r="G72">
        <v>544</v>
      </c>
      <c r="H72" t="s">
        <v>16</v>
      </c>
      <c r="I72" t="s">
        <v>998</v>
      </c>
      <c r="J72">
        <f>VLOOKUP(I72,Sheet5!B:C,2,FALSE)</f>
        <v>19</v>
      </c>
      <c r="K72">
        <f>VLOOKUP(H72,Sheet5!A:H,8,FALSE)</f>
        <v>31</v>
      </c>
      <c r="L72">
        <f t="shared" si="3"/>
        <v>6</v>
      </c>
      <c r="M72">
        <f t="shared" si="3"/>
        <v>12</v>
      </c>
      <c r="N72">
        <f t="shared" si="4"/>
        <v>18</v>
      </c>
      <c r="O72">
        <f t="shared" si="4"/>
        <v>24</v>
      </c>
      <c r="P72">
        <f t="shared" si="4"/>
        <v>30</v>
      </c>
      <c r="Q72">
        <f t="shared" si="4"/>
        <v>36</v>
      </c>
      <c r="R72">
        <f t="shared" si="4"/>
        <v>42</v>
      </c>
      <c r="S72">
        <f t="shared" si="4"/>
        <v>48</v>
      </c>
      <c r="T72">
        <f t="shared" si="4"/>
        <v>54</v>
      </c>
      <c r="U72">
        <f t="shared" si="4"/>
        <v>60</v>
      </c>
      <c r="V72">
        <f t="shared" si="4"/>
        <v>65</v>
      </c>
      <c r="W72">
        <f t="shared" si="4"/>
        <v>71</v>
      </c>
      <c r="X72">
        <f t="shared" si="4"/>
        <v>77</v>
      </c>
      <c r="Y72" t="s">
        <v>592</v>
      </c>
      <c r="AC72" t="s">
        <v>1050</v>
      </c>
      <c r="AD72">
        <v>68</v>
      </c>
    </row>
    <row r="73" spans="1:30" x14ac:dyDescent="0.5">
      <c r="A73" t="s">
        <v>596</v>
      </c>
      <c r="B73" t="s">
        <v>603</v>
      </c>
      <c r="F73" t="s">
        <v>603</v>
      </c>
      <c r="G73">
        <v>1792</v>
      </c>
      <c r="H73" t="s">
        <v>16</v>
      </c>
      <c r="I73" t="s">
        <v>998</v>
      </c>
      <c r="J73">
        <f>VLOOKUP(I73,Sheet5!B:C,2,FALSE)</f>
        <v>19</v>
      </c>
      <c r="K73">
        <f>VLOOKUP(H73,Sheet5!A:H,8,FALSE)</f>
        <v>31</v>
      </c>
      <c r="L73">
        <f t="shared" si="3"/>
        <v>6</v>
      </c>
      <c r="M73">
        <f t="shared" si="3"/>
        <v>12</v>
      </c>
      <c r="N73">
        <f t="shared" si="4"/>
        <v>18</v>
      </c>
      <c r="O73">
        <f t="shared" si="4"/>
        <v>24</v>
      </c>
      <c r="P73">
        <f t="shared" si="4"/>
        <v>30</v>
      </c>
      <c r="Q73">
        <f t="shared" si="4"/>
        <v>36</v>
      </c>
      <c r="R73">
        <f t="shared" si="4"/>
        <v>42</v>
      </c>
      <c r="S73">
        <f t="shared" si="4"/>
        <v>48</v>
      </c>
      <c r="T73">
        <f t="shared" si="4"/>
        <v>54</v>
      </c>
      <c r="U73">
        <f t="shared" si="4"/>
        <v>60</v>
      </c>
      <c r="V73">
        <f t="shared" si="4"/>
        <v>65</v>
      </c>
      <c r="W73">
        <f t="shared" si="4"/>
        <v>71</v>
      </c>
      <c r="X73">
        <f t="shared" si="4"/>
        <v>77</v>
      </c>
      <c r="Y73" t="s">
        <v>596</v>
      </c>
      <c r="AC73" t="s">
        <v>1051</v>
      </c>
      <c r="AD73">
        <v>69</v>
      </c>
    </row>
    <row r="74" spans="1:30" x14ac:dyDescent="0.5">
      <c r="A74" t="s">
        <v>596</v>
      </c>
      <c r="B74" t="s">
        <v>604</v>
      </c>
      <c r="F74" t="s">
        <v>604</v>
      </c>
      <c r="G74">
        <v>1792</v>
      </c>
      <c r="H74" t="s">
        <v>16</v>
      </c>
      <c r="I74" t="s">
        <v>998</v>
      </c>
      <c r="J74">
        <f>VLOOKUP(I74,Sheet5!B:C,2,FALSE)</f>
        <v>19</v>
      </c>
      <c r="K74">
        <f>VLOOKUP(H74,Sheet5!A:H,8,FALSE)</f>
        <v>31</v>
      </c>
      <c r="L74">
        <f t="shared" si="3"/>
        <v>6</v>
      </c>
      <c r="M74">
        <f t="shared" si="3"/>
        <v>12</v>
      </c>
      <c r="N74">
        <f t="shared" si="4"/>
        <v>18</v>
      </c>
      <c r="O74">
        <f t="shared" si="4"/>
        <v>24</v>
      </c>
      <c r="P74">
        <f t="shared" si="4"/>
        <v>30</v>
      </c>
      <c r="Q74">
        <f t="shared" si="4"/>
        <v>36</v>
      </c>
      <c r="R74">
        <f t="shared" si="4"/>
        <v>42</v>
      </c>
      <c r="S74">
        <f t="shared" si="4"/>
        <v>48</v>
      </c>
      <c r="T74">
        <f t="shared" si="4"/>
        <v>54</v>
      </c>
      <c r="U74">
        <f t="shared" si="4"/>
        <v>60</v>
      </c>
      <c r="V74">
        <f t="shared" si="4"/>
        <v>65</v>
      </c>
      <c r="W74">
        <f t="shared" si="4"/>
        <v>71</v>
      </c>
      <c r="X74">
        <f t="shared" si="4"/>
        <v>77</v>
      </c>
      <c r="Y74" t="s">
        <v>596</v>
      </c>
      <c r="AC74" t="s">
        <v>1052</v>
      </c>
      <c r="AD74">
        <v>69</v>
      </c>
    </row>
    <row r="75" spans="1:30" x14ac:dyDescent="0.5">
      <c r="A75" t="s">
        <v>548</v>
      </c>
      <c r="B75" t="s">
        <v>605</v>
      </c>
      <c r="F75" t="s">
        <v>605</v>
      </c>
      <c r="G75">
        <v>512</v>
      </c>
      <c r="H75" t="s">
        <v>33</v>
      </c>
      <c r="I75" t="s">
        <v>1000</v>
      </c>
      <c r="J75">
        <f>VLOOKUP(I75,Sheet5!B:C,2,FALSE)</f>
        <v>20</v>
      </c>
      <c r="K75">
        <f>VLOOKUP(H75,Sheet5!A:H,8,FALSE)</f>
        <v>34</v>
      </c>
      <c r="L75">
        <f t="shared" si="3"/>
        <v>6</v>
      </c>
      <c r="M75">
        <f t="shared" si="3"/>
        <v>12</v>
      </c>
      <c r="N75">
        <f t="shared" si="4"/>
        <v>18</v>
      </c>
      <c r="O75">
        <f t="shared" si="4"/>
        <v>24</v>
      </c>
      <c r="P75">
        <f t="shared" si="4"/>
        <v>30</v>
      </c>
      <c r="Q75">
        <f t="shared" si="4"/>
        <v>36</v>
      </c>
      <c r="R75">
        <f t="shared" si="4"/>
        <v>42</v>
      </c>
      <c r="S75">
        <f t="shared" si="4"/>
        <v>48</v>
      </c>
      <c r="T75">
        <f t="shared" si="4"/>
        <v>54</v>
      </c>
      <c r="U75">
        <f t="shared" si="4"/>
        <v>60</v>
      </c>
      <c r="V75">
        <f t="shared" si="4"/>
        <v>66</v>
      </c>
      <c r="W75">
        <f t="shared" si="4"/>
        <v>72</v>
      </c>
      <c r="X75">
        <f t="shared" si="4"/>
        <v>78</v>
      </c>
      <c r="Y75" t="s">
        <v>548</v>
      </c>
      <c r="AC75" t="s">
        <v>1053</v>
      </c>
      <c r="AD75">
        <v>70</v>
      </c>
    </row>
    <row r="76" spans="1:30" x14ac:dyDescent="0.5">
      <c r="A76" t="s">
        <v>566</v>
      </c>
      <c r="F76" t="s">
        <v>953</v>
      </c>
      <c r="G76">
        <v>1408</v>
      </c>
      <c r="H76" t="s">
        <v>33</v>
      </c>
      <c r="I76" t="s">
        <v>1000</v>
      </c>
      <c r="J76">
        <f>VLOOKUP(I76,Sheet5!B:C,2,FALSE)</f>
        <v>20</v>
      </c>
      <c r="K76">
        <f>VLOOKUP(H76,Sheet5!A:H,8,FALSE)</f>
        <v>34</v>
      </c>
      <c r="L76">
        <f t="shared" si="3"/>
        <v>6</v>
      </c>
      <c r="M76">
        <f t="shared" si="3"/>
        <v>12</v>
      </c>
      <c r="N76">
        <f t="shared" si="4"/>
        <v>18</v>
      </c>
      <c r="O76">
        <f t="shared" si="4"/>
        <v>24</v>
      </c>
      <c r="P76">
        <f t="shared" si="4"/>
        <v>30</v>
      </c>
      <c r="Q76">
        <f t="shared" si="4"/>
        <v>36</v>
      </c>
      <c r="R76">
        <f t="shared" si="4"/>
        <v>42</v>
      </c>
      <c r="S76">
        <f t="shared" si="4"/>
        <v>48</v>
      </c>
      <c r="T76">
        <f t="shared" si="4"/>
        <v>54</v>
      </c>
      <c r="U76">
        <f t="shared" si="4"/>
        <v>60</v>
      </c>
      <c r="V76">
        <f t="shared" si="4"/>
        <v>66</v>
      </c>
      <c r="W76">
        <f t="shared" si="4"/>
        <v>72</v>
      </c>
      <c r="X76">
        <f t="shared" si="4"/>
        <v>78</v>
      </c>
      <c r="Y76" t="s">
        <v>566</v>
      </c>
      <c r="AC76" t="s">
        <v>1054</v>
      </c>
      <c r="AD76">
        <v>70</v>
      </c>
    </row>
    <row r="77" spans="1:30" x14ac:dyDescent="0.5">
      <c r="A77" t="s">
        <v>566</v>
      </c>
      <c r="F77" t="s">
        <v>953</v>
      </c>
      <c r="G77">
        <v>1408</v>
      </c>
      <c r="H77" t="s">
        <v>33</v>
      </c>
      <c r="I77" t="s">
        <v>1000</v>
      </c>
      <c r="J77">
        <f>VLOOKUP(I77,Sheet5!B:C,2,FALSE)</f>
        <v>20</v>
      </c>
      <c r="K77">
        <f>VLOOKUP(H77,Sheet5!A:H,8,FALSE)</f>
        <v>34</v>
      </c>
      <c r="L77">
        <f t="shared" si="3"/>
        <v>6</v>
      </c>
      <c r="M77">
        <f t="shared" si="3"/>
        <v>12</v>
      </c>
      <c r="N77">
        <f t="shared" si="4"/>
        <v>18</v>
      </c>
      <c r="O77">
        <f t="shared" si="4"/>
        <v>24</v>
      </c>
      <c r="P77">
        <f t="shared" si="4"/>
        <v>30</v>
      </c>
      <c r="Q77">
        <f t="shared" si="4"/>
        <v>36</v>
      </c>
      <c r="R77">
        <f t="shared" si="4"/>
        <v>42</v>
      </c>
      <c r="S77">
        <f t="shared" si="4"/>
        <v>48</v>
      </c>
      <c r="T77">
        <f t="shared" si="4"/>
        <v>54</v>
      </c>
      <c r="U77">
        <f t="shared" si="4"/>
        <v>60</v>
      </c>
      <c r="V77">
        <f t="shared" si="4"/>
        <v>66</v>
      </c>
      <c r="W77">
        <f t="shared" si="4"/>
        <v>72</v>
      </c>
      <c r="X77">
        <f t="shared" si="4"/>
        <v>78</v>
      </c>
      <c r="Y77" t="s">
        <v>566</v>
      </c>
      <c r="AC77" t="s">
        <v>1055</v>
      </c>
      <c r="AD77">
        <v>70</v>
      </c>
    </row>
    <row r="78" spans="1:30" x14ac:dyDescent="0.5">
      <c r="A78" t="s">
        <v>566</v>
      </c>
      <c r="F78" t="s">
        <v>953</v>
      </c>
      <c r="G78">
        <v>1408</v>
      </c>
      <c r="H78" t="s">
        <v>33</v>
      </c>
      <c r="I78" t="s">
        <v>1000</v>
      </c>
      <c r="J78">
        <f>VLOOKUP(I78,Sheet5!B:C,2,FALSE)</f>
        <v>20</v>
      </c>
      <c r="K78">
        <f>VLOOKUP(H78,Sheet5!A:H,8,FALSE)</f>
        <v>34</v>
      </c>
      <c r="L78">
        <f t="shared" si="3"/>
        <v>6</v>
      </c>
      <c r="M78">
        <f t="shared" si="3"/>
        <v>12</v>
      </c>
      <c r="N78">
        <f t="shared" si="4"/>
        <v>18</v>
      </c>
      <c r="O78">
        <f t="shared" si="4"/>
        <v>24</v>
      </c>
      <c r="P78">
        <f t="shared" si="4"/>
        <v>30</v>
      </c>
      <c r="Q78">
        <f t="shared" si="4"/>
        <v>36</v>
      </c>
      <c r="R78">
        <f t="shared" si="4"/>
        <v>42</v>
      </c>
      <c r="S78">
        <f t="shared" si="4"/>
        <v>48</v>
      </c>
      <c r="T78">
        <f t="shared" si="4"/>
        <v>54</v>
      </c>
      <c r="U78">
        <f t="shared" si="4"/>
        <v>60</v>
      </c>
      <c r="V78">
        <f t="shared" si="4"/>
        <v>66</v>
      </c>
      <c r="W78">
        <f t="shared" si="4"/>
        <v>72</v>
      </c>
      <c r="X78">
        <f t="shared" si="4"/>
        <v>78</v>
      </c>
      <c r="Y78" t="s">
        <v>566</v>
      </c>
      <c r="AC78" t="s">
        <v>1056</v>
      </c>
      <c r="AD78">
        <v>71</v>
      </c>
    </row>
    <row r="79" spans="1:30" x14ac:dyDescent="0.5">
      <c r="A79" t="s">
        <v>944</v>
      </c>
      <c r="B79" t="s">
        <v>556</v>
      </c>
      <c r="F79" t="s">
        <v>556</v>
      </c>
      <c r="G79">
        <v>480</v>
      </c>
      <c r="H79" t="s">
        <v>3</v>
      </c>
      <c r="I79" t="s">
        <v>999</v>
      </c>
      <c r="J79">
        <f>VLOOKUP(I79,Sheet5!B:C,2,FALSE)</f>
        <v>20</v>
      </c>
      <c r="K79">
        <f>VLOOKUP(H79,Sheet5!A:H,8,FALSE)</f>
        <v>38</v>
      </c>
      <c r="L79">
        <f t="shared" si="3"/>
        <v>6</v>
      </c>
      <c r="M79">
        <f t="shared" si="3"/>
        <v>12</v>
      </c>
      <c r="N79">
        <f t="shared" si="4"/>
        <v>18</v>
      </c>
      <c r="O79">
        <f t="shared" si="4"/>
        <v>24</v>
      </c>
      <c r="P79">
        <f t="shared" si="4"/>
        <v>30</v>
      </c>
      <c r="Q79">
        <f t="shared" si="4"/>
        <v>36</v>
      </c>
      <c r="R79">
        <f t="shared" si="4"/>
        <v>42</v>
      </c>
      <c r="S79">
        <f t="shared" si="4"/>
        <v>48</v>
      </c>
      <c r="T79">
        <f t="shared" si="4"/>
        <v>54</v>
      </c>
      <c r="U79">
        <f t="shared" si="4"/>
        <v>60</v>
      </c>
      <c r="V79">
        <f t="shared" si="4"/>
        <v>66</v>
      </c>
      <c r="W79">
        <f t="shared" si="4"/>
        <v>72</v>
      </c>
      <c r="X79">
        <f t="shared" si="4"/>
        <v>78</v>
      </c>
      <c r="Y79" t="s">
        <v>944</v>
      </c>
      <c r="AC79" t="s">
        <v>1057</v>
      </c>
      <c r="AD79">
        <v>72</v>
      </c>
    </row>
    <row r="80" spans="1:30" x14ac:dyDescent="0.5">
      <c r="A80" t="s">
        <v>606</v>
      </c>
      <c r="B80" t="s">
        <v>607</v>
      </c>
      <c r="F80" t="s">
        <v>607</v>
      </c>
      <c r="G80">
        <v>768</v>
      </c>
      <c r="H80" t="s">
        <v>3</v>
      </c>
      <c r="I80" t="s">
        <v>999</v>
      </c>
      <c r="J80">
        <f>VLOOKUP(I80,Sheet5!B:C,2,FALSE)</f>
        <v>20</v>
      </c>
      <c r="K80">
        <f>VLOOKUP(H80,Sheet5!A:H,8,FALSE)</f>
        <v>38</v>
      </c>
      <c r="L80">
        <f t="shared" si="3"/>
        <v>6</v>
      </c>
      <c r="M80">
        <f t="shared" si="3"/>
        <v>12</v>
      </c>
      <c r="N80">
        <f t="shared" si="4"/>
        <v>18</v>
      </c>
      <c r="O80">
        <f t="shared" si="4"/>
        <v>24</v>
      </c>
      <c r="P80">
        <f t="shared" si="4"/>
        <v>30</v>
      </c>
      <c r="Q80">
        <f t="shared" si="4"/>
        <v>36</v>
      </c>
      <c r="R80">
        <f t="shared" si="4"/>
        <v>42</v>
      </c>
      <c r="S80">
        <f t="shared" si="4"/>
        <v>48</v>
      </c>
      <c r="T80">
        <f t="shared" si="4"/>
        <v>54</v>
      </c>
      <c r="U80">
        <f t="shared" si="4"/>
        <v>60</v>
      </c>
      <c r="V80">
        <f t="shared" si="4"/>
        <v>66</v>
      </c>
      <c r="W80">
        <f t="shared" si="4"/>
        <v>72</v>
      </c>
      <c r="X80">
        <f t="shared" si="4"/>
        <v>78</v>
      </c>
      <c r="Y80" t="s">
        <v>606</v>
      </c>
      <c r="AC80" t="s">
        <v>1058</v>
      </c>
      <c r="AD80">
        <v>73</v>
      </c>
    </row>
    <row r="81" spans="1:30" x14ac:dyDescent="0.5">
      <c r="A81" t="s">
        <v>606</v>
      </c>
      <c r="B81" t="s">
        <v>608</v>
      </c>
      <c r="F81" t="s">
        <v>608</v>
      </c>
      <c r="G81">
        <v>960</v>
      </c>
      <c r="H81" t="s">
        <v>3</v>
      </c>
      <c r="I81" t="s">
        <v>999</v>
      </c>
      <c r="J81">
        <f>VLOOKUP(I81,Sheet5!B:C,2,FALSE)</f>
        <v>20</v>
      </c>
      <c r="K81">
        <f>VLOOKUP(H81,Sheet5!A:H,8,FALSE)</f>
        <v>38</v>
      </c>
      <c r="L81">
        <f t="shared" si="3"/>
        <v>6</v>
      </c>
      <c r="M81">
        <f t="shared" si="3"/>
        <v>12</v>
      </c>
      <c r="N81">
        <f t="shared" si="4"/>
        <v>18</v>
      </c>
      <c r="O81">
        <f t="shared" si="4"/>
        <v>24</v>
      </c>
      <c r="P81">
        <f t="shared" si="4"/>
        <v>30</v>
      </c>
      <c r="Q81">
        <f t="shared" si="4"/>
        <v>36</v>
      </c>
      <c r="R81">
        <f t="shared" si="4"/>
        <v>42</v>
      </c>
      <c r="S81">
        <f t="shared" si="4"/>
        <v>48</v>
      </c>
      <c r="T81">
        <f t="shared" ref="N81:X104" si="5">MIN(ROUND(T$1*(1+$J81/100),0),100)</f>
        <v>54</v>
      </c>
      <c r="U81">
        <f t="shared" si="5"/>
        <v>60</v>
      </c>
      <c r="V81">
        <f t="shared" si="5"/>
        <v>66</v>
      </c>
      <c r="W81">
        <f t="shared" si="5"/>
        <v>72</v>
      </c>
      <c r="X81">
        <f t="shared" si="5"/>
        <v>78</v>
      </c>
      <c r="Y81" t="s">
        <v>606</v>
      </c>
      <c r="AC81" t="s">
        <v>1059</v>
      </c>
      <c r="AD81">
        <v>74</v>
      </c>
    </row>
    <row r="82" spans="1:30" x14ac:dyDescent="0.5">
      <c r="A82" t="s">
        <v>606</v>
      </c>
      <c r="B82" t="s">
        <v>609</v>
      </c>
      <c r="F82" t="s">
        <v>609</v>
      </c>
      <c r="G82">
        <v>960</v>
      </c>
      <c r="H82" t="s">
        <v>3</v>
      </c>
      <c r="I82" t="s">
        <v>999</v>
      </c>
      <c r="J82">
        <f>VLOOKUP(I82,Sheet5!B:C,2,FALSE)</f>
        <v>20</v>
      </c>
      <c r="K82">
        <f>VLOOKUP(H82,Sheet5!A:H,8,FALSE)</f>
        <v>38</v>
      </c>
      <c r="L82">
        <f t="shared" si="3"/>
        <v>6</v>
      </c>
      <c r="M82">
        <f t="shared" si="3"/>
        <v>12</v>
      </c>
      <c r="N82">
        <f t="shared" si="5"/>
        <v>18</v>
      </c>
      <c r="O82">
        <f t="shared" si="5"/>
        <v>24</v>
      </c>
      <c r="P82">
        <f t="shared" si="5"/>
        <v>30</v>
      </c>
      <c r="Q82">
        <f t="shared" si="5"/>
        <v>36</v>
      </c>
      <c r="R82">
        <f t="shared" si="5"/>
        <v>42</v>
      </c>
      <c r="S82">
        <f t="shared" si="5"/>
        <v>48</v>
      </c>
      <c r="T82">
        <f t="shared" si="5"/>
        <v>54</v>
      </c>
      <c r="U82">
        <f t="shared" si="5"/>
        <v>60</v>
      </c>
      <c r="V82">
        <f t="shared" si="5"/>
        <v>66</v>
      </c>
      <c r="W82">
        <f t="shared" si="5"/>
        <v>72</v>
      </c>
      <c r="X82">
        <f t="shared" si="5"/>
        <v>78</v>
      </c>
      <c r="Y82" t="s">
        <v>606</v>
      </c>
      <c r="AC82" t="s">
        <v>1060</v>
      </c>
      <c r="AD82">
        <v>75</v>
      </c>
    </row>
    <row r="83" spans="1:30" x14ac:dyDescent="0.5">
      <c r="A83" t="s">
        <v>606</v>
      </c>
      <c r="B83" t="s">
        <v>610</v>
      </c>
      <c r="F83" t="s">
        <v>610</v>
      </c>
      <c r="G83">
        <v>1056</v>
      </c>
      <c r="H83" t="s">
        <v>3</v>
      </c>
      <c r="I83" t="s">
        <v>999</v>
      </c>
      <c r="J83">
        <f>VLOOKUP(I83,Sheet5!B:C,2,FALSE)</f>
        <v>20</v>
      </c>
      <c r="K83">
        <f>VLOOKUP(H83,Sheet5!A:H,8,FALSE)</f>
        <v>38</v>
      </c>
      <c r="L83">
        <f t="shared" si="3"/>
        <v>6</v>
      </c>
      <c r="M83">
        <f t="shared" si="3"/>
        <v>12</v>
      </c>
      <c r="N83">
        <f t="shared" si="5"/>
        <v>18</v>
      </c>
      <c r="O83">
        <f t="shared" si="5"/>
        <v>24</v>
      </c>
      <c r="P83">
        <f t="shared" si="5"/>
        <v>30</v>
      </c>
      <c r="Q83">
        <f t="shared" si="5"/>
        <v>36</v>
      </c>
      <c r="R83">
        <f t="shared" si="5"/>
        <v>42</v>
      </c>
      <c r="S83">
        <f t="shared" si="5"/>
        <v>48</v>
      </c>
      <c r="T83">
        <f t="shared" si="5"/>
        <v>54</v>
      </c>
      <c r="U83">
        <f t="shared" si="5"/>
        <v>60</v>
      </c>
      <c r="V83">
        <f t="shared" si="5"/>
        <v>66</v>
      </c>
      <c r="W83">
        <f t="shared" si="5"/>
        <v>72</v>
      </c>
      <c r="X83">
        <f t="shared" si="5"/>
        <v>78</v>
      </c>
      <c r="Y83" t="s">
        <v>606</v>
      </c>
      <c r="AC83" t="s">
        <v>1061</v>
      </c>
      <c r="AD83">
        <v>75</v>
      </c>
    </row>
    <row r="84" spans="1:30" x14ac:dyDescent="0.5">
      <c r="A84" t="s">
        <v>535</v>
      </c>
      <c r="B84" t="s">
        <v>611</v>
      </c>
      <c r="F84" t="s">
        <v>611</v>
      </c>
      <c r="G84">
        <v>2760</v>
      </c>
      <c r="H84" t="s">
        <v>3</v>
      </c>
      <c r="I84" t="s">
        <v>999</v>
      </c>
      <c r="J84">
        <f>VLOOKUP(I84,Sheet5!B:C,2,FALSE)</f>
        <v>20</v>
      </c>
      <c r="K84">
        <f>VLOOKUP(H84,Sheet5!A:H,8,FALSE)</f>
        <v>38</v>
      </c>
      <c r="L84">
        <f t="shared" si="3"/>
        <v>6</v>
      </c>
      <c r="M84">
        <f t="shared" si="3"/>
        <v>12</v>
      </c>
      <c r="N84">
        <f t="shared" si="5"/>
        <v>18</v>
      </c>
      <c r="O84">
        <f t="shared" si="5"/>
        <v>24</v>
      </c>
      <c r="P84">
        <f t="shared" si="5"/>
        <v>30</v>
      </c>
      <c r="Q84">
        <f t="shared" si="5"/>
        <v>36</v>
      </c>
      <c r="R84">
        <f t="shared" si="5"/>
        <v>42</v>
      </c>
      <c r="S84">
        <f t="shared" si="5"/>
        <v>48</v>
      </c>
      <c r="T84">
        <f t="shared" si="5"/>
        <v>54</v>
      </c>
      <c r="U84">
        <f t="shared" si="5"/>
        <v>60</v>
      </c>
      <c r="V84">
        <f t="shared" si="5"/>
        <v>66</v>
      </c>
      <c r="W84">
        <f t="shared" si="5"/>
        <v>72</v>
      </c>
      <c r="X84">
        <f t="shared" si="5"/>
        <v>78</v>
      </c>
      <c r="Y84" t="s">
        <v>535</v>
      </c>
      <c r="AC84" t="s">
        <v>1062</v>
      </c>
      <c r="AD84">
        <v>76</v>
      </c>
    </row>
    <row r="85" spans="1:30" x14ac:dyDescent="0.5">
      <c r="A85" t="s">
        <v>586</v>
      </c>
      <c r="B85" t="s">
        <v>612</v>
      </c>
      <c r="F85" t="s">
        <v>612</v>
      </c>
      <c r="G85">
        <v>304</v>
      </c>
      <c r="H85" t="s">
        <v>17</v>
      </c>
      <c r="I85" t="s">
        <v>1001</v>
      </c>
      <c r="J85">
        <f>VLOOKUP(I85,Sheet5!B:C,2,FALSE)</f>
        <v>21</v>
      </c>
      <c r="K85">
        <f>VLOOKUP(H85,Sheet5!A:H,8,FALSE)</f>
        <v>38</v>
      </c>
      <c r="L85">
        <f t="shared" si="3"/>
        <v>6</v>
      </c>
      <c r="M85">
        <f t="shared" si="3"/>
        <v>12</v>
      </c>
      <c r="N85">
        <f t="shared" si="5"/>
        <v>18</v>
      </c>
      <c r="O85">
        <f t="shared" si="5"/>
        <v>24</v>
      </c>
      <c r="P85">
        <f t="shared" si="5"/>
        <v>30</v>
      </c>
      <c r="Q85">
        <f t="shared" si="5"/>
        <v>36</v>
      </c>
      <c r="R85">
        <f t="shared" si="5"/>
        <v>42</v>
      </c>
      <c r="S85">
        <f t="shared" si="5"/>
        <v>48</v>
      </c>
      <c r="T85">
        <f t="shared" si="5"/>
        <v>54</v>
      </c>
      <c r="U85">
        <f t="shared" si="5"/>
        <v>61</v>
      </c>
      <c r="V85">
        <f t="shared" si="5"/>
        <v>67</v>
      </c>
      <c r="W85">
        <f t="shared" si="5"/>
        <v>73</v>
      </c>
      <c r="X85">
        <f t="shared" si="5"/>
        <v>79</v>
      </c>
      <c r="Y85" t="s">
        <v>586</v>
      </c>
      <c r="AC85" t="s">
        <v>1063</v>
      </c>
      <c r="AD85">
        <v>76</v>
      </c>
    </row>
    <row r="86" spans="1:30" x14ac:dyDescent="0.5">
      <c r="A86" t="s">
        <v>945</v>
      </c>
      <c r="B86" t="s">
        <v>613</v>
      </c>
      <c r="F86" t="s">
        <v>613</v>
      </c>
      <c r="G86">
        <v>400</v>
      </c>
      <c r="H86" t="s">
        <v>17</v>
      </c>
      <c r="I86" t="s">
        <v>1001</v>
      </c>
      <c r="J86">
        <f>VLOOKUP(I86,Sheet5!B:C,2,FALSE)</f>
        <v>21</v>
      </c>
      <c r="K86">
        <f>VLOOKUP(H86,Sheet5!A:H,8,FALSE)</f>
        <v>38</v>
      </c>
      <c r="L86">
        <f t="shared" si="3"/>
        <v>6</v>
      </c>
      <c r="M86">
        <f t="shared" si="3"/>
        <v>12</v>
      </c>
      <c r="N86">
        <f t="shared" si="5"/>
        <v>18</v>
      </c>
      <c r="O86">
        <f t="shared" si="5"/>
        <v>24</v>
      </c>
      <c r="P86">
        <f t="shared" si="5"/>
        <v>30</v>
      </c>
      <c r="Q86">
        <f t="shared" si="5"/>
        <v>36</v>
      </c>
      <c r="R86">
        <f t="shared" si="5"/>
        <v>42</v>
      </c>
      <c r="S86">
        <f t="shared" si="5"/>
        <v>48</v>
      </c>
      <c r="T86">
        <f t="shared" si="5"/>
        <v>54</v>
      </c>
      <c r="U86">
        <f t="shared" si="5"/>
        <v>61</v>
      </c>
      <c r="V86">
        <f t="shared" si="5"/>
        <v>67</v>
      </c>
      <c r="W86">
        <f t="shared" si="5"/>
        <v>73</v>
      </c>
      <c r="X86">
        <f t="shared" si="5"/>
        <v>79</v>
      </c>
      <c r="Y86" t="s">
        <v>945</v>
      </c>
      <c r="AC86" t="s">
        <v>1064</v>
      </c>
      <c r="AD86">
        <v>76</v>
      </c>
    </row>
    <row r="87" spans="1:30" x14ac:dyDescent="0.5">
      <c r="A87" t="s">
        <v>943</v>
      </c>
      <c r="B87" t="s">
        <v>614</v>
      </c>
      <c r="F87" t="s">
        <v>614</v>
      </c>
      <c r="G87">
        <v>576</v>
      </c>
      <c r="H87" t="s">
        <v>17</v>
      </c>
      <c r="I87" t="s">
        <v>1001</v>
      </c>
      <c r="J87">
        <f>VLOOKUP(I87,Sheet5!B:C,2,FALSE)</f>
        <v>21</v>
      </c>
      <c r="K87">
        <f>VLOOKUP(H87,Sheet5!A:H,8,FALSE)</f>
        <v>38</v>
      </c>
      <c r="L87">
        <f t="shared" si="3"/>
        <v>6</v>
      </c>
      <c r="M87">
        <f t="shared" si="3"/>
        <v>12</v>
      </c>
      <c r="N87">
        <f t="shared" si="5"/>
        <v>18</v>
      </c>
      <c r="O87">
        <f t="shared" si="5"/>
        <v>24</v>
      </c>
      <c r="P87">
        <f t="shared" si="5"/>
        <v>30</v>
      </c>
      <c r="Q87">
        <f t="shared" si="5"/>
        <v>36</v>
      </c>
      <c r="R87">
        <f t="shared" si="5"/>
        <v>42</v>
      </c>
      <c r="S87">
        <f t="shared" si="5"/>
        <v>48</v>
      </c>
      <c r="T87">
        <f t="shared" si="5"/>
        <v>54</v>
      </c>
      <c r="U87">
        <f t="shared" si="5"/>
        <v>61</v>
      </c>
      <c r="V87">
        <f t="shared" si="5"/>
        <v>67</v>
      </c>
      <c r="W87">
        <f t="shared" si="5"/>
        <v>73</v>
      </c>
      <c r="X87">
        <f t="shared" si="5"/>
        <v>79</v>
      </c>
      <c r="Y87" t="s">
        <v>943</v>
      </c>
      <c r="AC87" t="s">
        <v>1065</v>
      </c>
      <c r="AD87">
        <v>76</v>
      </c>
    </row>
    <row r="88" spans="1:30" x14ac:dyDescent="0.5">
      <c r="A88" t="s">
        <v>615</v>
      </c>
      <c r="B88" t="s">
        <v>616</v>
      </c>
      <c r="F88" t="s">
        <v>616</v>
      </c>
      <c r="G88">
        <v>640</v>
      </c>
      <c r="H88" t="s">
        <v>17</v>
      </c>
      <c r="I88" t="s">
        <v>1001</v>
      </c>
      <c r="J88">
        <f>VLOOKUP(I88,Sheet5!B:C,2,FALSE)</f>
        <v>21</v>
      </c>
      <c r="K88">
        <f>VLOOKUP(H88,Sheet5!A:H,8,FALSE)</f>
        <v>38</v>
      </c>
      <c r="L88">
        <f t="shared" si="3"/>
        <v>6</v>
      </c>
      <c r="M88">
        <f t="shared" si="3"/>
        <v>12</v>
      </c>
      <c r="N88">
        <f t="shared" si="5"/>
        <v>18</v>
      </c>
      <c r="O88">
        <f t="shared" si="5"/>
        <v>24</v>
      </c>
      <c r="P88">
        <f t="shared" si="5"/>
        <v>30</v>
      </c>
      <c r="Q88">
        <f t="shared" si="5"/>
        <v>36</v>
      </c>
      <c r="R88">
        <f t="shared" si="5"/>
        <v>42</v>
      </c>
      <c r="S88">
        <f t="shared" si="5"/>
        <v>48</v>
      </c>
      <c r="T88">
        <f t="shared" si="5"/>
        <v>54</v>
      </c>
      <c r="U88">
        <f t="shared" si="5"/>
        <v>61</v>
      </c>
      <c r="V88">
        <f t="shared" si="5"/>
        <v>67</v>
      </c>
      <c r="W88">
        <f t="shared" si="5"/>
        <v>73</v>
      </c>
      <c r="X88">
        <f t="shared" si="5"/>
        <v>79</v>
      </c>
      <c r="Y88" t="s">
        <v>615</v>
      </c>
      <c r="AC88" t="s">
        <v>1066</v>
      </c>
      <c r="AD88">
        <v>77</v>
      </c>
    </row>
    <row r="89" spans="1:30" x14ac:dyDescent="0.5">
      <c r="A89" t="s">
        <v>596</v>
      </c>
      <c r="B89" t="s">
        <v>617</v>
      </c>
      <c r="F89" t="s">
        <v>617</v>
      </c>
      <c r="G89">
        <v>1008</v>
      </c>
      <c r="H89" t="s">
        <v>17</v>
      </c>
      <c r="I89" t="s">
        <v>1001</v>
      </c>
      <c r="J89">
        <f>VLOOKUP(I89,Sheet5!B:C,2,FALSE)</f>
        <v>21</v>
      </c>
      <c r="K89">
        <f>VLOOKUP(H89,Sheet5!A:H,8,FALSE)</f>
        <v>38</v>
      </c>
      <c r="L89">
        <f t="shared" si="3"/>
        <v>6</v>
      </c>
      <c r="M89">
        <f t="shared" si="3"/>
        <v>12</v>
      </c>
      <c r="N89">
        <f t="shared" si="5"/>
        <v>18</v>
      </c>
      <c r="O89">
        <f t="shared" si="5"/>
        <v>24</v>
      </c>
      <c r="P89">
        <f t="shared" si="5"/>
        <v>30</v>
      </c>
      <c r="Q89">
        <f t="shared" si="5"/>
        <v>36</v>
      </c>
      <c r="R89">
        <f t="shared" si="5"/>
        <v>42</v>
      </c>
      <c r="S89">
        <f t="shared" si="5"/>
        <v>48</v>
      </c>
      <c r="T89">
        <f t="shared" si="5"/>
        <v>54</v>
      </c>
      <c r="U89">
        <f t="shared" si="5"/>
        <v>61</v>
      </c>
      <c r="V89">
        <f t="shared" si="5"/>
        <v>67</v>
      </c>
      <c r="W89">
        <f t="shared" si="5"/>
        <v>73</v>
      </c>
      <c r="X89">
        <f t="shared" si="5"/>
        <v>79</v>
      </c>
      <c r="Y89" t="s">
        <v>596</v>
      </c>
      <c r="AC89" t="s">
        <v>1067</v>
      </c>
      <c r="AD89">
        <v>77</v>
      </c>
    </row>
    <row r="90" spans="1:30" x14ac:dyDescent="0.5">
      <c r="A90" t="s">
        <v>592</v>
      </c>
      <c r="B90" t="s">
        <v>618</v>
      </c>
      <c r="F90" t="s">
        <v>618</v>
      </c>
      <c r="G90">
        <v>640</v>
      </c>
      <c r="H90" t="s">
        <v>18</v>
      </c>
      <c r="I90" t="s">
        <v>1002</v>
      </c>
      <c r="J90">
        <f>VLOOKUP(I90,Sheet5!B:C,2,FALSE)</f>
        <v>21</v>
      </c>
      <c r="K90">
        <f>VLOOKUP(H90,Sheet5!A:H,8,FALSE)</f>
        <v>38</v>
      </c>
      <c r="L90">
        <f t="shared" si="3"/>
        <v>6</v>
      </c>
      <c r="M90">
        <f t="shared" si="3"/>
        <v>12</v>
      </c>
      <c r="N90">
        <f t="shared" si="5"/>
        <v>18</v>
      </c>
      <c r="O90">
        <f t="shared" si="5"/>
        <v>24</v>
      </c>
      <c r="P90">
        <f t="shared" si="5"/>
        <v>30</v>
      </c>
      <c r="Q90">
        <f t="shared" si="5"/>
        <v>36</v>
      </c>
      <c r="R90">
        <f t="shared" si="5"/>
        <v>42</v>
      </c>
      <c r="S90">
        <f t="shared" si="5"/>
        <v>48</v>
      </c>
      <c r="T90">
        <f t="shared" si="5"/>
        <v>54</v>
      </c>
      <c r="U90">
        <f t="shared" si="5"/>
        <v>61</v>
      </c>
      <c r="V90">
        <f t="shared" si="5"/>
        <v>67</v>
      </c>
      <c r="W90">
        <f t="shared" si="5"/>
        <v>73</v>
      </c>
      <c r="X90">
        <f t="shared" si="5"/>
        <v>79</v>
      </c>
      <c r="Y90" t="s">
        <v>592</v>
      </c>
      <c r="AC90" t="s">
        <v>1068</v>
      </c>
      <c r="AD90">
        <v>78</v>
      </c>
    </row>
    <row r="91" spans="1:30" x14ac:dyDescent="0.5">
      <c r="A91" t="s">
        <v>615</v>
      </c>
      <c r="B91" t="s">
        <v>619</v>
      </c>
      <c r="F91" t="s">
        <v>619</v>
      </c>
      <c r="G91">
        <v>648</v>
      </c>
      <c r="H91" t="s">
        <v>18</v>
      </c>
      <c r="I91" t="s">
        <v>1002</v>
      </c>
      <c r="J91">
        <f>VLOOKUP(I91,Sheet5!B:C,2,FALSE)</f>
        <v>21</v>
      </c>
      <c r="K91">
        <f>VLOOKUP(H91,Sheet5!A:H,8,FALSE)</f>
        <v>38</v>
      </c>
      <c r="L91">
        <f t="shared" si="3"/>
        <v>6</v>
      </c>
      <c r="M91">
        <f t="shared" si="3"/>
        <v>12</v>
      </c>
      <c r="N91">
        <f t="shared" si="5"/>
        <v>18</v>
      </c>
      <c r="O91">
        <f t="shared" si="5"/>
        <v>24</v>
      </c>
      <c r="P91">
        <f t="shared" si="5"/>
        <v>30</v>
      </c>
      <c r="Q91">
        <f t="shared" si="5"/>
        <v>36</v>
      </c>
      <c r="R91">
        <f t="shared" si="5"/>
        <v>42</v>
      </c>
      <c r="S91">
        <f t="shared" si="5"/>
        <v>48</v>
      </c>
      <c r="T91">
        <f t="shared" si="5"/>
        <v>54</v>
      </c>
      <c r="U91">
        <f t="shared" si="5"/>
        <v>61</v>
      </c>
      <c r="V91">
        <f t="shared" si="5"/>
        <v>67</v>
      </c>
      <c r="W91">
        <f t="shared" si="5"/>
        <v>73</v>
      </c>
      <c r="X91">
        <f t="shared" si="5"/>
        <v>79</v>
      </c>
      <c r="Y91" t="s">
        <v>615</v>
      </c>
      <c r="AC91" t="s">
        <v>1069</v>
      </c>
      <c r="AD91">
        <v>79</v>
      </c>
    </row>
    <row r="92" spans="1:30" x14ac:dyDescent="0.5">
      <c r="A92" t="s">
        <v>574</v>
      </c>
      <c r="B92" t="s">
        <v>620</v>
      </c>
      <c r="F92" t="s">
        <v>620</v>
      </c>
      <c r="G92">
        <v>1088</v>
      </c>
      <c r="H92" t="s">
        <v>18</v>
      </c>
      <c r="I92" t="s">
        <v>1002</v>
      </c>
      <c r="J92">
        <f>VLOOKUP(I92,Sheet5!B:C,2,FALSE)</f>
        <v>21</v>
      </c>
      <c r="K92">
        <f>VLOOKUP(H92,Sheet5!A:H,8,FALSE)</f>
        <v>38</v>
      </c>
      <c r="L92">
        <f t="shared" si="3"/>
        <v>6</v>
      </c>
      <c r="M92">
        <f t="shared" si="3"/>
        <v>12</v>
      </c>
      <c r="N92">
        <f t="shared" si="5"/>
        <v>18</v>
      </c>
      <c r="O92">
        <f t="shared" si="5"/>
        <v>24</v>
      </c>
      <c r="P92">
        <f t="shared" si="5"/>
        <v>30</v>
      </c>
      <c r="Q92">
        <f t="shared" si="5"/>
        <v>36</v>
      </c>
      <c r="R92">
        <f t="shared" si="5"/>
        <v>42</v>
      </c>
      <c r="S92">
        <f t="shared" si="5"/>
        <v>48</v>
      </c>
      <c r="T92">
        <f t="shared" si="5"/>
        <v>54</v>
      </c>
      <c r="U92">
        <f t="shared" si="5"/>
        <v>61</v>
      </c>
      <c r="V92">
        <f t="shared" si="5"/>
        <v>67</v>
      </c>
      <c r="W92">
        <f t="shared" si="5"/>
        <v>73</v>
      </c>
      <c r="X92">
        <f t="shared" si="5"/>
        <v>79</v>
      </c>
      <c r="Y92" t="s">
        <v>574</v>
      </c>
      <c r="AC92" t="s">
        <v>1070</v>
      </c>
      <c r="AD92">
        <v>79</v>
      </c>
    </row>
    <row r="93" spans="1:30" x14ac:dyDescent="0.5">
      <c r="A93" t="s">
        <v>574</v>
      </c>
      <c r="B93" t="s">
        <v>621</v>
      </c>
      <c r="F93" t="s">
        <v>621</v>
      </c>
      <c r="G93">
        <v>1152</v>
      </c>
      <c r="H93" t="s">
        <v>18</v>
      </c>
      <c r="I93" t="s">
        <v>1002</v>
      </c>
      <c r="J93">
        <f>VLOOKUP(I93,Sheet5!B:C,2,FALSE)</f>
        <v>21</v>
      </c>
      <c r="K93">
        <f>VLOOKUP(H93,Sheet5!A:H,8,FALSE)</f>
        <v>38</v>
      </c>
      <c r="L93">
        <f t="shared" si="3"/>
        <v>6</v>
      </c>
      <c r="M93">
        <f t="shared" si="3"/>
        <v>12</v>
      </c>
      <c r="N93">
        <f t="shared" si="5"/>
        <v>18</v>
      </c>
      <c r="O93">
        <f t="shared" si="5"/>
        <v>24</v>
      </c>
      <c r="P93">
        <f t="shared" si="5"/>
        <v>30</v>
      </c>
      <c r="Q93">
        <f t="shared" si="5"/>
        <v>36</v>
      </c>
      <c r="R93">
        <f t="shared" si="5"/>
        <v>42</v>
      </c>
      <c r="S93">
        <f t="shared" si="5"/>
        <v>48</v>
      </c>
      <c r="T93">
        <f t="shared" si="5"/>
        <v>54</v>
      </c>
      <c r="U93">
        <f t="shared" si="5"/>
        <v>61</v>
      </c>
      <c r="V93">
        <f t="shared" si="5"/>
        <v>67</v>
      </c>
      <c r="W93">
        <f t="shared" si="5"/>
        <v>73</v>
      </c>
      <c r="X93">
        <f t="shared" si="5"/>
        <v>79</v>
      </c>
      <c r="Y93" t="s">
        <v>574</v>
      </c>
      <c r="AC93" t="s">
        <v>1071</v>
      </c>
      <c r="AD93">
        <v>79</v>
      </c>
    </row>
    <row r="94" spans="1:30" x14ac:dyDescent="0.5">
      <c r="A94" t="s">
        <v>586</v>
      </c>
      <c r="B94" t="s">
        <v>622</v>
      </c>
      <c r="F94" t="s">
        <v>622</v>
      </c>
      <c r="G94">
        <v>336</v>
      </c>
      <c r="H94" t="s">
        <v>34</v>
      </c>
      <c r="I94" t="s">
        <v>1004</v>
      </c>
      <c r="J94">
        <f>VLOOKUP(I94,Sheet5!B:C,2,FALSE)</f>
        <v>22</v>
      </c>
      <c r="K94">
        <f>VLOOKUP(H94,Sheet5!A:H,8,FALSE)</f>
        <v>38</v>
      </c>
      <c r="L94">
        <f t="shared" si="3"/>
        <v>6</v>
      </c>
      <c r="M94">
        <f t="shared" si="3"/>
        <v>12</v>
      </c>
      <c r="N94">
        <f t="shared" si="5"/>
        <v>18</v>
      </c>
      <c r="O94">
        <f t="shared" si="5"/>
        <v>24</v>
      </c>
      <c r="P94">
        <f t="shared" si="5"/>
        <v>31</v>
      </c>
      <c r="Q94">
        <f t="shared" si="5"/>
        <v>37</v>
      </c>
      <c r="R94">
        <f t="shared" si="5"/>
        <v>43</v>
      </c>
      <c r="S94">
        <f t="shared" si="5"/>
        <v>49</v>
      </c>
      <c r="T94">
        <f t="shared" si="5"/>
        <v>55</v>
      </c>
      <c r="U94">
        <f t="shared" si="5"/>
        <v>61</v>
      </c>
      <c r="V94">
        <f t="shared" si="5"/>
        <v>67</v>
      </c>
      <c r="W94">
        <f t="shared" si="5"/>
        <v>73</v>
      </c>
      <c r="X94">
        <f t="shared" si="5"/>
        <v>79</v>
      </c>
      <c r="Y94" t="s">
        <v>586</v>
      </c>
      <c r="AC94" t="s">
        <v>1072</v>
      </c>
      <c r="AD94">
        <v>80</v>
      </c>
    </row>
    <row r="95" spans="1:30" x14ac:dyDescent="0.5">
      <c r="A95" t="s">
        <v>943</v>
      </c>
      <c r="B95" t="s">
        <v>623</v>
      </c>
      <c r="F95" t="s">
        <v>623</v>
      </c>
      <c r="G95">
        <v>480</v>
      </c>
      <c r="H95" t="s">
        <v>34</v>
      </c>
      <c r="I95" t="s">
        <v>1004</v>
      </c>
      <c r="J95">
        <f>VLOOKUP(I95,Sheet5!B:C,2,FALSE)</f>
        <v>22</v>
      </c>
      <c r="K95">
        <f>VLOOKUP(H95,Sheet5!A:H,8,FALSE)</f>
        <v>38</v>
      </c>
      <c r="L95">
        <f t="shared" si="3"/>
        <v>6</v>
      </c>
      <c r="M95">
        <f t="shared" si="3"/>
        <v>12</v>
      </c>
      <c r="N95">
        <f t="shared" si="5"/>
        <v>18</v>
      </c>
      <c r="O95">
        <f t="shared" si="5"/>
        <v>24</v>
      </c>
      <c r="P95">
        <f t="shared" si="5"/>
        <v>31</v>
      </c>
      <c r="Q95">
        <f t="shared" si="5"/>
        <v>37</v>
      </c>
      <c r="R95">
        <f t="shared" si="5"/>
        <v>43</v>
      </c>
      <c r="S95">
        <f t="shared" si="5"/>
        <v>49</v>
      </c>
      <c r="T95">
        <f t="shared" si="5"/>
        <v>55</v>
      </c>
      <c r="U95">
        <f t="shared" si="5"/>
        <v>61</v>
      </c>
      <c r="V95">
        <f t="shared" si="5"/>
        <v>67</v>
      </c>
      <c r="W95">
        <f t="shared" si="5"/>
        <v>73</v>
      </c>
      <c r="X95">
        <f t="shared" si="5"/>
        <v>79</v>
      </c>
      <c r="Y95" t="s">
        <v>943</v>
      </c>
      <c r="AC95" t="s">
        <v>1073</v>
      </c>
      <c r="AD95">
        <v>81</v>
      </c>
    </row>
    <row r="96" spans="1:30" x14ac:dyDescent="0.5">
      <c r="A96" t="s">
        <v>943</v>
      </c>
      <c r="B96" t="s">
        <v>624</v>
      </c>
      <c r="F96" t="s">
        <v>624</v>
      </c>
      <c r="G96">
        <v>576</v>
      </c>
      <c r="H96" t="s">
        <v>34</v>
      </c>
      <c r="I96" t="s">
        <v>1004</v>
      </c>
      <c r="J96">
        <f>VLOOKUP(I96,Sheet5!B:C,2,FALSE)</f>
        <v>22</v>
      </c>
      <c r="K96">
        <f>VLOOKUP(H96,Sheet5!A:H,8,FALSE)</f>
        <v>38</v>
      </c>
      <c r="L96">
        <f t="shared" si="3"/>
        <v>6</v>
      </c>
      <c r="M96">
        <f t="shared" si="3"/>
        <v>12</v>
      </c>
      <c r="N96">
        <f t="shared" si="5"/>
        <v>18</v>
      </c>
      <c r="O96">
        <f t="shared" si="5"/>
        <v>24</v>
      </c>
      <c r="P96">
        <f t="shared" si="5"/>
        <v>31</v>
      </c>
      <c r="Q96">
        <f t="shared" si="5"/>
        <v>37</v>
      </c>
      <c r="R96">
        <f t="shared" si="5"/>
        <v>43</v>
      </c>
      <c r="S96">
        <f t="shared" si="5"/>
        <v>49</v>
      </c>
      <c r="T96">
        <f t="shared" si="5"/>
        <v>55</v>
      </c>
      <c r="U96">
        <f t="shared" si="5"/>
        <v>61</v>
      </c>
      <c r="V96">
        <f t="shared" si="5"/>
        <v>67</v>
      </c>
      <c r="W96">
        <f t="shared" si="5"/>
        <v>73</v>
      </c>
      <c r="X96">
        <f t="shared" si="5"/>
        <v>79</v>
      </c>
      <c r="Y96" t="s">
        <v>943</v>
      </c>
      <c r="AC96" t="s">
        <v>1074</v>
      </c>
      <c r="AD96">
        <v>82</v>
      </c>
    </row>
    <row r="97" spans="1:30" x14ac:dyDescent="0.5">
      <c r="A97" t="s">
        <v>615</v>
      </c>
      <c r="B97" t="s">
        <v>625</v>
      </c>
      <c r="F97" t="s">
        <v>625</v>
      </c>
      <c r="G97">
        <v>576</v>
      </c>
      <c r="H97" t="s">
        <v>34</v>
      </c>
      <c r="I97" t="s">
        <v>1004</v>
      </c>
      <c r="J97">
        <f>VLOOKUP(I97,Sheet5!B:C,2,FALSE)</f>
        <v>22</v>
      </c>
      <c r="K97">
        <f>VLOOKUP(H97,Sheet5!A:H,8,FALSE)</f>
        <v>38</v>
      </c>
      <c r="L97">
        <f t="shared" si="3"/>
        <v>6</v>
      </c>
      <c r="M97">
        <f t="shared" si="3"/>
        <v>12</v>
      </c>
      <c r="N97">
        <f t="shared" si="5"/>
        <v>18</v>
      </c>
      <c r="O97">
        <f t="shared" si="5"/>
        <v>24</v>
      </c>
      <c r="P97">
        <f t="shared" si="5"/>
        <v>31</v>
      </c>
      <c r="Q97">
        <f t="shared" si="5"/>
        <v>37</v>
      </c>
      <c r="R97">
        <f t="shared" si="5"/>
        <v>43</v>
      </c>
      <c r="S97">
        <f t="shared" si="5"/>
        <v>49</v>
      </c>
      <c r="T97">
        <f t="shared" si="5"/>
        <v>55</v>
      </c>
      <c r="U97">
        <f t="shared" si="5"/>
        <v>61</v>
      </c>
      <c r="V97">
        <f t="shared" si="5"/>
        <v>67</v>
      </c>
      <c r="W97">
        <f t="shared" si="5"/>
        <v>73</v>
      </c>
      <c r="X97">
        <f t="shared" si="5"/>
        <v>79</v>
      </c>
      <c r="Y97" t="s">
        <v>615</v>
      </c>
      <c r="AC97" t="s">
        <v>1075</v>
      </c>
      <c r="AD97">
        <v>82</v>
      </c>
    </row>
    <row r="98" spans="1:30" x14ac:dyDescent="0.5">
      <c r="A98" t="s">
        <v>615</v>
      </c>
      <c r="B98" t="s">
        <v>626</v>
      </c>
      <c r="F98" t="s">
        <v>626</v>
      </c>
      <c r="G98">
        <v>640</v>
      </c>
      <c r="H98" t="s">
        <v>34</v>
      </c>
      <c r="I98" t="s">
        <v>1004</v>
      </c>
      <c r="J98">
        <f>VLOOKUP(I98,Sheet5!B:C,2,FALSE)</f>
        <v>22</v>
      </c>
      <c r="K98">
        <f>VLOOKUP(H98,Sheet5!A:H,8,FALSE)</f>
        <v>38</v>
      </c>
      <c r="L98">
        <f t="shared" si="3"/>
        <v>6</v>
      </c>
      <c r="M98">
        <f t="shared" si="3"/>
        <v>12</v>
      </c>
      <c r="N98">
        <f t="shared" si="5"/>
        <v>18</v>
      </c>
      <c r="O98">
        <f t="shared" si="5"/>
        <v>24</v>
      </c>
      <c r="P98">
        <f t="shared" si="5"/>
        <v>31</v>
      </c>
      <c r="Q98">
        <f t="shared" si="5"/>
        <v>37</v>
      </c>
      <c r="R98">
        <f t="shared" si="5"/>
        <v>43</v>
      </c>
      <c r="S98">
        <f t="shared" si="5"/>
        <v>49</v>
      </c>
      <c r="T98">
        <f t="shared" si="5"/>
        <v>55</v>
      </c>
      <c r="U98">
        <f t="shared" si="5"/>
        <v>61</v>
      </c>
      <c r="V98">
        <f t="shared" si="5"/>
        <v>67</v>
      </c>
      <c r="W98">
        <f t="shared" si="5"/>
        <v>73</v>
      </c>
      <c r="X98">
        <f t="shared" si="5"/>
        <v>79</v>
      </c>
      <c r="Y98" t="s">
        <v>615</v>
      </c>
      <c r="AC98" t="s">
        <v>65</v>
      </c>
      <c r="AD98" t="s">
        <v>1067</v>
      </c>
    </row>
    <row r="99" spans="1:30" x14ac:dyDescent="0.5">
      <c r="A99" t="s">
        <v>615</v>
      </c>
      <c r="B99" t="s">
        <v>627</v>
      </c>
      <c r="F99" t="s">
        <v>627</v>
      </c>
      <c r="G99">
        <v>640</v>
      </c>
      <c r="H99" t="s">
        <v>34</v>
      </c>
      <c r="I99" t="s">
        <v>1004</v>
      </c>
      <c r="J99">
        <f>VLOOKUP(I99,Sheet5!B:C,2,FALSE)</f>
        <v>22</v>
      </c>
      <c r="K99">
        <f>VLOOKUP(H99,Sheet5!A:H,8,FALSE)</f>
        <v>38</v>
      </c>
      <c r="L99">
        <f t="shared" si="3"/>
        <v>6</v>
      </c>
      <c r="M99">
        <f t="shared" si="3"/>
        <v>12</v>
      </c>
      <c r="N99">
        <f t="shared" si="5"/>
        <v>18</v>
      </c>
      <c r="O99">
        <f t="shared" si="5"/>
        <v>24</v>
      </c>
      <c r="P99">
        <f t="shared" si="5"/>
        <v>31</v>
      </c>
      <c r="Q99">
        <f t="shared" si="5"/>
        <v>37</v>
      </c>
      <c r="R99">
        <f t="shared" si="5"/>
        <v>43</v>
      </c>
      <c r="S99">
        <f t="shared" si="5"/>
        <v>49</v>
      </c>
      <c r="T99">
        <f t="shared" si="5"/>
        <v>55</v>
      </c>
      <c r="U99">
        <f t="shared" si="5"/>
        <v>61</v>
      </c>
      <c r="V99">
        <f t="shared" si="5"/>
        <v>67</v>
      </c>
      <c r="W99">
        <f t="shared" si="5"/>
        <v>73</v>
      </c>
      <c r="X99">
        <f t="shared" si="5"/>
        <v>79</v>
      </c>
      <c r="Y99" t="s">
        <v>615</v>
      </c>
      <c r="AC99" t="s">
        <v>66</v>
      </c>
      <c r="AD99" t="s">
        <v>1065</v>
      </c>
    </row>
    <row r="100" spans="1:30" x14ac:dyDescent="0.5">
      <c r="A100" t="s">
        <v>615</v>
      </c>
      <c r="B100" t="s">
        <v>628</v>
      </c>
      <c r="F100" t="s">
        <v>628</v>
      </c>
      <c r="G100">
        <v>640</v>
      </c>
      <c r="H100" t="s">
        <v>34</v>
      </c>
      <c r="I100" t="s">
        <v>1004</v>
      </c>
      <c r="J100">
        <f>VLOOKUP(I100,Sheet5!B:C,2,FALSE)</f>
        <v>22</v>
      </c>
      <c r="K100">
        <f>VLOOKUP(H100,Sheet5!A:H,8,FALSE)</f>
        <v>38</v>
      </c>
      <c r="L100">
        <f t="shared" ref="L100:M163" si="6">MIN(ROUND(L$1*(1+$J100/100),0),100)</f>
        <v>6</v>
      </c>
      <c r="M100">
        <f t="shared" si="6"/>
        <v>12</v>
      </c>
      <c r="N100">
        <f t="shared" si="5"/>
        <v>18</v>
      </c>
      <c r="O100">
        <f t="shared" si="5"/>
        <v>24</v>
      </c>
      <c r="P100">
        <f t="shared" si="5"/>
        <v>31</v>
      </c>
      <c r="Q100">
        <f t="shared" si="5"/>
        <v>37</v>
      </c>
      <c r="R100">
        <f t="shared" si="5"/>
        <v>43</v>
      </c>
      <c r="S100">
        <f t="shared" si="5"/>
        <v>49</v>
      </c>
      <c r="T100">
        <f t="shared" si="5"/>
        <v>55</v>
      </c>
      <c r="U100">
        <f t="shared" si="5"/>
        <v>61</v>
      </c>
      <c r="V100">
        <f t="shared" si="5"/>
        <v>67</v>
      </c>
      <c r="W100">
        <f t="shared" si="5"/>
        <v>73</v>
      </c>
      <c r="X100">
        <f t="shared" si="5"/>
        <v>79</v>
      </c>
      <c r="Y100" t="s">
        <v>615</v>
      </c>
      <c r="AC100" t="s">
        <v>67</v>
      </c>
      <c r="AD100" t="s">
        <v>1070</v>
      </c>
    </row>
    <row r="101" spans="1:30" x14ac:dyDescent="0.5">
      <c r="A101" t="s">
        <v>629</v>
      </c>
      <c r="B101" t="s">
        <v>630</v>
      </c>
      <c r="F101" t="s">
        <v>630</v>
      </c>
      <c r="G101">
        <v>3600</v>
      </c>
      <c r="H101" t="s">
        <v>34</v>
      </c>
      <c r="I101" t="s">
        <v>1004</v>
      </c>
      <c r="J101">
        <f>VLOOKUP(I101,Sheet5!B:C,2,FALSE)</f>
        <v>22</v>
      </c>
      <c r="K101">
        <f>VLOOKUP(H101,Sheet5!A:H,8,FALSE)</f>
        <v>38</v>
      </c>
      <c r="L101">
        <f t="shared" si="6"/>
        <v>6</v>
      </c>
      <c r="M101">
        <f t="shared" si="6"/>
        <v>12</v>
      </c>
      <c r="N101">
        <f t="shared" si="5"/>
        <v>18</v>
      </c>
      <c r="O101">
        <f t="shared" si="5"/>
        <v>24</v>
      </c>
      <c r="P101">
        <f t="shared" si="5"/>
        <v>31</v>
      </c>
      <c r="Q101">
        <f t="shared" si="5"/>
        <v>37</v>
      </c>
      <c r="R101">
        <f t="shared" si="5"/>
        <v>43</v>
      </c>
      <c r="S101">
        <f t="shared" si="5"/>
        <v>49</v>
      </c>
      <c r="T101">
        <f t="shared" si="5"/>
        <v>55</v>
      </c>
      <c r="U101">
        <f t="shared" si="5"/>
        <v>61</v>
      </c>
      <c r="V101">
        <f t="shared" si="5"/>
        <v>67</v>
      </c>
      <c r="W101">
        <f t="shared" si="5"/>
        <v>73</v>
      </c>
      <c r="X101">
        <f t="shared" si="5"/>
        <v>79</v>
      </c>
      <c r="Y101" t="s">
        <v>629</v>
      </c>
      <c r="AC101" t="s">
        <v>68</v>
      </c>
      <c r="AD101" t="s">
        <v>1054</v>
      </c>
    </row>
    <row r="102" spans="1:30" x14ac:dyDescent="0.5">
      <c r="A102" t="s">
        <v>629</v>
      </c>
      <c r="B102" t="s">
        <v>631</v>
      </c>
      <c r="F102" t="s">
        <v>631</v>
      </c>
      <c r="G102">
        <v>4400</v>
      </c>
      <c r="H102" t="s">
        <v>34</v>
      </c>
      <c r="I102" t="s">
        <v>1004</v>
      </c>
      <c r="J102">
        <f>VLOOKUP(I102,Sheet5!B:C,2,FALSE)</f>
        <v>22</v>
      </c>
      <c r="K102">
        <f>VLOOKUP(H102,Sheet5!A:H,8,FALSE)</f>
        <v>38</v>
      </c>
      <c r="L102">
        <f t="shared" si="6"/>
        <v>6</v>
      </c>
      <c r="M102">
        <f t="shared" si="6"/>
        <v>12</v>
      </c>
      <c r="N102">
        <f t="shared" si="5"/>
        <v>18</v>
      </c>
      <c r="O102">
        <f t="shared" si="5"/>
        <v>24</v>
      </c>
      <c r="P102">
        <f t="shared" si="5"/>
        <v>31</v>
      </c>
      <c r="Q102">
        <f t="shared" si="5"/>
        <v>37</v>
      </c>
      <c r="R102">
        <f t="shared" si="5"/>
        <v>43</v>
      </c>
      <c r="S102">
        <f t="shared" si="5"/>
        <v>49</v>
      </c>
      <c r="T102">
        <f t="shared" si="5"/>
        <v>55</v>
      </c>
      <c r="U102">
        <f t="shared" si="5"/>
        <v>61</v>
      </c>
      <c r="V102">
        <f t="shared" si="5"/>
        <v>67</v>
      </c>
      <c r="W102">
        <f t="shared" si="5"/>
        <v>73</v>
      </c>
      <c r="X102">
        <f t="shared" si="5"/>
        <v>79</v>
      </c>
      <c r="Y102" t="s">
        <v>629</v>
      </c>
      <c r="AC102" t="s">
        <v>69</v>
      </c>
      <c r="AD102" t="s">
        <v>1055</v>
      </c>
    </row>
    <row r="103" spans="1:30" x14ac:dyDescent="0.5">
      <c r="A103" t="s">
        <v>632</v>
      </c>
      <c r="B103" t="s">
        <v>633</v>
      </c>
      <c r="F103" t="s">
        <v>633</v>
      </c>
      <c r="G103">
        <v>288</v>
      </c>
      <c r="H103" t="s">
        <v>19</v>
      </c>
      <c r="I103" t="s">
        <v>1005</v>
      </c>
      <c r="J103">
        <f>VLOOKUP(I103,Sheet5!B:C,2,FALSE)</f>
        <v>23</v>
      </c>
      <c r="K103">
        <f>VLOOKUP(H103,Sheet5!A:H,8,FALSE)</f>
        <v>39</v>
      </c>
      <c r="L103">
        <f t="shared" si="6"/>
        <v>6</v>
      </c>
      <c r="M103">
        <f t="shared" si="6"/>
        <v>12</v>
      </c>
      <c r="N103">
        <f t="shared" si="5"/>
        <v>18</v>
      </c>
      <c r="O103">
        <f t="shared" si="5"/>
        <v>25</v>
      </c>
      <c r="P103">
        <f t="shared" si="5"/>
        <v>31</v>
      </c>
      <c r="Q103">
        <f t="shared" si="5"/>
        <v>37</v>
      </c>
      <c r="R103">
        <f t="shared" si="5"/>
        <v>43</v>
      </c>
      <c r="S103">
        <f t="shared" si="5"/>
        <v>49</v>
      </c>
      <c r="T103">
        <f t="shared" si="5"/>
        <v>55</v>
      </c>
      <c r="U103">
        <f t="shared" si="5"/>
        <v>62</v>
      </c>
      <c r="V103">
        <f t="shared" si="5"/>
        <v>68</v>
      </c>
      <c r="W103">
        <f t="shared" si="5"/>
        <v>74</v>
      </c>
      <c r="X103">
        <f t="shared" si="5"/>
        <v>80</v>
      </c>
      <c r="Y103" t="s">
        <v>632</v>
      </c>
      <c r="AC103" t="s">
        <v>70</v>
      </c>
      <c r="AD103" t="s">
        <v>1028</v>
      </c>
    </row>
    <row r="104" spans="1:30" x14ac:dyDescent="0.5">
      <c r="A104" t="s">
        <v>632</v>
      </c>
      <c r="B104" t="s">
        <v>634</v>
      </c>
      <c r="F104" t="s">
        <v>634</v>
      </c>
      <c r="G104">
        <v>304</v>
      </c>
      <c r="H104" t="s">
        <v>19</v>
      </c>
      <c r="I104" t="s">
        <v>1005</v>
      </c>
      <c r="J104">
        <f>VLOOKUP(I104,Sheet5!B:C,2,FALSE)</f>
        <v>23</v>
      </c>
      <c r="K104">
        <f>VLOOKUP(H104,Sheet5!A:H,8,FALSE)</f>
        <v>39</v>
      </c>
      <c r="L104">
        <f t="shared" si="6"/>
        <v>6</v>
      </c>
      <c r="M104">
        <f t="shared" si="6"/>
        <v>12</v>
      </c>
      <c r="N104">
        <f t="shared" si="5"/>
        <v>18</v>
      </c>
      <c r="O104">
        <f t="shared" si="5"/>
        <v>25</v>
      </c>
      <c r="P104">
        <f t="shared" si="5"/>
        <v>31</v>
      </c>
      <c r="Q104">
        <f t="shared" si="5"/>
        <v>37</v>
      </c>
      <c r="R104">
        <f t="shared" si="5"/>
        <v>43</v>
      </c>
      <c r="S104">
        <f t="shared" si="5"/>
        <v>49</v>
      </c>
      <c r="T104">
        <f t="shared" si="5"/>
        <v>55</v>
      </c>
      <c r="U104">
        <f t="shared" si="5"/>
        <v>62</v>
      </c>
      <c r="V104">
        <f t="shared" ref="N104:X127" si="7">MIN(ROUND(V$1*(1+$J104/100),0),100)</f>
        <v>68</v>
      </c>
      <c r="W104">
        <f t="shared" si="7"/>
        <v>74</v>
      </c>
      <c r="X104">
        <f t="shared" si="7"/>
        <v>80</v>
      </c>
      <c r="Y104" t="s">
        <v>632</v>
      </c>
      <c r="AC104" t="s">
        <v>71</v>
      </c>
      <c r="AD104" t="s">
        <v>1027</v>
      </c>
    </row>
    <row r="105" spans="1:30" x14ac:dyDescent="0.5">
      <c r="A105" t="s">
        <v>632</v>
      </c>
      <c r="B105" t="s">
        <v>635</v>
      </c>
      <c r="F105" t="s">
        <v>635</v>
      </c>
      <c r="G105">
        <v>320</v>
      </c>
      <c r="H105" t="s">
        <v>19</v>
      </c>
      <c r="I105" t="s">
        <v>1005</v>
      </c>
      <c r="J105">
        <f>VLOOKUP(I105,Sheet5!B:C,2,FALSE)</f>
        <v>23</v>
      </c>
      <c r="K105">
        <f>VLOOKUP(H105,Sheet5!A:H,8,FALSE)</f>
        <v>39</v>
      </c>
      <c r="L105">
        <f t="shared" si="6"/>
        <v>6</v>
      </c>
      <c r="M105">
        <f t="shared" si="6"/>
        <v>12</v>
      </c>
      <c r="N105">
        <f t="shared" si="7"/>
        <v>18</v>
      </c>
      <c r="O105">
        <f t="shared" si="7"/>
        <v>25</v>
      </c>
      <c r="P105">
        <f t="shared" si="7"/>
        <v>31</v>
      </c>
      <c r="Q105">
        <f t="shared" si="7"/>
        <v>37</v>
      </c>
      <c r="R105">
        <f t="shared" si="7"/>
        <v>43</v>
      </c>
      <c r="S105">
        <f t="shared" si="7"/>
        <v>49</v>
      </c>
      <c r="T105">
        <f t="shared" si="7"/>
        <v>55</v>
      </c>
      <c r="U105">
        <f t="shared" si="7"/>
        <v>62</v>
      </c>
      <c r="V105">
        <f t="shared" si="7"/>
        <v>68</v>
      </c>
      <c r="W105">
        <f t="shared" si="7"/>
        <v>74</v>
      </c>
      <c r="X105">
        <f t="shared" si="7"/>
        <v>80</v>
      </c>
      <c r="Y105" t="s">
        <v>632</v>
      </c>
      <c r="AC105" t="s">
        <v>85</v>
      </c>
      <c r="AD105" t="s">
        <v>84</v>
      </c>
    </row>
    <row r="106" spans="1:30" x14ac:dyDescent="0.5">
      <c r="A106" t="s">
        <v>632</v>
      </c>
      <c r="B106" t="s">
        <v>636</v>
      </c>
      <c r="F106" t="s">
        <v>636</v>
      </c>
      <c r="G106">
        <v>336</v>
      </c>
      <c r="H106" t="s">
        <v>19</v>
      </c>
      <c r="I106" t="s">
        <v>1005</v>
      </c>
      <c r="J106">
        <f>VLOOKUP(I106,Sheet5!B:C,2,FALSE)</f>
        <v>23</v>
      </c>
      <c r="K106">
        <f>VLOOKUP(H106,Sheet5!A:H,8,FALSE)</f>
        <v>39</v>
      </c>
      <c r="L106">
        <f t="shared" si="6"/>
        <v>6</v>
      </c>
      <c r="M106">
        <f t="shared" si="6"/>
        <v>12</v>
      </c>
      <c r="N106">
        <f t="shared" si="7"/>
        <v>18</v>
      </c>
      <c r="O106">
        <f t="shared" si="7"/>
        <v>25</v>
      </c>
      <c r="P106">
        <f t="shared" si="7"/>
        <v>31</v>
      </c>
      <c r="Q106">
        <f t="shared" si="7"/>
        <v>37</v>
      </c>
      <c r="R106">
        <f t="shared" si="7"/>
        <v>43</v>
      </c>
      <c r="S106">
        <f t="shared" si="7"/>
        <v>49</v>
      </c>
      <c r="T106">
        <f t="shared" si="7"/>
        <v>55</v>
      </c>
      <c r="U106">
        <f t="shared" si="7"/>
        <v>62</v>
      </c>
      <c r="V106">
        <f t="shared" si="7"/>
        <v>68</v>
      </c>
      <c r="W106">
        <f t="shared" si="7"/>
        <v>74</v>
      </c>
      <c r="X106">
        <f t="shared" si="7"/>
        <v>80</v>
      </c>
      <c r="Y106" t="s">
        <v>632</v>
      </c>
      <c r="AC106" t="s">
        <v>86</v>
      </c>
      <c r="AD106" t="s">
        <v>1075</v>
      </c>
    </row>
    <row r="107" spans="1:30" x14ac:dyDescent="0.5">
      <c r="A107" t="s">
        <v>632</v>
      </c>
      <c r="B107" t="s">
        <v>637</v>
      </c>
      <c r="F107" t="s">
        <v>637</v>
      </c>
      <c r="G107">
        <v>304</v>
      </c>
      <c r="H107" t="s">
        <v>20</v>
      </c>
      <c r="I107" t="s">
        <v>1006</v>
      </c>
      <c r="J107">
        <f>VLOOKUP(I107,Sheet5!B:C,2,FALSE)</f>
        <v>24</v>
      </c>
      <c r="K107">
        <f>VLOOKUP(H107,Sheet5!A:H,8,FALSE)</f>
        <v>39</v>
      </c>
      <c r="L107">
        <f t="shared" si="6"/>
        <v>6</v>
      </c>
      <c r="M107">
        <f t="shared" si="6"/>
        <v>12</v>
      </c>
      <c r="N107">
        <f t="shared" si="7"/>
        <v>19</v>
      </c>
      <c r="O107">
        <f t="shared" si="7"/>
        <v>25</v>
      </c>
      <c r="P107">
        <f t="shared" si="7"/>
        <v>31</v>
      </c>
      <c r="Q107">
        <f t="shared" si="7"/>
        <v>37</v>
      </c>
      <c r="R107">
        <f t="shared" si="7"/>
        <v>43</v>
      </c>
      <c r="S107">
        <f t="shared" si="7"/>
        <v>50</v>
      </c>
      <c r="T107">
        <f t="shared" si="7"/>
        <v>56</v>
      </c>
      <c r="U107">
        <f t="shared" si="7"/>
        <v>62</v>
      </c>
      <c r="V107">
        <f t="shared" si="7"/>
        <v>68</v>
      </c>
      <c r="W107">
        <f t="shared" si="7"/>
        <v>74</v>
      </c>
      <c r="X107">
        <f t="shared" si="7"/>
        <v>81</v>
      </c>
      <c r="Y107" t="s">
        <v>632</v>
      </c>
      <c r="AC107" t="s">
        <v>87</v>
      </c>
      <c r="AD107" t="s">
        <v>1056</v>
      </c>
    </row>
    <row r="108" spans="1:30" x14ac:dyDescent="0.5">
      <c r="A108" t="s">
        <v>632</v>
      </c>
      <c r="B108" t="s">
        <v>638</v>
      </c>
      <c r="F108" t="s">
        <v>638</v>
      </c>
      <c r="G108">
        <v>304</v>
      </c>
      <c r="H108" t="s">
        <v>20</v>
      </c>
      <c r="I108" t="s">
        <v>1006</v>
      </c>
      <c r="J108">
        <f>VLOOKUP(I108,Sheet5!B:C,2,FALSE)</f>
        <v>24</v>
      </c>
      <c r="K108">
        <f>VLOOKUP(H108,Sheet5!A:H,8,FALSE)</f>
        <v>39</v>
      </c>
      <c r="L108">
        <f t="shared" si="6"/>
        <v>6</v>
      </c>
      <c r="M108">
        <f t="shared" si="6"/>
        <v>12</v>
      </c>
      <c r="N108">
        <f t="shared" si="7"/>
        <v>19</v>
      </c>
      <c r="O108">
        <f t="shared" si="7"/>
        <v>25</v>
      </c>
      <c r="P108">
        <f t="shared" si="7"/>
        <v>31</v>
      </c>
      <c r="Q108">
        <f t="shared" si="7"/>
        <v>37</v>
      </c>
      <c r="R108">
        <f t="shared" si="7"/>
        <v>43</v>
      </c>
      <c r="S108">
        <f t="shared" si="7"/>
        <v>50</v>
      </c>
      <c r="T108">
        <f t="shared" si="7"/>
        <v>56</v>
      </c>
      <c r="U108">
        <f t="shared" si="7"/>
        <v>62</v>
      </c>
      <c r="V108">
        <f t="shared" si="7"/>
        <v>68</v>
      </c>
      <c r="W108">
        <f t="shared" si="7"/>
        <v>74</v>
      </c>
      <c r="X108">
        <f t="shared" si="7"/>
        <v>81</v>
      </c>
      <c r="Y108" t="s">
        <v>632</v>
      </c>
      <c r="AC108" t="s">
        <v>72</v>
      </c>
      <c r="AD108" t="s">
        <v>1060</v>
      </c>
    </row>
    <row r="109" spans="1:30" x14ac:dyDescent="0.5">
      <c r="A109" t="s">
        <v>632</v>
      </c>
      <c r="B109" t="s">
        <v>639</v>
      </c>
      <c r="F109" t="s">
        <v>639</v>
      </c>
      <c r="G109">
        <v>320</v>
      </c>
      <c r="H109" t="s">
        <v>20</v>
      </c>
      <c r="I109" t="s">
        <v>1006</v>
      </c>
      <c r="J109">
        <f>VLOOKUP(I109,Sheet5!B:C,2,FALSE)</f>
        <v>24</v>
      </c>
      <c r="K109">
        <f>VLOOKUP(H109,Sheet5!A:H,8,FALSE)</f>
        <v>39</v>
      </c>
      <c r="L109">
        <f t="shared" si="6"/>
        <v>6</v>
      </c>
      <c r="M109">
        <f t="shared" si="6"/>
        <v>12</v>
      </c>
      <c r="N109">
        <f t="shared" si="7"/>
        <v>19</v>
      </c>
      <c r="O109">
        <f t="shared" si="7"/>
        <v>25</v>
      </c>
      <c r="P109">
        <f t="shared" si="7"/>
        <v>31</v>
      </c>
      <c r="Q109">
        <f t="shared" si="7"/>
        <v>37</v>
      </c>
      <c r="R109">
        <f t="shared" si="7"/>
        <v>43</v>
      </c>
      <c r="S109">
        <f t="shared" si="7"/>
        <v>50</v>
      </c>
      <c r="T109">
        <f t="shared" si="7"/>
        <v>56</v>
      </c>
      <c r="U109">
        <f t="shared" si="7"/>
        <v>62</v>
      </c>
      <c r="V109">
        <f t="shared" si="7"/>
        <v>68</v>
      </c>
      <c r="W109">
        <f t="shared" si="7"/>
        <v>74</v>
      </c>
      <c r="X109">
        <f t="shared" si="7"/>
        <v>81</v>
      </c>
      <c r="Y109" t="s">
        <v>632</v>
      </c>
      <c r="AC109" t="s">
        <v>88</v>
      </c>
      <c r="AD109" t="s">
        <v>1047</v>
      </c>
    </row>
    <row r="110" spans="1:30" x14ac:dyDescent="0.5">
      <c r="A110" t="s">
        <v>632</v>
      </c>
      <c r="B110" t="s">
        <v>640</v>
      </c>
      <c r="F110" t="s">
        <v>640</v>
      </c>
      <c r="G110">
        <v>320</v>
      </c>
      <c r="H110" t="s">
        <v>20</v>
      </c>
      <c r="I110" t="s">
        <v>1006</v>
      </c>
      <c r="J110">
        <f>VLOOKUP(I110,Sheet5!B:C,2,FALSE)</f>
        <v>24</v>
      </c>
      <c r="K110">
        <f>VLOOKUP(H110,Sheet5!A:H,8,FALSE)</f>
        <v>39</v>
      </c>
      <c r="L110">
        <f t="shared" si="6"/>
        <v>6</v>
      </c>
      <c r="M110">
        <f t="shared" si="6"/>
        <v>12</v>
      </c>
      <c r="N110">
        <f t="shared" si="7"/>
        <v>19</v>
      </c>
      <c r="O110">
        <f t="shared" si="7"/>
        <v>25</v>
      </c>
      <c r="P110">
        <f t="shared" si="7"/>
        <v>31</v>
      </c>
      <c r="Q110">
        <f t="shared" si="7"/>
        <v>37</v>
      </c>
      <c r="R110">
        <f t="shared" si="7"/>
        <v>43</v>
      </c>
      <c r="S110">
        <f t="shared" si="7"/>
        <v>50</v>
      </c>
      <c r="T110">
        <f t="shared" si="7"/>
        <v>56</v>
      </c>
      <c r="U110">
        <f t="shared" si="7"/>
        <v>62</v>
      </c>
      <c r="V110">
        <f t="shared" si="7"/>
        <v>68</v>
      </c>
      <c r="W110">
        <f t="shared" si="7"/>
        <v>74</v>
      </c>
      <c r="X110">
        <f t="shared" si="7"/>
        <v>81</v>
      </c>
      <c r="Y110" t="s">
        <v>632</v>
      </c>
      <c r="AC110" t="s">
        <v>73</v>
      </c>
      <c r="AD110" t="s">
        <v>1076</v>
      </c>
    </row>
    <row r="111" spans="1:30" x14ac:dyDescent="0.5">
      <c r="A111" t="s">
        <v>632</v>
      </c>
      <c r="B111" t="s">
        <v>641</v>
      </c>
      <c r="F111" t="s">
        <v>641</v>
      </c>
      <c r="G111">
        <v>320</v>
      </c>
      <c r="H111" t="s">
        <v>20</v>
      </c>
      <c r="I111" t="s">
        <v>1006</v>
      </c>
      <c r="J111">
        <f>VLOOKUP(I111,Sheet5!B:C,2,FALSE)</f>
        <v>24</v>
      </c>
      <c r="K111">
        <f>VLOOKUP(H111,Sheet5!A:H,8,FALSE)</f>
        <v>39</v>
      </c>
      <c r="L111">
        <f t="shared" si="6"/>
        <v>6</v>
      </c>
      <c r="M111">
        <f t="shared" si="6"/>
        <v>12</v>
      </c>
      <c r="N111">
        <f t="shared" si="7"/>
        <v>19</v>
      </c>
      <c r="O111">
        <f t="shared" si="7"/>
        <v>25</v>
      </c>
      <c r="P111">
        <f t="shared" si="7"/>
        <v>31</v>
      </c>
      <c r="Q111">
        <f t="shared" si="7"/>
        <v>37</v>
      </c>
      <c r="R111">
        <f t="shared" si="7"/>
        <v>43</v>
      </c>
      <c r="S111">
        <f t="shared" si="7"/>
        <v>50</v>
      </c>
      <c r="T111">
        <f t="shared" si="7"/>
        <v>56</v>
      </c>
      <c r="U111">
        <f t="shared" si="7"/>
        <v>62</v>
      </c>
      <c r="V111">
        <f t="shared" si="7"/>
        <v>68</v>
      </c>
      <c r="W111">
        <f t="shared" si="7"/>
        <v>74</v>
      </c>
      <c r="X111">
        <f t="shared" si="7"/>
        <v>81</v>
      </c>
      <c r="Y111" t="s">
        <v>632</v>
      </c>
      <c r="AC111" t="s">
        <v>74</v>
      </c>
      <c r="AD111" t="s">
        <v>1029</v>
      </c>
    </row>
    <row r="112" spans="1:30" x14ac:dyDescent="0.5">
      <c r="A112" t="s">
        <v>632</v>
      </c>
      <c r="B112" t="s">
        <v>642</v>
      </c>
      <c r="F112" t="s">
        <v>642</v>
      </c>
      <c r="G112">
        <v>336</v>
      </c>
      <c r="H112" t="s">
        <v>20</v>
      </c>
      <c r="I112" t="s">
        <v>1006</v>
      </c>
      <c r="J112">
        <f>VLOOKUP(I112,Sheet5!B:C,2,FALSE)</f>
        <v>24</v>
      </c>
      <c r="K112">
        <f>VLOOKUP(H112,Sheet5!A:H,8,FALSE)</f>
        <v>39</v>
      </c>
      <c r="L112">
        <f t="shared" si="6"/>
        <v>6</v>
      </c>
      <c r="M112">
        <f t="shared" si="6"/>
        <v>12</v>
      </c>
      <c r="N112">
        <f t="shared" si="7"/>
        <v>19</v>
      </c>
      <c r="O112">
        <f t="shared" si="7"/>
        <v>25</v>
      </c>
      <c r="P112">
        <f t="shared" si="7"/>
        <v>31</v>
      </c>
      <c r="Q112">
        <f t="shared" si="7"/>
        <v>37</v>
      </c>
      <c r="R112">
        <f t="shared" si="7"/>
        <v>43</v>
      </c>
      <c r="S112">
        <f t="shared" si="7"/>
        <v>50</v>
      </c>
      <c r="T112">
        <f t="shared" si="7"/>
        <v>56</v>
      </c>
      <c r="U112">
        <f t="shared" si="7"/>
        <v>62</v>
      </c>
      <c r="V112">
        <f t="shared" si="7"/>
        <v>68</v>
      </c>
      <c r="W112">
        <f t="shared" si="7"/>
        <v>74</v>
      </c>
      <c r="X112">
        <f t="shared" si="7"/>
        <v>81</v>
      </c>
      <c r="Y112" t="s">
        <v>632</v>
      </c>
      <c r="AC112" t="s">
        <v>75</v>
      </c>
      <c r="AD112" t="s">
        <v>1061</v>
      </c>
    </row>
    <row r="113" spans="1:30" x14ac:dyDescent="0.5">
      <c r="A113" t="s">
        <v>632</v>
      </c>
      <c r="B113" t="s">
        <v>643</v>
      </c>
      <c r="F113" t="s">
        <v>643</v>
      </c>
      <c r="G113">
        <v>352</v>
      </c>
      <c r="H113" t="s">
        <v>20</v>
      </c>
      <c r="I113" t="s">
        <v>1006</v>
      </c>
      <c r="J113">
        <f>VLOOKUP(I113,Sheet5!B:C,2,FALSE)</f>
        <v>24</v>
      </c>
      <c r="K113">
        <f>VLOOKUP(H113,Sheet5!A:H,8,FALSE)</f>
        <v>39</v>
      </c>
      <c r="L113">
        <f t="shared" si="6"/>
        <v>6</v>
      </c>
      <c r="M113">
        <f t="shared" si="6"/>
        <v>12</v>
      </c>
      <c r="N113">
        <f t="shared" si="7"/>
        <v>19</v>
      </c>
      <c r="O113">
        <f t="shared" si="7"/>
        <v>25</v>
      </c>
      <c r="P113">
        <f t="shared" si="7"/>
        <v>31</v>
      </c>
      <c r="Q113">
        <f t="shared" si="7"/>
        <v>37</v>
      </c>
      <c r="R113">
        <f t="shared" si="7"/>
        <v>43</v>
      </c>
      <c r="S113">
        <f t="shared" si="7"/>
        <v>50</v>
      </c>
      <c r="T113">
        <f t="shared" si="7"/>
        <v>56</v>
      </c>
      <c r="U113">
        <f t="shared" si="7"/>
        <v>62</v>
      </c>
      <c r="V113">
        <f t="shared" si="7"/>
        <v>68</v>
      </c>
      <c r="W113">
        <f t="shared" si="7"/>
        <v>74</v>
      </c>
      <c r="X113">
        <f t="shared" si="7"/>
        <v>81</v>
      </c>
      <c r="Y113" t="s">
        <v>632</v>
      </c>
      <c r="AC113" t="s">
        <v>76</v>
      </c>
      <c r="AD113" t="s">
        <v>1071</v>
      </c>
    </row>
    <row r="114" spans="1:30" x14ac:dyDescent="0.5">
      <c r="A114" t="s">
        <v>632</v>
      </c>
      <c r="B114" t="s">
        <v>644</v>
      </c>
      <c r="F114" t="s">
        <v>644</v>
      </c>
      <c r="G114">
        <v>352</v>
      </c>
      <c r="H114" t="s">
        <v>20</v>
      </c>
      <c r="I114" t="s">
        <v>1006</v>
      </c>
      <c r="J114">
        <f>VLOOKUP(I114,Sheet5!B:C,2,FALSE)</f>
        <v>24</v>
      </c>
      <c r="K114">
        <f>VLOOKUP(H114,Sheet5!A:H,8,FALSE)</f>
        <v>39</v>
      </c>
      <c r="L114">
        <f t="shared" si="6"/>
        <v>6</v>
      </c>
      <c r="M114">
        <f t="shared" si="6"/>
        <v>12</v>
      </c>
      <c r="N114">
        <f t="shared" si="7"/>
        <v>19</v>
      </c>
      <c r="O114">
        <f t="shared" si="7"/>
        <v>25</v>
      </c>
      <c r="P114">
        <f t="shared" si="7"/>
        <v>31</v>
      </c>
      <c r="Q114">
        <f t="shared" si="7"/>
        <v>37</v>
      </c>
      <c r="R114">
        <f t="shared" si="7"/>
        <v>43</v>
      </c>
      <c r="S114">
        <f t="shared" si="7"/>
        <v>50</v>
      </c>
      <c r="T114">
        <f t="shared" si="7"/>
        <v>56</v>
      </c>
      <c r="U114">
        <f t="shared" si="7"/>
        <v>62</v>
      </c>
      <c r="V114">
        <f t="shared" si="7"/>
        <v>68</v>
      </c>
      <c r="W114">
        <f t="shared" si="7"/>
        <v>74</v>
      </c>
      <c r="X114">
        <f t="shared" si="7"/>
        <v>81</v>
      </c>
      <c r="Y114" t="s">
        <v>632</v>
      </c>
      <c r="AC114" t="s">
        <v>89</v>
      </c>
      <c r="AD114" t="s">
        <v>1077</v>
      </c>
    </row>
    <row r="115" spans="1:30" x14ac:dyDescent="0.5">
      <c r="A115" t="s">
        <v>632</v>
      </c>
      <c r="B115" t="s">
        <v>645</v>
      </c>
      <c r="F115" t="s">
        <v>645</v>
      </c>
      <c r="G115">
        <v>368</v>
      </c>
      <c r="H115" t="s">
        <v>20</v>
      </c>
      <c r="I115" t="s">
        <v>1006</v>
      </c>
      <c r="J115">
        <f>VLOOKUP(I115,Sheet5!B:C,2,FALSE)</f>
        <v>24</v>
      </c>
      <c r="K115">
        <f>VLOOKUP(H115,Sheet5!A:H,8,FALSE)</f>
        <v>39</v>
      </c>
      <c r="L115">
        <f t="shared" si="6"/>
        <v>6</v>
      </c>
      <c r="M115">
        <f t="shared" si="6"/>
        <v>12</v>
      </c>
      <c r="N115">
        <f t="shared" si="7"/>
        <v>19</v>
      </c>
      <c r="O115">
        <f t="shared" si="7"/>
        <v>25</v>
      </c>
      <c r="P115">
        <f t="shared" si="7"/>
        <v>31</v>
      </c>
      <c r="Q115">
        <f t="shared" si="7"/>
        <v>37</v>
      </c>
      <c r="R115">
        <f t="shared" si="7"/>
        <v>43</v>
      </c>
      <c r="S115">
        <f t="shared" si="7"/>
        <v>50</v>
      </c>
      <c r="T115">
        <f t="shared" si="7"/>
        <v>56</v>
      </c>
      <c r="U115">
        <f t="shared" si="7"/>
        <v>62</v>
      </c>
      <c r="V115">
        <f t="shared" si="7"/>
        <v>68</v>
      </c>
      <c r="W115">
        <f t="shared" si="7"/>
        <v>74</v>
      </c>
      <c r="X115">
        <f t="shared" si="7"/>
        <v>81</v>
      </c>
      <c r="Y115" t="s">
        <v>632</v>
      </c>
      <c r="AC115" t="s">
        <v>77</v>
      </c>
      <c r="AD115" t="s">
        <v>1078</v>
      </c>
    </row>
    <row r="116" spans="1:30" x14ac:dyDescent="0.5">
      <c r="A116" t="s">
        <v>632</v>
      </c>
      <c r="B116" t="s">
        <v>646</v>
      </c>
      <c r="F116" t="s">
        <v>646</v>
      </c>
      <c r="G116">
        <v>368</v>
      </c>
      <c r="H116" t="s">
        <v>20</v>
      </c>
      <c r="I116" t="s">
        <v>1006</v>
      </c>
      <c r="J116">
        <f>VLOOKUP(I116,Sheet5!B:C,2,FALSE)</f>
        <v>24</v>
      </c>
      <c r="K116">
        <f>VLOOKUP(H116,Sheet5!A:H,8,FALSE)</f>
        <v>39</v>
      </c>
      <c r="L116">
        <f t="shared" si="6"/>
        <v>6</v>
      </c>
      <c r="M116">
        <f t="shared" si="6"/>
        <v>12</v>
      </c>
      <c r="N116">
        <f t="shared" si="7"/>
        <v>19</v>
      </c>
      <c r="O116">
        <f t="shared" si="7"/>
        <v>25</v>
      </c>
      <c r="P116">
        <f t="shared" si="7"/>
        <v>31</v>
      </c>
      <c r="Q116">
        <f t="shared" si="7"/>
        <v>37</v>
      </c>
      <c r="R116">
        <f t="shared" si="7"/>
        <v>43</v>
      </c>
      <c r="S116">
        <f t="shared" si="7"/>
        <v>50</v>
      </c>
      <c r="T116">
        <f t="shared" si="7"/>
        <v>56</v>
      </c>
      <c r="U116">
        <f t="shared" si="7"/>
        <v>62</v>
      </c>
      <c r="V116">
        <f t="shared" si="7"/>
        <v>68</v>
      </c>
      <c r="W116">
        <f t="shared" si="7"/>
        <v>74</v>
      </c>
      <c r="X116">
        <f t="shared" si="7"/>
        <v>81</v>
      </c>
      <c r="Y116" t="s">
        <v>632</v>
      </c>
      <c r="AC116" t="s">
        <v>78</v>
      </c>
      <c r="AD116" t="s">
        <v>1052</v>
      </c>
    </row>
    <row r="117" spans="1:30" x14ac:dyDescent="0.5">
      <c r="A117" t="s">
        <v>946</v>
      </c>
      <c r="B117" t="s">
        <v>647</v>
      </c>
      <c r="F117" t="s">
        <v>647</v>
      </c>
      <c r="G117">
        <v>600</v>
      </c>
      <c r="H117" t="s">
        <v>5</v>
      </c>
      <c r="I117" t="s">
        <v>1007</v>
      </c>
      <c r="J117">
        <f>VLOOKUP(I117,Sheet5!B:C,2,FALSE)</f>
        <v>25</v>
      </c>
      <c r="K117">
        <f>VLOOKUP(H117,Sheet5!A:H,8,FALSE)</f>
        <v>39</v>
      </c>
      <c r="L117">
        <f t="shared" si="6"/>
        <v>6</v>
      </c>
      <c r="M117">
        <f t="shared" si="6"/>
        <v>13</v>
      </c>
      <c r="N117">
        <f t="shared" si="7"/>
        <v>19</v>
      </c>
      <c r="O117">
        <f t="shared" si="7"/>
        <v>25</v>
      </c>
      <c r="P117">
        <f t="shared" si="7"/>
        <v>31</v>
      </c>
      <c r="Q117">
        <f t="shared" si="7"/>
        <v>38</v>
      </c>
      <c r="R117">
        <f t="shared" si="7"/>
        <v>44</v>
      </c>
      <c r="S117">
        <f t="shared" si="7"/>
        <v>50</v>
      </c>
      <c r="T117">
        <f t="shared" si="7"/>
        <v>56</v>
      </c>
      <c r="U117">
        <f t="shared" si="7"/>
        <v>63</v>
      </c>
      <c r="V117">
        <f t="shared" si="7"/>
        <v>69</v>
      </c>
      <c r="W117">
        <f t="shared" si="7"/>
        <v>75</v>
      </c>
      <c r="X117">
        <f t="shared" si="7"/>
        <v>81</v>
      </c>
      <c r="Y117" t="s">
        <v>946</v>
      </c>
      <c r="AC117" t="s">
        <v>79</v>
      </c>
      <c r="AD117" t="s">
        <v>1072</v>
      </c>
    </row>
    <row r="118" spans="1:30" x14ac:dyDescent="0.5">
      <c r="A118" t="s">
        <v>946</v>
      </c>
      <c r="B118" t="s">
        <v>648</v>
      </c>
      <c r="F118" t="s">
        <v>648</v>
      </c>
      <c r="G118">
        <v>600</v>
      </c>
      <c r="H118" t="s">
        <v>5</v>
      </c>
      <c r="I118" t="s">
        <v>1007</v>
      </c>
      <c r="J118">
        <f>VLOOKUP(I118,Sheet5!B:C,2,FALSE)</f>
        <v>25</v>
      </c>
      <c r="K118">
        <f>VLOOKUP(H118,Sheet5!A:H,8,FALSE)</f>
        <v>39</v>
      </c>
      <c r="L118">
        <f t="shared" si="6"/>
        <v>6</v>
      </c>
      <c r="M118">
        <f t="shared" si="6"/>
        <v>13</v>
      </c>
      <c r="N118">
        <f t="shared" si="7"/>
        <v>19</v>
      </c>
      <c r="O118">
        <f t="shared" si="7"/>
        <v>25</v>
      </c>
      <c r="P118">
        <f t="shared" si="7"/>
        <v>31</v>
      </c>
      <c r="Q118">
        <f t="shared" si="7"/>
        <v>38</v>
      </c>
      <c r="R118">
        <f t="shared" si="7"/>
        <v>44</v>
      </c>
      <c r="S118">
        <f t="shared" si="7"/>
        <v>50</v>
      </c>
      <c r="T118">
        <f t="shared" si="7"/>
        <v>56</v>
      </c>
      <c r="U118">
        <f t="shared" si="7"/>
        <v>63</v>
      </c>
      <c r="V118">
        <f t="shared" si="7"/>
        <v>69</v>
      </c>
      <c r="W118">
        <f t="shared" si="7"/>
        <v>75</v>
      </c>
      <c r="X118">
        <f t="shared" si="7"/>
        <v>81</v>
      </c>
      <c r="Y118" t="s">
        <v>946</v>
      </c>
      <c r="AC118" t="s">
        <v>80</v>
      </c>
      <c r="AD118" t="s">
        <v>1079</v>
      </c>
    </row>
    <row r="119" spans="1:30" x14ac:dyDescent="0.5">
      <c r="A119" t="s">
        <v>946</v>
      </c>
      <c r="B119" t="s">
        <v>649</v>
      </c>
      <c r="F119" t="s">
        <v>649</v>
      </c>
      <c r="G119">
        <v>648</v>
      </c>
      <c r="H119" t="s">
        <v>5</v>
      </c>
      <c r="I119" t="s">
        <v>1007</v>
      </c>
      <c r="J119">
        <f>VLOOKUP(I119,Sheet5!B:C,2,FALSE)</f>
        <v>25</v>
      </c>
      <c r="K119">
        <f>VLOOKUP(H119,Sheet5!A:H,8,FALSE)</f>
        <v>39</v>
      </c>
      <c r="L119">
        <f t="shared" si="6"/>
        <v>6</v>
      </c>
      <c r="M119">
        <f t="shared" si="6"/>
        <v>13</v>
      </c>
      <c r="N119">
        <f t="shared" si="7"/>
        <v>19</v>
      </c>
      <c r="O119">
        <f t="shared" si="7"/>
        <v>25</v>
      </c>
      <c r="P119">
        <f t="shared" si="7"/>
        <v>31</v>
      </c>
      <c r="Q119">
        <f t="shared" si="7"/>
        <v>38</v>
      </c>
      <c r="R119">
        <f t="shared" si="7"/>
        <v>44</v>
      </c>
      <c r="S119">
        <f t="shared" si="7"/>
        <v>50</v>
      </c>
      <c r="T119">
        <f t="shared" si="7"/>
        <v>56</v>
      </c>
      <c r="U119">
        <f t="shared" si="7"/>
        <v>63</v>
      </c>
      <c r="V119">
        <f t="shared" si="7"/>
        <v>69</v>
      </c>
      <c r="W119">
        <f t="shared" si="7"/>
        <v>75</v>
      </c>
      <c r="X119">
        <f t="shared" si="7"/>
        <v>81</v>
      </c>
      <c r="Y119" t="s">
        <v>946</v>
      </c>
    </row>
    <row r="120" spans="1:30" x14ac:dyDescent="0.5">
      <c r="A120" t="s">
        <v>946</v>
      </c>
      <c r="B120" t="s">
        <v>650</v>
      </c>
      <c r="F120" t="s">
        <v>650</v>
      </c>
      <c r="G120">
        <v>648</v>
      </c>
      <c r="H120" t="s">
        <v>5</v>
      </c>
      <c r="I120" t="s">
        <v>1007</v>
      </c>
      <c r="J120">
        <f>VLOOKUP(I120,Sheet5!B:C,2,FALSE)</f>
        <v>25</v>
      </c>
      <c r="K120">
        <f>VLOOKUP(H120,Sheet5!A:H,8,FALSE)</f>
        <v>39</v>
      </c>
      <c r="L120">
        <f t="shared" si="6"/>
        <v>6</v>
      </c>
      <c r="M120">
        <f t="shared" si="6"/>
        <v>13</v>
      </c>
      <c r="N120">
        <f t="shared" si="7"/>
        <v>19</v>
      </c>
      <c r="O120">
        <f t="shared" si="7"/>
        <v>25</v>
      </c>
      <c r="P120">
        <f t="shared" si="7"/>
        <v>31</v>
      </c>
      <c r="Q120">
        <f t="shared" si="7"/>
        <v>38</v>
      </c>
      <c r="R120">
        <f t="shared" si="7"/>
        <v>44</v>
      </c>
      <c r="S120">
        <f t="shared" si="7"/>
        <v>50</v>
      </c>
      <c r="T120">
        <f t="shared" si="7"/>
        <v>56</v>
      </c>
      <c r="U120">
        <f t="shared" si="7"/>
        <v>63</v>
      </c>
      <c r="V120">
        <f t="shared" si="7"/>
        <v>69</v>
      </c>
      <c r="W120">
        <f t="shared" si="7"/>
        <v>75</v>
      </c>
      <c r="X120">
        <f t="shared" si="7"/>
        <v>81</v>
      </c>
      <c r="Y120" t="s">
        <v>946</v>
      </c>
    </row>
    <row r="121" spans="1:30" x14ac:dyDescent="0.5">
      <c r="A121" t="s">
        <v>954</v>
      </c>
      <c r="B121" t="s">
        <v>651</v>
      </c>
      <c r="F121" t="s">
        <v>651</v>
      </c>
      <c r="G121">
        <v>3429</v>
      </c>
      <c r="H121" t="s">
        <v>5</v>
      </c>
      <c r="I121" t="s">
        <v>1007</v>
      </c>
      <c r="J121">
        <f>VLOOKUP(I121,Sheet5!B:C,2,FALSE)</f>
        <v>25</v>
      </c>
      <c r="K121">
        <f>VLOOKUP(H121,Sheet5!A:H,8,FALSE)</f>
        <v>39</v>
      </c>
      <c r="L121">
        <f t="shared" si="6"/>
        <v>6</v>
      </c>
      <c r="M121">
        <f t="shared" si="6"/>
        <v>13</v>
      </c>
      <c r="N121">
        <f t="shared" si="7"/>
        <v>19</v>
      </c>
      <c r="O121">
        <f t="shared" si="7"/>
        <v>25</v>
      </c>
      <c r="P121">
        <f t="shared" si="7"/>
        <v>31</v>
      </c>
      <c r="Q121">
        <f t="shared" si="7"/>
        <v>38</v>
      </c>
      <c r="R121">
        <f t="shared" si="7"/>
        <v>44</v>
      </c>
      <c r="S121">
        <f t="shared" si="7"/>
        <v>50</v>
      </c>
      <c r="T121">
        <f t="shared" si="7"/>
        <v>56</v>
      </c>
      <c r="U121">
        <f t="shared" si="7"/>
        <v>63</v>
      </c>
      <c r="V121">
        <f t="shared" si="7"/>
        <v>69</v>
      </c>
      <c r="W121">
        <f t="shared" si="7"/>
        <v>75</v>
      </c>
      <c r="X121">
        <f t="shared" si="7"/>
        <v>81</v>
      </c>
      <c r="Y121" t="s">
        <v>954</v>
      </c>
    </row>
    <row r="122" spans="1:30" x14ac:dyDescent="0.5">
      <c r="A122" t="s">
        <v>535</v>
      </c>
      <c r="B122" t="s">
        <v>652</v>
      </c>
      <c r="F122" t="s">
        <v>652</v>
      </c>
      <c r="G122">
        <v>3720</v>
      </c>
      <c r="H122" t="s">
        <v>5</v>
      </c>
      <c r="I122" t="s">
        <v>1007</v>
      </c>
      <c r="J122">
        <f>VLOOKUP(I122,Sheet5!B:C,2,FALSE)</f>
        <v>25</v>
      </c>
      <c r="K122">
        <f>VLOOKUP(H122,Sheet5!A:H,8,FALSE)</f>
        <v>39</v>
      </c>
      <c r="L122">
        <f t="shared" si="6"/>
        <v>6</v>
      </c>
      <c r="M122">
        <f t="shared" si="6"/>
        <v>13</v>
      </c>
      <c r="N122">
        <f t="shared" si="7"/>
        <v>19</v>
      </c>
      <c r="O122">
        <f t="shared" si="7"/>
        <v>25</v>
      </c>
      <c r="P122">
        <f t="shared" si="7"/>
        <v>31</v>
      </c>
      <c r="Q122">
        <f t="shared" si="7"/>
        <v>38</v>
      </c>
      <c r="R122">
        <f t="shared" si="7"/>
        <v>44</v>
      </c>
      <c r="S122">
        <f t="shared" si="7"/>
        <v>50</v>
      </c>
      <c r="T122">
        <f t="shared" si="7"/>
        <v>56</v>
      </c>
      <c r="U122">
        <f t="shared" si="7"/>
        <v>63</v>
      </c>
      <c r="V122">
        <f t="shared" si="7"/>
        <v>69</v>
      </c>
      <c r="W122">
        <f t="shared" si="7"/>
        <v>75</v>
      </c>
      <c r="X122">
        <f t="shared" si="7"/>
        <v>81</v>
      </c>
      <c r="Y122" t="s">
        <v>535</v>
      </c>
    </row>
    <row r="123" spans="1:30" x14ac:dyDescent="0.5">
      <c r="A123" t="s">
        <v>596</v>
      </c>
      <c r="B123" t="s">
        <v>653</v>
      </c>
      <c r="F123" t="s">
        <v>653</v>
      </c>
      <c r="G123">
        <v>896</v>
      </c>
      <c r="H123" t="s">
        <v>4</v>
      </c>
      <c r="I123" t="s">
        <v>1009</v>
      </c>
      <c r="J123">
        <f>VLOOKUP(I123,Sheet5!B:C,2,FALSE)</f>
        <v>26</v>
      </c>
      <c r="K123">
        <f>VLOOKUP(H123,Sheet5!A:H,8,FALSE)</f>
        <v>40</v>
      </c>
      <c r="L123">
        <f t="shared" si="6"/>
        <v>6</v>
      </c>
      <c r="M123">
        <f t="shared" si="6"/>
        <v>13</v>
      </c>
      <c r="N123">
        <f t="shared" si="7"/>
        <v>19</v>
      </c>
      <c r="O123">
        <f t="shared" si="7"/>
        <v>25</v>
      </c>
      <c r="P123">
        <f t="shared" si="7"/>
        <v>32</v>
      </c>
      <c r="Q123">
        <f t="shared" si="7"/>
        <v>38</v>
      </c>
      <c r="R123">
        <f t="shared" si="7"/>
        <v>44</v>
      </c>
      <c r="S123">
        <f t="shared" si="7"/>
        <v>50</v>
      </c>
      <c r="T123">
        <f t="shared" si="7"/>
        <v>57</v>
      </c>
      <c r="U123">
        <f t="shared" si="7"/>
        <v>63</v>
      </c>
      <c r="V123">
        <f t="shared" si="7"/>
        <v>69</v>
      </c>
      <c r="W123">
        <f t="shared" si="7"/>
        <v>76</v>
      </c>
      <c r="X123">
        <f t="shared" si="7"/>
        <v>82</v>
      </c>
      <c r="Y123" t="s">
        <v>596</v>
      </c>
    </row>
    <row r="124" spans="1:30" x14ac:dyDescent="0.5">
      <c r="A124" t="s">
        <v>535</v>
      </c>
      <c r="B124" t="s">
        <v>654</v>
      </c>
      <c r="F124" t="s">
        <v>654</v>
      </c>
      <c r="G124">
        <v>4200</v>
      </c>
      <c r="H124" t="s">
        <v>4</v>
      </c>
      <c r="I124" t="s">
        <v>1009</v>
      </c>
      <c r="J124">
        <f>VLOOKUP(I124,Sheet5!B:C,2,FALSE)</f>
        <v>26</v>
      </c>
      <c r="K124">
        <f>VLOOKUP(H124,Sheet5!A:H,8,FALSE)</f>
        <v>40</v>
      </c>
      <c r="L124">
        <f t="shared" si="6"/>
        <v>6</v>
      </c>
      <c r="M124">
        <f t="shared" si="6"/>
        <v>13</v>
      </c>
      <c r="N124">
        <f t="shared" si="7"/>
        <v>19</v>
      </c>
      <c r="O124">
        <f t="shared" si="7"/>
        <v>25</v>
      </c>
      <c r="P124">
        <f t="shared" si="7"/>
        <v>32</v>
      </c>
      <c r="Q124">
        <f t="shared" si="7"/>
        <v>38</v>
      </c>
      <c r="R124">
        <f t="shared" si="7"/>
        <v>44</v>
      </c>
      <c r="S124">
        <f t="shared" si="7"/>
        <v>50</v>
      </c>
      <c r="T124">
        <f t="shared" si="7"/>
        <v>57</v>
      </c>
      <c r="U124">
        <f t="shared" si="7"/>
        <v>63</v>
      </c>
      <c r="V124">
        <f t="shared" si="7"/>
        <v>69</v>
      </c>
      <c r="W124">
        <f t="shared" si="7"/>
        <v>76</v>
      </c>
      <c r="X124">
        <f t="shared" si="7"/>
        <v>82</v>
      </c>
      <c r="Y124" t="s">
        <v>535</v>
      </c>
    </row>
    <row r="125" spans="1:30" x14ac:dyDescent="0.5">
      <c r="A125" t="s">
        <v>540</v>
      </c>
      <c r="B125" t="s">
        <v>655</v>
      </c>
      <c r="F125" t="s">
        <v>655</v>
      </c>
      <c r="G125">
        <v>336</v>
      </c>
      <c r="H125" t="s">
        <v>26</v>
      </c>
      <c r="I125" t="s">
        <v>1010</v>
      </c>
      <c r="J125">
        <f>VLOOKUP(I125,Sheet5!B:C,2,FALSE)</f>
        <v>27</v>
      </c>
      <c r="K125">
        <f>VLOOKUP(H125,Sheet5!A:H,8,FALSE)</f>
        <v>40</v>
      </c>
      <c r="L125">
        <f t="shared" si="6"/>
        <v>6</v>
      </c>
      <c r="M125">
        <f t="shared" si="6"/>
        <v>13</v>
      </c>
      <c r="N125">
        <f t="shared" si="7"/>
        <v>19</v>
      </c>
      <c r="O125">
        <f t="shared" si="7"/>
        <v>25</v>
      </c>
      <c r="P125">
        <f t="shared" si="7"/>
        <v>32</v>
      </c>
      <c r="Q125">
        <f t="shared" si="7"/>
        <v>38</v>
      </c>
      <c r="R125">
        <f t="shared" si="7"/>
        <v>44</v>
      </c>
      <c r="S125">
        <f t="shared" si="7"/>
        <v>51</v>
      </c>
      <c r="T125">
        <f t="shared" si="7"/>
        <v>57</v>
      </c>
      <c r="U125">
        <f t="shared" si="7"/>
        <v>64</v>
      </c>
      <c r="V125">
        <f t="shared" si="7"/>
        <v>70</v>
      </c>
      <c r="W125">
        <f t="shared" si="7"/>
        <v>76</v>
      </c>
      <c r="X125">
        <f t="shared" si="7"/>
        <v>83</v>
      </c>
      <c r="Y125" t="s">
        <v>540</v>
      </c>
    </row>
    <row r="126" spans="1:30" x14ac:dyDescent="0.5">
      <c r="A126" t="s">
        <v>550</v>
      </c>
      <c r="B126" t="s">
        <v>656</v>
      </c>
      <c r="F126" t="s">
        <v>656</v>
      </c>
      <c r="G126">
        <v>608</v>
      </c>
      <c r="H126" t="s">
        <v>26</v>
      </c>
      <c r="I126" t="s">
        <v>1010</v>
      </c>
      <c r="J126">
        <f>VLOOKUP(I126,Sheet5!B:C,2,FALSE)</f>
        <v>27</v>
      </c>
      <c r="K126">
        <f>VLOOKUP(H126,Sheet5!A:H,8,FALSE)</f>
        <v>40</v>
      </c>
      <c r="L126">
        <f t="shared" si="6"/>
        <v>6</v>
      </c>
      <c r="M126">
        <f t="shared" si="6"/>
        <v>13</v>
      </c>
      <c r="N126">
        <f t="shared" si="7"/>
        <v>19</v>
      </c>
      <c r="O126">
        <f t="shared" si="7"/>
        <v>25</v>
      </c>
      <c r="P126">
        <f t="shared" si="7"/>
        <v>32</v>
      </c>
      <c r="Q126">
        <f t="shared" si="7"/>
        <v>38</v>
      </c>
      <c r="R126">
        <f t="shared" si="7"/>
        <v>44</v>
      </c>
      <c r="S126">
        <f t="shared" si="7"/>
        <v>51</v>
      </c>
      <c r="T126">
        <f t="shared" si="7"/>
        <v>57</v>
      </c>
      <c r="U126">
        <f t="shared" si="7"/>
        <v>64</v>
      </c>
      <c r="V126">
        <f t="shared" si="7"/>
        <v>70</v>
      </c>
      <c r="W126">
        <f t="shared" si="7"/>
        <v>76</v>
      </c>
      <c r="X126">
        <f t="shared" si="7"/>
        <v>83</v>
      </c>
      <c r="Y126" t="s">
        <v>550</v>
      </c>
    </row>
    <row r="127" spans="1:30" x14ac:dyDescent="0.5">
      <c r="A127" t="s">
        <v>955</v>
      </c>
      <c r="B127" t="s">
        <v>657</v>
      </c>
      <c r="C127" t="s">
        <v>564</v>
      </c>
      <c r="D127" t="s">
        <v>658</v>
      </c>
      <c r="F127" t="s">
        <v>959</v>
      </c>
      <c r="G127">
        <v>2816</v>
      </c>
      <c r="H127" t="s">
        <v>26</v>
      </c>
      <c r="I127" t="s">
        <v>1010</v>
      </c>
      <c r="J127">
        <f>VLOOKUP(I127,Sheet5!B:C,2,FALSE)</f>
        <v>27</v>
      </c>
      <c r="K127">
        <f>VLOOKUP(H127,Sheet5!A:H,8,FALSE)</f>
        <v>40</v>
      </c>
      <c r="L127">
        <f t="shared" si="6"/>
        <v>6</v>
      </c>
      <c r="M127">
        <f t="shared" si="6"/>
        <v>13</v>
      </c>
      <c r="N127">
        <f t="shared" si="7"/>
        <v>19</v>
      </c>
      <c r="O127">
        <f t="shared" si="7"/>
        <v>25</v>
      </c>
      <c r="P127">
        <f t="shared" si="7"/>
        <v>32</v>
      </c>
      <c r="Q127">
        <f t="shared" si="7"/>
        <v>38</v>
      </c>
      <c r="R127">
        <f t="shared" si="7"/>
        <v>44</v>
      </c>
      <c r="S127">
        <f t="shared" si="7"/>
        <v>51</v>
      </c>
      <c r="T127">
        <f t="shared" si="7"/>
        <v>57</v>
      </c>
      <c r="U127">
        <f t="shared" si="7"/>
        <v>64</v>
      </c>
      <c r="V127">
        <f t="shared" si="7"/>
        <v>70</v>
      </c>
      <c r="W127">
        <f t="shared" si="7"/>
        <v>76</v>
      </c>
      <c r="X127">
        <f t="shared" ref="N127:X151" si="8">MIN(ROUND(X$1*(1+$J127/100),0),100)</f>
        <v>83</v>
      </c>
      <c r="Y127" t="s">
        <v>955</v>
      </c>
    </row>
    <row r="128" spans="1:30" x14ac:dyDescent="0.5">
      <c r="A128" t="s">
        <v>947</v>
      </c>
      <c r="B128" t="s">
        <v>659</v>
      </c>
      <c r="C128" t="s">
        <v>564</v>
      </c>
      <c r="D128" t="s">
        <v>660</v>
      </c>
      <c r="F128" t="s">
        <v>960</v>
      </c>
      <c r="G128">
        <v>6000</v>
      </c>
      <c r="H128" t="s">
        <v>26</v>
      </c>
      <c r="I128" t="s">
        <v>1010</v>
      </c>
      <c r="J128">
        <f>VLOOKUP(I128,Sheet5!B:C,2,FALSE)</f>
        <v>27</v>
      </c>
      <c r="K128">
        <f>VLOOKUP(H128,Sheet5!A:H,8,FALSE)</f>
        <v>40</v>
      </c>
      <c r="L128">
        <f t="shared" si="6"/>
        <v>6</v>
      </c>
      <c r="M128">
        <f t="shared" si="6"/>
        <v>13</v>
      </c>
      <c r="N128">
        <f t="shared" si="8"/>
        <v>19</v>
      </c>
      <c r="O128">
        <f t="shared" si="8"/>
        <v>25</v>
      </c>
      <c r="P128">
        <f t="shared" si="8"/>
        <v>32</v>
      </c>
      <c r="Q128">
        <f t="shared" si="8"/>
        <v>38</v>
      </c>
      <c r="R128">
        <f t="shared" si="8"/>
        <v>44</v>
      </c>
      <c r="S128">
        <f t="shared" si="8"/>
        <v>51</v>
      </c>
      <c r="T128">
        <f t="shared" si="8"/>
        <v>57</v>
      </c>
      <c r="U128">
        <f t="shared" si="8"/>
        <v>64</v>
      </c>
      <c r="V128">
        <f t="shared" si="8"/>
        <v>70</v>
      </c>
      <c r="W128">
        <f t="shared" si="8"/>
        <v>76</v>
      </c>
      <c r="X128">
        <f t="shared" si="8"/>
        <v>83</v>
      </c>
      <c r="Y128" t="s">
        <v>947</v>
      </c>
    </row>
    <row r="129" spans="1:25" x14ac:dyDescent="0.5">
      <c r="A129" t="s">
        <v>550</v>
      </c>
      <c r="B129" t="s">
        <v>661</v>
      </c>
      <c r="F129" t="s">
        <v>661</v>
      </c>
      <c r="G129">
        <v>544</v>
      </c>
      <c r="H129" t="s">
        <v>21</v>
      </c>
      <c r="I129" t="s">
        <v>1012</v>
      </c>
      <c r="J129">
        <f>VLOOKUP(I129,Sheet5!B:C,2,FALSE)</f>
        <v>29</v>
      </c>
      <c r="K129">
        <f>VLOOKUP(H129,Sheet5!A:H,8,FALSE)</f>
        <v>41</v>
      </c>
      <c r="L129">
        <f t="shared" si="6"/>
        <v>6</v>
      </c>
      <c r="M129">
        <f t="shared" si="6"/>
        <v>13</v>
      </c>
      <c r="N129">
        <f t="shared" si="8"/>
        <v>19</v>
      </c>
      <c r="O129">
        <f t="shared" si="8"/>
        <v>26</v>
      </c>
      <c r="P129">
        <f t="shared" si="8"/>
        <v>32</v>
      </c>
      <c r="Q129">
        <f t="shared" si="8"/>
        <v>39</v>
      </c>
      <c r="R129">
        <f t="shared" si="8"/>
        <v>45</v>
      </c>
      <c r="S129">
        <f t="shared" si="8"/>
        <v>52</v>
      </c>
      <c r="T129">
        <f t="shared" si="8"/>
        <v>58</v>
      </c>
      <c r="U129">
        <f t="shared" si="8"/>
        <v>65</v>
      </c>
      <c r="V129">
        <f t="shared" si="8"/>
        <v>71</v>
      </c>
      <c r="W129">
        <f t="shared" si="8"/>
        <v>77</v>
      </c>
      <c r="X129">
        <f t="shared" si="8"/>
        <v>84</v>
      </c>
      <c r="Y129" t="s">
        <v>550</v>
      </c>
    </row>
    <row r="130" spans="1:25" x14ac:dyDescent="0.5">
      <c r="A130" t="s">
        <v>542</v>
      </c>
      <c r="B130" t="s">
        <v>662</v>
      </c>
      <c r="F130" t="s">
        <v>662</v>
      </c>
      <c r="G130">
        <v>608</v>
      </c>
      <c r="H130" t="s">
        <v>21</v>
      </c>
      <c r="I130" t="s">
        <v>1012</v>
      </c>
      <c r="J130">
        <f>VLOOKUP(I130,Sheet5!B:C,2,FALSE)</f>
        <v>29</v>
      </c>
      <c r="K130">
        <f>VLOOKUP(H130,Sheet5!A:H,8,FALSE)</f>
        <v>41</v>
      </c>
      <c r="L130">
        <f t="shared" si="6"/>
        <v>6</v>
      </c>
      <c r="M130">
        <f t="shared" si="6"/>
        <v>13</v>
      </c>
      <c r="N130">
        <f t="shared" si="8"/>
        <v>19</v>
      </c>
      <c r="O130">
        <f t="shared" si="8"/>
        <v>26</v>
      </c>
      <c r="P130">
        <f t="shared" si="8"/>
        <v>32</v>
      </c>
      <c r="Q130">
        <f t="shared" si="8"/>
        <v>39</v>
      </c>
      <c r="R130">
        <f t="shared" si="8"/>
        <v>45</v>
      </c>
      <c r="S130">
        <f t="shared" si="8"/>
        <v>52</v>
      </c>
      <c r="T130">
        <f t="shared" si="8"/>
        <v>58</v>
      </c>
      <c r="U130">
        <f t="shared" si="8"/>
        <v>65</v>
      </c>
      <c r="V130">
        <f t="shared" si="8"/>
        <v>71</v>
      </c>
      <c r="W130">
        <f t="shared" si="8"/>
        <v>77</v>
      </c>
      <c r="X130">
        <f t="shared" si="8"/>
        <v>84</v>
      </c>
      <c r="Y130" t="s">
        <v>542</v>
      </c>
    </row>
    <row r="131" spans="1:25" x14ac:dyDescent="0.5">
      <c r="A131" t="s">
        <v>952</v>
      </c>
      <c r="B131" t="s">
        <v>663</v>
      </c>
      <c r="F131" t="s">
        <v>663</v>
      </c>
      <c r="G131">
        <v>1088</v>
      </c>
      <c r="H131" t="s">
        <v>21</v>
      </c>
      <c r="I131" t="s">
        <v>1012</v>
      </c>
      <c r="J131">
        <f>VLOOKUP(I131,Sheet5!B:C,2,FALSE)</f>
        <v>29</v>
      </c>
      <c r="K131">
        <f>VLOOKUP(H131,Sheet5!A:H,8,FALSE)</f>
        <v>41</v>
      </c>
      <c r="L131">
        <f t="shared" si="6"/>
        <v>6</v>
      </c>
      <c r="M131">
        <f t="shared" si="6"/>
        <v>13</v>
      </c>
      <c r="N131">
        <f t="shared" si="8"/>
        <v>19</v>
      </c>
      <c r="O131">
        <f t="shared" si="8"/>
        <v>26</v>
      </c>
      <c r="P131">
        <f t="shared" si="8"/>
        <v>32</v>
      </c>
      <c r="Q131">
        <f t="shared" si="8"/>
        <v>39</v>
      </c>
      <c r="R131">
        <f t="shared" si="8"/>
        <v>45</v>
      </c>
      <c r="S131">
        <f t="shared" si="8"/>
        <v>52</v>
      </c>
      <c r="T131">
        <f t="shared" si="8"/>
        <v>58</v>
      </c>
      <c r="U131">
        <f t="shared" si="8"/>
        <v>65</v>
      </c>
      <c r="V131">
        <f t="shared" si="8"/>
        <v>71</v>
      </c>
      <c r="W131">
        <f t="shared" si="8"/>
        <v>77</v>
      </c>
      <c r="X131">
        <f t="shared" si="8"/>
        <v>84</v>
      </c>
      <c r="Y131" t="s">
        <v>952</v>
      </c>
    </row>
    <row r="132" spans="1:25" x14ac:dyDescent="0.5">
      <c r="A132" t="s">
        <v>540</v>
      </c>
      <c r="B132" t="s">
        <v>664</v>
      </c>
      <c r="F132" t="s">
        <v>664</v>
      </c>
      <c r="G132">
        <v>320</v>
      </c>
      <c r="H132" t="s">
        <v>22</v>
      </c>
      <c r="I132" t="s">
        <v>1014</v>
      </c>
      <c r="J132">
        <f>VLOOKUP(I132,Sheet5!B:C,2,FALSE)</f>
        <v>31</v>
      </c>
      <c r="K132">
        <f>VLOOKUP(H132,Sheet5!A:H,8,FALSE)</f>
        <v>42</v>
      </c>
      <c r="L132">
        <f t="shared" si="6"/>
        <v>7</v>
      </c>
      <c r="M132">
        <f t="shared" si="6"/>
        <v>13</v>
      </c>
      <c r="N132">
        <f t="shared" si="8"/>
        <v>20</v>
      </c>
      <c r="O132">
        <f t="shared" si="8"/>
        <v>26</v>
      </c>
      <c r="P132">
        <f t="shared" si="8"/>
        <v>33</v>
      </c>
      <c r="Q132">
        <f t="shared" si="8"/>
        <v>39</v>
      </c>
      <c r="R132">
        <f t="shared" si="8"/>
        <v>46</v>
      </c>
      <c r="S132">
        <f t="shared" si="8"/>
        <v>52</v>
      </c>
      <c r="T132">
        <f t="shared" si="8"/>
        <v>59</v>
      </c>
      <c r="U132">
        <f t="shared" si="8"/>
        <v>66</v>
      </c>
      <c r="V132">
        <f t="shared" si="8"/>
        <v>72</v>
      </c>
      <c r="W132">
        <f t="shared" si="8"/>
        <v>79</v>
      </c>
      <c r="X132">
        <f t="shared" si="8"/>
        <v>85</v>
      </c>
      <c r="Y132" t="s">
        <v>540</v>
      </c>
    </row>
    <row r="133" spans="1:25" x14ac:dyDescent="0.5">
      <c r="A133" t="s">
        <v>537</v>
      </c>
      <c r="B133" t="s">
        <v>665</v>
      </c>
      <c r="F133" t="s">
        <v>665</v>
      </c>
      <c r="G133">
        <v>336</v>
      </c>
      <c r="H133" t="s">
        <v>22</v>
      </c>
      <c r="I133" t="s">
        <v>1014</v>
      </c>
      <c r="J133">
        <f>VLOOKUP(I133,Sheet5!B:C,2,FALSE)</f>
        <v>31</v>
      </c>
      <c r="K133">
        <f>VLOOKUP(H133,Sheet5!A:H,8,FALSE)</f>
        <v>42</v>
      </c>
      <c r="L133">
        <f t="shared" si="6"/>
        <v>7</v>
      </c>
      <c r="M133">
        <f t="shared" si="6"/>
        <v>13</v>
      </c>
      <c r="N133">
        <f t="shared" si="8"/>
        <v>20</v>
      </c>
      <c r="O133">
        <f t="shared" si="8"/>
        <v>26</v>
      </c>
      <c r="P133">
        <f t="shared" si="8"/>
        <v>33</v>
      </c>
      <c r="Q133">
        <f t="shared" si="8"/>
        <v>39</v>
      </c>
      <c r="R133">
        <f t="shared" si="8"/>
        <v>46</v>
      </c>
      <c r="S133">
        <f t="shared" si="8"/>
        <v>52</v>
      </c>
      <c r="T133">
        <f t="shared" si="8"/>
        <v>59</v>
      </c>
      <c r="U133">
        <f t="shared" si="8"/>
        <v>66</v>
      </c>
      <c r="V133">
        <f t="shared" si="8"/>
        <v>72</v>
      </c>
      <c r="W133">
        <f t="shared" si="8"/>
        <v>79</v>
      </c>
      <c r="X133">
        <f t="shared" si="8"/>
        <v>85</v>
      </c>
      <c r="Y133" t="s">
        <v>537</v>
      </c>
    </row>
    <row r="134" spans="1:25" x14ac:dyDescent="0.5">
      <c r="A134" t="s">
        <v>542</v>
      </c>
      <c r="B134" t="s">
        <v>666</v>
      </c>
      <c r="F134" t="s">
        <v>666</v>
      </c>
      <c r="G134">
        <v>480</v>
      </c>
      <c r="H134" t="s">
        <v>22</v>
      </c>
      <c r="I134" t="s">
        <v>1014</v>
      </c>
      <c r="J134">
        <f>VLOOKUP(I134,Sheet5!B:C,2,FALSE)</f>
        <v>31</v>
      </c>
      <c r="K134">
        <f>VLOOKUP(H134,Sheet5!A:H,8,FALSE)</f>
        <v>42</v>
      </c>
      <c r="L134">
        <f t="shared" si="6"/>
        <v>7</v>
      </c>
      <c r="M134">
        <f t="shared" si="6"/>
        <v>13</v>
      </c>
      <c r="N134">
        <f t="shared" si="8"/>
        <v>20</v>
      </c>
      <c r="O134">
        <f t="shared" si="8"/>
        <v>26</v>
      </c>
      <c r="P134">
        <f t="shared" si="8"/>
        <v>33</v>
      </c>
      <c r="Q134">
        <f t="shared" si="8"/>
        <v>39</v>
      </c>
      <c r="R134">
        <f t="shared" si="8"/>
        <v>46</v>
      </c>
      <c r="S134">
        <f t="shared" si="8"/>
        <v>52</v>
      </c>
      <c r="T134">
        <f t="shared" si="8"/>
        <v>59</v>
      </c>
      <c r="U134">
        <f t="shared" si="8"/>
        <v>66</v>
      </c>
      <c r="V134">
        <f t="shared" si="8"/>
        <v>72</v>
      </c>
      <c r="W134">
        <f t="shared" si="8"/>
        <v>79</v>
      </c>
      <c r="X134">
        <f t="shared" si="8"/>
        <v>85</v>
      </c>
      <c r="Y134" t="s">
        <v>542</v>
      </c>
    </row>
    <row r="135" spans="1:25" x14ac:dyDescent="0.5">
      <c r="A135" t="s">
        <v>952</v>
      </c>
      <c r="B135" t="s">
        <v>667</v>
      </c>
      <c r="F135" t="s">
        <v>667</v>
      </c>
      <c r="G135">
        <v>1280</v>
      </c>
      <c r="H135" t="s">
        <v>22</v>
      </c>
      <c r="I135" t="s">
        <v>1014</v>
      </c>
      <c r="J135">
        <f>VLOOKUP(I135,Sheet5!B:C,2,FALSE)</f>
        <v>31</v>
      </c>
      <c r="K135">
        <f>VLOOKUP(H135,Sheet5!A:H,8,FALSE)</f>
        <v>42</v>
      </c>
      <c r="L135">
        <f t="shared" si="6"/>
        <v>7</v>
      </c>
      <c r="M135">
        <f t="shared" si="6"/>
        <v>13</v>
      </c>
      <c r="N135">
        <f t="shared" si="8"/>
        <v>20</v>
      </c>
      <c r="O135">
        <f t="shared" si="8"/>
        <v>26</v>
      </c>
      <c r="P135">
        <f t="shared" si="8"/>
        <v>33</v>
      </c>
      <c r="Q135">
        <f t="shared" si="8"/>
        <v>39</v>
      </c>
      <c r="R135">
        <f t="shared" si="8"/>
        <v>46</v>
      </c>
      <c r="S135">
        <f t="shared" si="8"/>
        <v>52</v>
      </c>
      <c r="T135">
        <f t="shared" si="8"/>
        <v>59</v>
      </c>
      <c r="U135">
        <f t="shared" si="8"/>
        <v>66</v>
      </c>
      <c r="V135">
        <f t="shared" si="8"/>
        <v>72</v>
      </c>
      <c r="W135">
        <f t="shared" si="8"/>
        <v>79</v>
      </c>
      <c r="X135">
        <f t="shared" si="8"/>
        <v>85</v>
      </c>
      <c r="Y135" t="s">
        <v>952</v>
      </c>
    </row>
    <row r="136" spans="1:25" x14ac:dyDescent="0.5">
      <c r="A136" t="s">
        <v>952</v>
      </c>
      <c r="B136" t="s">
        <v>668</v>
      </c>
      <c r="F136" t="s">
        <v>668</v>
      </c>
      <c r="G136">
        <v>1280</v>
      </c>
      <c r="H136" t="s">
        <v>22</v>
      </c>
      <c r="I136" t="s">
        <v>1014</v>
      </c>
      <c r="J136">
        <f>VLOOKUP(I136,Sheet5!B:C,2,FALSE)</f>
        <v>31</v>
      </c>
      <c r="K136">
        <f>VLOOKUP(H136,Sheet5!A:H,8,FALSE)</f>
        <v>42</v>
      </c>
      <c r="L136">
        <f t="shared" si="6"/>
        <v>7</v>
      </c>
      <c r="M136">
        <f t="shared" si="6"/>
        <v>13</v>
      </c>
      <c r="N136">
        <f t="shared" si="8"/>
        <v>20</v>
      </c>
      <c r="O136">
        <f t="shared" si="8"/>
        <v>26</v>
      </c>
      <c r="P136">
        <f t="shared" si="8"/>
        <v>33</v>
      </c>
      <c r="Q136">
        <f t="shared" si="8"/>
        <v>39</v>
      </c>
      <c r="R136">
        <f t="shared" si="8"/>
        <v>46</v>
      </c>
      <c r="S136">
        <f t="shared" si="8"/>
        <v>52</v>
      </c>
      <c r="T136">
        <f t="shared" si="8"/>
        <v>59</v>
      </c>
      <c r="U136">
        <f t="shared" si="8"/>
        <v>66</v>
      </c>
      <c r="V136">
        <f t="shared" si="8"/>
        <v>72</v>
      </c>
      <c r="W136">
        <f t="shared" si="8"/>
        <v>79</v>
      </c>
      <c r="X136">
        <f t="shared" si="8"/>
        <v>85</v>
      </c>
      <c r="Y136" t="s">
        <v>952</v>
      </c>
    </row>
    <row r="137" spans="1:25" x14ac:dyDescent="0.5">
      <c r="A137" t="s">
        <v>952</v>
      </c>
      <c r="B137" t="s">
        <v>669</v>
      </c>
      <c r="F137" t="s">
        <v>669</v>
      </c>
      <c r="G137">
        <v>1536</v>
      </c>
      <c r="H137" t="s">
        <v>22</v>
      </c>
      <c r="I137" t="s">
        <v>1014</v>
      </c>
      <c r="J137">
        <f>VLOOKUP(I137,Sheet5!B:C,2,FALSE)</f>
        <v>31</v>
      </c>
      <c r="K137">
        <f>VLOOKUP(H137,Sheet5!A:H,8,FALSE)</f>
        <v>42</v>
      </c>
      <c r="L137">
        <f t="shared" si="6"/>
        <v>7</v>
      </c>
      <c r="M137">
        <f t="shared" si="6"/>
        <v>13</v>
      </c>
      <c r="N137">
        <f t="shared" si="8"/>
        <v>20</v>
      </c>
      <c r="O137">
        <f t="shared" si="8"/>
        <v>26</v>
      </c>
      <c r="P137">
        <f t="shared" si="8"/>
        <v>33</v>
      </c>
      <c r="Q137">
        <f t="shared" si="8"/>
        <v>39</v>
      </c>
      <c r="R137">
        <f t="shared" si="8"/>
        <v>46</v>
      </c>
      <c r="S137">
        <f t="shared" si="8"/>
        <v>52</v>
      </c>
      <c r="T137">
        <f t="shared" si="8"/>
        <v>59</v>
      </c>
      <c r="U137">
        <f t="shared" si="8"/>
        <v>66</v>
      </c>
      <c r="V137">
        <f t="shared" si="8"/>
        <v>72</v>
      </c>
      <c r="W137">
        <f t="shared" si="8"/>
        <v>79</v>
      </c>
      <c r="X137">
        <f t="shared" si="8"/>
        <v>85</v>
      </c>
      <c r="Y137" t="s">
        <v>952</v>
      </c>
    </row>
    <row r="138" spans="1:25" x14ac:dyDescent="0.5">
      <c r="A138" t="s">
        <v>542</v>
      </c>
      <c r="B138" t="s">
        <v>670</v>
      </c>
      <c r="F138" t="s">
        <v>670</v>
      </c>
      <c r="G138">
        <v>704</v>
      </c>
      <c r="H138" t="s">
        <v>35</v>
      </c>
      <c r="I138" t="s">
        <v>1015</v>
      </c>
      <c r="J138">
        <f>VLOOKUP(I138,Sheet5!B:C,2,FALSE)</f>
        <v>44</v>
      </c>
      <c r="K138">
        <f>VLOOKUP(H138,Sheet5!A:H,8,FALSE)</f>
        <v>47</v>
      </c>
      <c r="L138">
        <f t="shared" si="6"/>
        <v>7</v>
      </c>
      <c r="M138">
        <f t="shared" si="6"/>
        <v>14</v>
      </c>
      <c r="N138">
        <f t="shared" si="8"/>
        <v>22</v>
      </c>
      <c r="O138">
        <f t="shared" si="8"/>
        <v>29</v>
      </c>
      <c r="P138">
        <f t="shared" si="8"/>
        <v>36</v>
      </c>
      <c r="Q138">
        <f t="shared" si="8"/>
        <v>43</v>
      </c>
      <c r="R138">
        <f t="shared" si="8"/>
        <v>50</v>
      </c>
      <c r="S138">
        <f t="shared" si="8"/>
        <v>58</v>
      </c>
      <c r="T138">
        <f t="shared" si="8"/>
        <v>65</v>
      </c>
      <c r="U138">
        <f t="shared" si="8"/>
        <v>72</v>
      </c>
      <c r="V138">
        <f t="shared" si="8"/>
        <v>79</v>
      </c>
      <c r="W138">
        <f t="shared" si="8"/>
        <v>86</v>
      </c>
      <c r="X138">
        <f t="shared" si="8"/>
        <v>94</v>
      </c>
      <c r="Y138" t="s">
        <v>542</v>
      </c>
    </row>
    <row r="139" spans="1:25" x14ac:dyDescent="0.5">
      <c r="A139" t="s">
        <v>542</v>
      </c>
      <c r="B139" t="s">
        <v>671</v>
      </c>
      <c r="F139" t="s">
        <v>671</v>
      </c>
      <c r="G139">
        <v>864</v>
      </c>
      <c r="H139" t="s">
        <v>35</v>
      </c>
      <c r="I139" t="s">
        <v>1015</v>
      </c>
      <c r="J139">
        <f>VLOOKUP(I139,Sheet5!B:C,2,FALSE)</f>
        <v>44</v>
      </c>
      <c r="K139">
        <f>VLOOKUP(H139,Sheet5!A:H,8,FALSE)</f>
        <v>47</v>
      </c>
      <c r="L139">
        <f t="shared" si="6"/>
        <v>7</v>
      </c>
      <c r="M139">
        <f t="shared" si="6"/>
        <v>14</v>
      </c>
      <c r="N139">
        <f t="shared" si="8"/>
        <v>22</v>
      </c>
      <c r="O139">
        <f t="shared" si="8"/>
        <v>29</v>
      </c>
      <c r="P139">
        <f t="shared" si="8"/>
        <v>36</v>
      </c>
      <c r="Q139">
        <f t="shared" si="8"/>
        <v>43</v>
      </c>
      <c r="R139">
        <f t="shared" si="8"/>
        <v>50</v>
      </c>
      <c r="S139">
        <f t="shared" si="8"/>
        <v>58</v>
      </c>
      <c r="T139">
        <f t="shared" si="8"/>
        <v>65</v>
      </c>
      <c r="U139">
        <f t="shared" si="8"/>
        <v>72</v>
      </c>
      <c r="V139">
        <f t="shared" si="8"/>
        <v>79</v>
      </c>
      <c r="W139">
        <f t="shared" si="8"/>
        <v>86</v>
      </c>
      <c r="X139">
        <f t="shared" si="8"/>
        <v>94</v>
      </c>
      <c r="Y139" t="s">
        <v>542</v>
      </c>
    </row>
    <row r="140" spans="1:25" x14ac:dyDescent="0.5">
      <c r="A140" t="s">
        <v>948</v>
      </c>
      <c r="B140" t="s">
        <v>672</v>
      </c>
      <c r="F140" t="s">
        <v>672</v>
      </c>
      <c r="G140">
        <v>1440</v>
      </c>
      <c r="H140" t="s">
        <v>35</v>
      </c>
      <c r="I140" t="s">
        <v>1015</v>
      </c>
      <c r="J140">
        <f>VLOOKUP(I140,Sheet5!B:C,2,FALSE)</f>
        <v>44</v>
      </c>
      <c r="K140">
        <f>VLOOKUP(H140,Sheet5!A:H,8,FALSE)</f>
        <v>47</v>
      </c>
      <c r="L140">
        <f t="shared" si="6"/>
        <v>7</v>
      </c>
      <c r="M140">
        <f t="shared" si="6"/>
        <v>14</v>
      </c>
      <c r="N140">
        <f t="shared" si="8"/>
        <v>22</v>
      </c>
      <c r="O140">
        <f t="shared" si="8"/>
        <v>29</v>
      </c>
      <c r="P140">
        <f t="shared" si="8"/>
        <v>36</v>
      </c>
      <c r="Q140">
        <f t="shared" si="8"/>
        <v>43</v>
      </c>
      <c r="R140">
        <f t="shared" si="8"/>
        <v>50</v>
      </c>
      <c r="S140">
        <f t="shared" si="8"/>
        <v>58</v>
      </c>
      <c r="T140">
        <f t="shared" si="8"/>
        <v>65</v>
      </c>
      <c r="U140">
        <f t="shared" si="8"/>
        <v>72</v>
      </c>
      <c r="V140">
        <f t="shared" si="8"/>
        <v>79</v>
      </c>
      <c r="W140">
        <f t="shared" si="8"/>
        <v>86</v>
      </c>
      <c r="X140">
        <f t="shared" si="8"/>
        <v>94</v>
      </c>
      <c r="Y140" t="s">
        <v>948</v>
      </c>
    </row>
    <row r="141" spans="1:25" x14ac:dyDescent="0.5">
      <c r="A141" t="s">
        <v>948</v>
      </c>
      <c r="B141" t="s">
        <v>673</v>
      </c>
      <c r="F141" t="s">
        <v>673</v>
      </c>
      <c r="G141">
        <v>1500</v>
      </c>
      <c r="H141" t="s">
        <v>35</v>
      </c>
      <c r="I141" t="s">
        <v>1015</v>
      </c>
      <c r="J141">
        <f>VLOOKUP(I141,Sheet5!B:C,2,FALSE)</f>
        <v>44</v>
      </c>
      <c r="K141">
        <f>VLOOKUP(H141,Sheet5!A:H,8,FALSE)</f>
        <v>47</v>
      </c>
      <c r="L141">
        <f t="shared" si="6"/>
        <v>7</v>
      </c>
      <c r="M141">
        <f t="shared" si="6"/>
        <v>14</v>
      </c>
      <c r="N141">
        <f t="shared" si="8"/>
        <v>22</v>
      </c>
      <c r="O141">
        <f t="shared" si="8"/>
        <v>29</v>
      </c>
      <c r="P141">
        <f t="shared" si="8"/>
        <v>36</v>
      </c>
      <c r="Q141">
        <f t="shared" si="8"/>
        <v>43</v>
      </c>
      <c r="R141">
        <f t="shared" si="8"/>
        <v>50</v>
      </c>
      <c r="S141">
        <f t="shared" si="8"/>
        <v>58</v>
      </c>
      <c r="T141">
        <f t="shared" si="8"/>
        <v>65</v>
      </c>
      <c r="U141">
        <f t="shared" si="8"/>
        <v>72</v>
      </c>
      <c r="V141">
        <f t="shared" si="8"/>
        <v>79</v>
      </c>
      <c r="W141">
        <f t="shared" si="8"/>
        <v>86</v>
      </c>
      <c r="X141">
        <f t="shared" si="8"/>
        <v>94</v>
      </c>
      <c r="Y141" t="s">
        <v>948</v>
      </c>
    </row>
    <row r="142" spans="1:25" x14ac:dyDescent="0.5">
      <c r="A142" t="s">
        <v>674</v>
      </c>
      <c r="B142" t="s">
        <v>675</v>
      </c>
      <c r="F142" t="s">
        <v>675</v>
      </c>
      <c r="G142">
        <v>640</v>
      </c>
      <c r="H142" t="s">
        <v>6</v>
      </c>
      <c r="I142" t="s">
        <v>1016</v>
      </c>
      <c r="J142">
        <f>VLOOKUP(I142,Sheet5!B:C,2,FALSE)</f>
        <v>45</v>
      </c>
      <c r="K142">
        <f>VLOOKUP(H142,Sheet5!A:H,8,FALSE)</f>
        <v>50</v>
      </c>
      <c r="L142">
        <f t="shared" si="6"/>
        <v>7</v>
      </c>
      <c r="M142">
        <f t="shared" si="6"/>
        <v>15</v>
      </c>
      <c r="N142">
        <f t="shared" si="8"/>
        <v>22</v>
      </c>
      <c r="O142">
        <f t="shared" si="8"/>
        <v>29</v>
      </c>
      <c r="P142">
        <f t="shared" si="8"/>
        <v>36</v>
      </c>
      <c r="Q142">
        <f t="shared" si="8"/>
        <v>44</v>
      </c>
      <c r="R142">
        <f t="shared" si="8"/>
        <v>51</v>
      </c>
      <c r="S142">
        <f t="shared" si="8"/>
        <v>58</v>
      </c>
      <c r="T142">
        <f t="shared" si="8"/>
        <v>65</v>
      </c>
      <c r="U142">
        <f t="shared" si="8"/>
        <v>73</v>
      </c>
      <c r="V142">
        <f t="shared" si="8"/>
        <v>80</v>
      </c>
      <c r="W142">
        <f t="shared" si="8"/>
        <v>87</v>
      </c>
      <c r="X142">
        <f t="shared" si="8"/>
        <v>94</v>
      </c>
      <c r="Y142" t="s">
        <v>674</v>
      </c>
    </row>
    <row r="143" spans="1:25" x14ac:dyDescent="0.5">
      <c r="A143" t="s">
        <v>944</v>
      </c>
      <c r="B143" t="s">
        <v>556</v>
      </c>
      <c r="F143" t="s">
        <v>556</v>
      </c>
      <c r="G143">
        <v>640</v>
      </c>
      <c r="H143" t="s">
        <v>6</v>
      </c>
      <c r="I143" t="s">
        <v>1016</v>
      </c>
      <c r="J143">
        <f>VLOOKUP(I143,Sheet5!B:C,2,FALSE)</f>
        <v>45</v>
      </c>
      <c r="K143">
        <f>VLOOKUP(H143,Sheet5!A:H,8,FALSE)</f>
        <v>50</v>
      </c>
      <c r="L143">
        <f t="shared" si="6"/>
        <v>7</v>
      </c>
      <c r="M143">
        <f t="shared" si="6"/>
        <v>15</v>
      </c>
      <c r="N143">
        <f t="shared" si="8"/>
        <v>22</v>
      </c>
      <c r="O143">
        <f t="shared" si="8"/>
        <v>29</v>
      </c>
      <c r="P143">
        <f t="shared" si="8"/>
        <v>36</v>
      </c>
      <c r="Q143">
        <f t="shared" si="8"/>
        <v>44</v>
      </c>
      <c r="R143">
        <f t="shared" si="8"/>
        <v>51</v>
      </c>
      <c r="S143">
        <f t="shared" si="8"/>
        <v>58</v>
      </c>
      <c r="T143">
        <f t="shared" si="8"/>
        <v>65</v>
      </c>
      <c r="U143">
        <f t="shared" si="8"/>
        <v>73</v>
      </c>
      <c r="V143">
        <f t="shared" si="8"/>
        <v>80</v>
      </c>
      <c r="W143">
        <f t="shared" si="8"/>
        <v>87</v>
      </c>
      <c r="X143">
        <f t="shared" si="8"/>
        <v>94</v>
      </c>
      <c r="Y143" t="s">
        <v>944</v>
      </c>
    </row>
    <row r="144" spans="1:25" x14ac:dyDescent="0.5">
      <c r="A144" t="s">
        <v>944</v>
      </c>
      <c r="B144" t="s">
        <v>556</v>
      </c>
      <c r="F144" t="s">
        <v>556</v>
      </c>
      <c r="G144">
        <v>680</v>
      </c>
      <c r="H144" t="s">
        <v>6</v>
      </c>
      <c r="I144" t="s">
        <v>1016</v>
      </c>
      <c r="J144">
        <f>VLOOKUP(I144,Sheet5!B:C,2,FALSE)</f>
        <v>45</v>
      </c>
      <c r="K144">
        <f>VLOOKUP(H144,Sheet5!A:H,8,FALSE)</f>
        <v>50</v>
      </c>
      <c r="L144">
        <f t="shared" si="6"/>
        <v>7</v>
      </c>
      <c r="M144">
        <f t="shared" si="6"/>
        <v>15</v>
      </c>
      <c r="N144">
        <f t="shared" si="8"/>
        <v>22</v>
      </c>
      <c r="O144">
        <f t="shared" si="8"/>
        <v>29</v>
      </c>
      <c r="P144">
        <f t="shared" si="8"/>
        <v>36</v>
      </c>
      <c r="Q144">
        <f t="shared" si="8"/>
        <v>44</v>
      </c>
      <c r="R144">
        <f t="shared" si="8"/>
        <v>51</v>
      </c>
      <c r="S144">
        <f t="shared" si="8"/>
        <v>58</v>
      </c>
      <c r="T144">
        <f t="shared" si="8"/>
        <v>65</v>
      </c>
      <c r="U144">
        <f t="shared" si="8"/>
        <v>73</v>
      </c>
      <c r="V144">
        <f t="shared" si="8"/>
        <v>80</v>
      </c>
      <c r="W144">
        <f t="shared" si="8"/>
        <v>87</v>
      </c>
      <c r="X144">
        <f t="shared" si="8"/>
        <v>94</v>
      </c>
      <c r="Y144" t="s">
        <v>944</v>
      </c>
    </row>
    <row r="145" spans="1:25" x14ac:dyDescent="0.5">
      <c r="A145" t="s">
        <v>674</v>
      </c>
      <c r="B145" t="s">
        <v>676</v>
      </c>
      <c r="F145" t="s">
        <v>676</v>
      </c>
      <c r="G145">
        <v>704</v>
      </c>
      <c r="H145" t="s">
        <v>6</v>
      </c>
      <c r="I145" t="s">
        <v>1016</v>
      </c>
      <c r="J145">
        <f>VLOOKUP(I145,Sheet5!B:C,2,FALSE)</f>
        <v>45</v>
      </c>
      <c r="K145">
        <f>VLOOKUP(H145,Sheet5!A:H,8,FALSE)</f>
        <v>50</v>
      </c>
      <c r="L145">
        <f t="shared" si="6"/>
        <v>7</v>
      </c>
      <c r="M145">
        <f t="shared" si="6"/>
        <v>15</v>
      </c>
      <c r="N145">
        <f t="shared" si="8"/>
        <v>22</v>
      </c>
      <c r="O145">
        <f t="shared" si="8"/>
        <v>29</v>
      </c>
      <c r="P145">
        <f t="shared" si="8"/>
        <v>36</v>
      </c>
      <c r="Q145">
        <f t="shared" si="8"/>
        <v>44</v>
      </c>
      <c r="R145">
        <f t="shared" si="8"/>
        <v>51</v>
      </c>
      <c r="S145">
        <f t="shared" si="8"/>
        <v>58</v>
      </c>
      <c r="T145">
        <f t="shared" si="8"/>
        <v>65</v>
      </c>
      <c r="U145">
        <f t="shared" si="8"/>
        <v>73</v>
      </c>
      <c r="V145">
        <f t="shared" si="8"/>
        <v>80</v>
      </c>
      <c r="W145">
        <f t="shared" si="8"/>
        <v>87</v>
      </c>
      <c r="X145">
        <f t="shared" si="8"/>
        <v>94</v>
      </c>
      <c r="Y145" t="s">
        <v>674</v>
      </c>
    </row>
    <row r="146" spans="1:25" x14ac:dyDescent="0.5">
      <c r="A146" t="s">
        <v>944</v>
      </c>
      <c r="B146" t="s">
        <v>556</v>
      </c>
      <c r="F146" t="s">
        <v>556</v>
      </c>
      <c r="G146">
        <v>720</v>
      </c>
      <c r="H146" t="s">
        <v>6</v>
      </c>
      <c r="I146" t="s">
        <v>1016</v>
      </c>
      <c r="J146">
        <f>VLOOKUP(I146,Sheet5!B:C,2,FALSE)</f>
        <v>45</v>
      </c>
      <c r="K146">
        <f>VLOOKUP(H146,Sheet5!A:H,8,FALSE)</f>
        <v>50</v>
      </c>
      <c r="L146">
        <f t="shared" si="6"/>
        <v>7</v>
      </c>
      <c r="M146">
        <f t="shared" si="6"/>
        <v>15</v>
      </c>
      <c r="N146">
        <f t="shared" si="8"/>
        <v>22</v>
      </c>
      <c r="O146">
        <f t="shared" si="8"/>
        <v>29</v>
      </c>
      <c r="P146">
        <f t="shared" si="8"/>
        <v>36</v>
      </c>
      <c r="Q146">
        <f t="shared" si="8"/>
        <v>44</v>
      </c>
      <c r="R146">
        <f t="shared" si="8"/>
        <v>51</v>
      </c>
      <c r="S146">
        <f t="shared" si="8"/>
        <v>58</v>
      </c>
      <c r="T146">
        <f t="shared" si="8"/>
        <v>65</v>
      </c>
      <c r="U146">
        <f t="shared" si="8"/>
        <v>73</v>
      </c>
      <c r="V146">
        <f t="shared" si="8"/>
        <v>80</v>
      </c>
      <c r="W146">
        <f t="shared" si="8"/>
        <v>87</v>
      </c>
      <c r="X146">
        <f t="shared" si="8"/>
        <v>94</v>
      </c>
      <c r="Y146" t="s">
        <v>944</v>
      </c>
    </row>
    <row r="147" spans="1:25" x14ac:dyDescent="0.5">
      <c r="A147" t="s">
        <v>944</v>
      </c>
      <c r="B147" t="s">
        <v>556</v>
      </c>
      <c r="F147" t="s">
        <v>556</v>
      </c>
      <c r="G147">
        <v>720</v>
      </c>
      <c r="H147" t="s">
        <v>6</v>
      </c>
      <c r="I147" t="s">
        <v>1016</v>
      </c>
      <c r="J147">
        <f>VLOOKUP(I147,Sheet5!B:C,2,FALSE)</f>
        <v>45</v>
      </c>
      <c r="K147">
        <f>VLOOKUP(H147,Sheet5!A:H,8,FALSE)</f>
        <v>50</v>
      </c>
      <c r="L147">
        <f t="shared" si="6"/>
        <v>7</v>
      </c>
      <c r="M147">
        <f t="shared" si="6"/>
        <v>15</v>
      </c>
      <c r="N147">
        <f t="shared" si="8"/>
        <v>22</v>
      </c>
      <c r="O147">
        <f t="shared" si="8"/>
        <v>29</v>
      </c>
      <c r="P147">
        <f t="shared" si="8"/>
        <v>36</v>
      </c>
      <c r="Q147">
        <f t="shared" si="8"/>
        <v>44</v>
      </c>
      <c r="R147">
        <f t="shared" si="8"/>
        <v>51</v>
      </c>
      <c r="S147">
        <f t="shared" si="8"/>
        <v>58</v>
      </c>
      <c r="T147">
        <f t="shared" si="8"/>
        <v>65</v>
      </c>
      <c r="U147">
        <f t="shared" si="8"/>
        <v>73</v>
      </c>
      <c r="V147">
        <f t="shared" si="8"/>
        <v>80</v>
      </c>
      <c r="W147">
        <f t="shared" si="8"/>
        <v>87</v>
      </c>
      <c r="X147">
        <f t="shared" si="8"/>
        <v>94</v>
      </c>
      <c r="Y147" t="s">
        <v>944</v>
      </c>
    </row>
    <row r="148" spans="1:25" x14ac:dyDescent="0.5">
      <c r="A148" t="s">
        <v>944</v>
      </c>
      <c r="B148" t="s">
        <v>556</v>
      </c>
      <c r="F148" t="s">
        <v>556</v>
      </c>
      <c r="G148">
        <v>720</v>
      </c>
      <c r="H148" t="s">
        <v>6</v>
      </c>
      <c r="I148" t="s">
        <v>1016</v>
      </c>
      <c r="J148">
        <f>VLOOKUP(I148,Sheet5!B:C,2,FALSE)</f>
        <v>45</v>
      </c>
      <c r="K148">
        <f>VLOOKUP(H148,Sheet5!A:H,8,FALSE)</f>
        <v>50</v>
      </c>
      <c r="L148">
        <f t="shared" si="6"/>
        <v>7</v>
      </c>
      <c r="M148">
        <f t="shared" si="6"/>
        <v>15</v>
      </c>
      <c r="N148">
        <f t="shared" si="8"/>
        <v>22</v>
      </c>
      <c r="O148">
        <f t="shared" si="8"/>
        <v>29</v>
      </c>
      <c r="P148">
        <f t="shared" si="8"/>
        <v>36</v>
      </c>
      <c r="Q148">
        <f t="shared" si="8"/>
        <v>44</v>
      </c>
      <c r="R148">
        <f t="shared" si="8"/>
        <v>51</v>
      </c>
      <c r="S148">
        <f t="shared" si="8"/>
        <v>58</v>
      </c>
      <c r="T148">
        <f t="shared" si="8"/>
        <v>65</v>
      </c>
      <c r="U148">
        <f t="shared" si="8"/>
        <v>73</v>
      </c>
      <c r="V148">
        <f t="shared" si="8"/>
        <v>80</v>
      </c>
      <c r="W148">
        <f t="shared" si="8"/>
        <v>87</v>
      </c>
      <c r="X148">
        <f t="shared" si="8"/>
        <v>94</v>
      </c>
      <c r="Y148" t="s">
        <v>944</v>
      </c>
    </row>
    <row r="149" spans="1:25" x14ac:dyDescent="0.5">
      <c r="A149" t="s">
        <v>944</v>
      </c>
      <c r="B149" t="s">
        <v>556</v>
      </c>
      <c r="F149" t="s">
        <v>556</v>
      </c>
      <c r="G149">
        <v>720</v>
      </c>
      <c r="H149" t="s">
        <v>6</v>
      </c>
      <c r="I149" t="s">
        <v>1016</v>
      </c>
      <c r="J149">
        <f>VLOOKUP(I149,Sheet5!B:C,2,FALSE)</f>
        <v>45</v>
      </c>
      <c r="K149">
        <f>VLOOKUP(H149,Sheet5!A:H,8,FALSE)</f>
        <v>50</v>
      </c>
      <c r="L149">
        <f t="shared" si="6"/>
        <v>7</v>
      </c>
      <c r="M149">
        <f t="shared" si="6"/>
        <v>15</v>
      </c>
      <c r="N149">
        <f t="shared" si="8"/>
        <v>22</v>
      </c>
      <c r="O149">
        <f t="shared" si="8"/>
        <v>29</v>
      </c>
      <c r="P149">
        <f t="shared" si="8"/>
        <v>36</v>
      </c>
      <c r="Q149">
        <f t="shared" si="8"/>
        <v>44</v>
      </c>
      <c r="R149">
        <f t="shared" si="8"/>
        <v>51</v>
      </c>
      <c r="S149">
        <f t="shared" si="8"/>
        <v>58</v>
      </c>
      <c r="T149">
        <f t="shared" si="8"/>
        <v>65</v>
      </c>
      <c r="U149">
        <f t="shared" si="8"/>
        <v>73</v>
      </c>
      <c r="V149">
        <f t="shared" si="8"/>
        <v>80</v>
      </c>
      <c r="W149">
        <f t="shared" si="8"/>
        <v>87</v>
      </c>
      <c r="X149">
        <f t="shared" si="8"/>
        <v>94</v>
      </c>
      <c r="Y149" t="s">
        <v>944</v>
      </c>
    </row>
    <row r="150" spans="1:25" x14ac:dyDescent="0.5">
      <c r="A150" t="s">
        <v>944</v>
      </c>
      <c r="B150" t="s">
        <v>556</v>
      </c>
      <c r="F150" t="s">
        <v>556</v>
      </c>
      <c r="G150">
        <v>760</v>
      </c>
      <c r="H150" t="s">
        <v>6</v>
      </c>
      <c r="I150" t="s">
        <v>1016</v>
      </c>
      <c r="J150">
        <f>VLOOKUP(I150,Sheet5!B:C,2,FALSE)</f>
        <v>45</v>
      </c>
      <c r="K150">
        <f>VLOOKUP(H150,Sheet5!A:H,8,FALSE)</f>
        <v>50</v>
      </c>
      <c r="L150">
        <f t="shared" si="6"/>
        <v>7</v>
      </c>
      <c r="M150">
        <f t="shared" si="6"/>
        <v>15</v>
      </c>
      <c r="N150">
        <f t="shared" si="8"/>
        <v>22</v>
      </c>
      <c r="O150">
        <f t="shared" si="8"/>
        <v>29</v>
      </c>
      <c r="P150">
        <f t="shared" si="8"/>
        <v>36</v>
      </c>
      <c r="Q150">
        <f t="shared" si="8"/>
        <v>44</v>
      </c>
      <c r="R150">
        <f t="shared" si="8"/>
        <v>51</v>
      </c>
      <c r="S150">
        <f t="shared" si="8"/>
        <v>58</v>
      </c>
      <c r="T150">
        <f t="shared" si="8"/>
        <v>65</v>
      </c>
      <c r="U150">
        <f t="shared" si="8"/>
        <v>73</v>
      </c>
      <c r="V150">
        <f t="shared" si="8"/>
        <v>80</v>
      </c>
      <c r="W150">
        <f t="shared" si="8"/>
        <v>87</v>
      </c>
      <c r="X150">
        <f t="shared" si="8"/>
        <v>94</v>
      </c>
      <c r="Y150" t="s">
        <v>944</v>
      </c>
    </row>
    <row r="151" spans="1:25" x14ac:dyDescent="0.5">
      <c r="A151" t="s">
        <v>944</v>
      </c>
      <c r="B151" t="s">
        <v>556</v>
      </c>
      <c r="F151" t="s">
        <v>556</v>
      </c>
      <c r="G151">
        <v>760</v>
      </c>
      <c r="H151" t="s">
        <v>6</v>
      </c>
      <c r="I151" t="s">
        <v>1016</v>
      </c>
      <c r="J151">
        <f>VLOOKUP(I151,Sheet5!B:C,2,FALSE)</f>
        <v>45</v>
      </c>
      <c r="K151">
        <f>VLOOKUP(H151,Sheet5!A:H,8,FALSE)</f>
        <v>50</v>
      </c>
      <c r="L151">
        <f t="shared" si="6"/>
        <v>7</v>
      </c>
      <c r="M151">
        <f t="shared" si="6"/>
        <v>15</v>
      </c>
      <c r="N151">
        <f t="shared" si="8"/>
        <v>22</v>
      </c>
      <c r="O151">
        <f t="shared" ref="N151:X174" si="9">MIN(ROUND(O$1*(1+$J151/100),0),100)</f>
        <v>29</v>
      </c>
      <c r="P151">
        <f t="shared" si="9"/>
        <v>36</v>
      </c>
      <c r="Q151">
        <f t="shared" si="9"/>
        <v>44</v>
      </c>
      <c r="R151">
        <f t="shared" si="9"/>
        <v>51</v>
      </c>
      <c r="S151">
        <f t="shared" si="9"/>
        <v>58</v>
      </c>
      <c r="T151">
        <f t="shared" si="9"/>
        <v>65</v>
      </c>
      <c r="U151">
        <f t="shared" si="9"/>
        <v>73</v>
      </c>
      <c r="V151">
        <f t="shared" si="9"/>
        <v>80</v>
      </c>
      <c r="W151">
        <f t="shared" si="9"/>
        <v>87</v>
      </c>
      <c r="X151">
        <f t="shared" si="9"/>
        <v>94</v>
      </c>
      <c r="Y151" t="s">
        <v>944</v>
      </c>
    </row>
    <row r="152" spans="1:25" x14ac:dyDescent="0.5">
      <c r="A152" t="s">
        <v>674</v>
      </c>
      <c r="B152" t="s">
        <v>677</v>
      </c>
      <c r="F152" t="s">
        <v>677</v>
      </c>
      <c r="G152">
        <v>768</v>
      </c>
      <c r="H152" t="s">
        <v>6</v>
      </c>
      <c r="I152" t="s">
        <v>1016</v>
      </c>
      <c r="J152">
        <f>VLOOKUP(I152,Sheet5!B:C,2,FALSE)</f>
        <v>45</v>
      </c>
      <c r="K152">
        <f>VLOOKUP(H152,Sheet5!A:H,8,FALSE)</f>
        <v>50</v>
      </c>
      <c r="L152">
        <f t="shared" si="6"/>
        <v>7</v>
      </c>
      <c r="M152">
        <f t="shared" si="6"/>
        <v>15</v>
      </c>
      <c r="N152">
        <f t="shared" si="9"/>
        <v>22</v>
      </c>
      <c r="O152">
        <f t="shared" si="9"/>
        <v>29</v>
      </c>
      <c r="P152">
        <f t="shared" si="9"/>
        <v>36</v>
      </c>
      <c r="Q152">
        <f t="shared" si="9"/>
        <v>44</v>
      </c>
      <c r="R152">
        <f t="shared" si="9"/>
        <v>51</v>
      </c>
      <c r="S152">
        <f t="shared" si="9"/>
        <v>58</v>
      </c>
      <c r="T152">
        <f t="shared" si="9"/>
        <v>65</v>
      </c>
      <c r="U152">
        <f t="shared" si="9"/>
        <v>73</v>
      </c>
      <c r="V152">
        <f t="shared" si="9"/>
        <v>80</v>
      </c>
      <c r="W152">
        <f t="shared" si="9"/>
        <v>87</v>
      </c>
      <c r="X152">
        <f t="shared" si="9"/>
        <v>94</v>
      </c>
      <c r="Y152" t="s">
        <v>674</v>
      </c>
    </row>
    <row r="153" spans="1:25" x14ac:dyDescent="0.5">
      <c r="A153" t="s">
        <v>678</v>
      </c>
      <c r="B153" t="s">
        <v>679</v>
      </c>
      <c r="F153" t="s">
        <v>679</v>
      </c>
      <c r="G153">
        <v>800</v>
      </c>
      <c r="H153" t="s">
        <v>6</v>
      </c>
      <c r="I153" t="s">
        <v>1016</v>
      </c>
      <c r="J153">
        <f>VLOOKUP(I153,Sheet5!B:C,2,FALSE)</f>
        <v>45</v>
      </c>
      <c r="K153">
        <f>VLOOKUP(H153,Sheet5!A:H,8,FALSE)</f>
        <v>50</v>
      </c>
      <c r="L153">
        <f t="shared" si="6"/>
        <v>7</v>
      </c>
      <c r="M153">
        <f t="shared" si="6"/>
        <v>15</v>
      </c>
      <c r="N153">
        <f t="shared" si="9"/>
        <v>22</v>
      </c>
      <c r="O153">
        <f t="shared" si="9"/>
        <v>29</v>
      </c>
      <c r="P153">
        <f t="shared" si="9"/>
        <v>36</v>
      </c>
      <c r="Q153">
        <f t="shared" si="9"/>
        <v>44</v>
      </c>
      <c r="R153">
        <f t="shared" si="9"/>
        <v>51</v>
      </c>
      <c r="S153">
        <f t="shared" si="9"/>
        <v>58</v>
      </c>
      <c r="T153">
        <f t="shared" si="9"/>
        <v>65</v>
      </c>
      <c r="U153">
        <f t="shared" si="9"/>
        <v>73</v>
      </c>
      <c r="V153">
        <f t="shared" si="9"/>
        <v>80</v>
      </c>
      <c r="W153">
        <f t="shared" si="9"/>
        <v>87</v>
      </c>
      <c r="X153">
        <f t="shared" si="9"/>
        <v>94</v>
      </c>
      <c r="Y153" t="s">
        <v>678</v>
      </c>
    </row>
    <row r="154" spans="1:25" x14ac:dyDescent="0.5">
      <c r="A154" t="s">
        <v>678</v>
      </c>
      <c r="B154" t="s">
        <v>680</v>
      </c>
      <c r="F154" t="s">
        <v>680</v>
      </c>
      <c r="G154">
        <v>800</v>
      </c>
      <c r="H154" t="s">
        <v>6</v>
      </c>
      <c r="I154" t="s">
        <v>1016</v>
      </c>
      <c r="J154">
        <f>VLOOKUP(I154,Sheet5!B:C,2,FALSE)</f>
        <v>45</v>
      </c>
      <c r="K154">
        <f>VLOOKUP(H154,Sheet5!A:H,8,FALSE)</f>
        <v>50</v>
      </c>
      <c r="L154">
        <f t="shared" si="6"/>
        <v>7</v>
      </c>
      <c r="M154">
        <f t="shared" si="6"/>
        <v>15</v>
      </c>
      <c r="N154">
        <f t="shared" si="9"/>
        <v>22</v>
      </c>
      <c r="O154">
        <f t="shared" si="9"/>
        <v>29</v>
      </c>
      <c r="P154">
        <f t="shared" si="9"/>
        <v>36</v>
      </c>
      <c r="Q154">
        <f t="shared" si="9"/>
        <v>44</v>
      </c>
      <c r="R154">
        <f t="shared" si="9"/>
        <v>51</v>
      </c>
      <c r="S154">
        <f t="shared" si="9"/>
        <v>58</v>
      </c>
      <c r="T154">
        <f t="shared" si="9"/>
        <v>65</v>
      </c>
      <c r="U154">
        <f t="shared" si="9"/>
        <v>73</v>
      </c>
      <c r="V154">
        <f t="shared" si="9"/>
        <v>80</v>
      </c>
      <c r="W154">
        <f t="shared" si="9"/>
        <v>87</v>
      </c>
      <c r="X154">
        <f t="shared" si="9"/>
        <v>94</v>
      </c>
      <c r="Y154" t="s">
        <v>678</v>
      </c>
    </row>
    <row r="155" spans="1:25" x14ac:dyDescent="0.5">
      <c r="A155" t="s">
        <v>678</v>
      </c>
      <c r="B155" t="s">
        <v>681</v>
      </c>
      <c r="F155" t="s">
        <v>681</v>
      </c>
      <c r="G155">
        <v>864</v>
      </c>
      <c r="H155" t="s">
        <v>6</v>
      </c>
      <c r="I155" t="s">
        <v>1016</v>
      </c>
      <c r="J155">
        <f>VLOOKUP(I155,Sheet5!B:C,2,FALSE)</f>
        <v>45</v>
      </c>
      <c r="K155">
        <f>VLOOKUP(H155,Sheet5!A:H,8,FALSE)</f>
        <v>50</v>
      </c>
      <c r="L155">
        <f t="shared" si="6"/>
        <v>7</v>
      </c>
      <c r="M155">
        <f t="shared" si="6"/>
        <v>15</v>
      </c>
      <c r="N155">
        <f t="shared" si="9"/>
        <v>22</v>
      </c>
      <c r="O155">
        <f t="shared" si="9"/>
        <v>29</v>
      </c>
      <c r="P155">
        <f t="shared" si="9"/>
        <v>36</v>
      </c>
      <c r="Q155">
        <f t="shared" si="9"/>
        <v>44</v>
      </c>
      <c r="R155">
        <f t="shared" si="9"/>
        <v>51</v>
      </c>
      <c r="S155">
        <f t="shared" si="9"/>
        <v>58</v>
      </c>
      <c r="T155">
        <f t="shared" si="9"/>
        <v>65</v>
      </c>
      <c r="U155">
        <f t="shared" si="9"/>
        <v>73</v>
      </c>
      <c r="V155">
        <f t="shared" si="9"/>
        <v>80</v>
      </c>
      <c r="W155">
        <f t="shared" si="9"/>
        <v>87</v>
      </c>
      <c r="X155">
        <f t="shared" si="9"/>
        <v>94</v>
      </c>
      <c r="Y155" t="s">
        <v>678</v>
      </c>
    </row>
    <row r="156" spans="1:25" x14ac:dyDescent="0.5">
      <c r="A156" t="s">
        <v>557</v>
      </c>
      <c r="B156" t="s">
        <v>682</v>
      </c>
      <c r="F156" t="s">
        <v>682</v>
      </c>
      <c r="G156">
        <v>880</v>
      </c>
      <c r="H156" t="s">
        <v>6</v>
      </c>
      <c r="I156" t="s">
        <v>1016</v>
      </c>
      <c r="J156">
        <f>VLOOKUP(I156,Sheet5!B:C,2,FALSE)</f>
        <v>45</v>
      </c>
      <c r="K156">
        <f>VLOOKUP(H156,Sheet5!A:H,8,FALSE)</f>
        <v>50</v>
      </c>
      <c r="L156">
        <f t="shared" si="6"/>
        <v>7</v>
      </c>
      <c r="M156">
        <f t="shared" si="6"/>
        <v>15</v>
      </c>
      <c r="N156">
        <f t="shared" si="9"/>
        <v>22</v>
      </c>
      <c r="O156">
        <f t="shared" si="9"/>
        <v>29</v>
      </c>
      <c r="P156">
        <f t="shared" si="9"/>
        <v>36</v>
      </c>
      <c r="Q156">
        <f t="shared" si="9"/>
        <v>44</v>
      </c>
      <c r="R156">
        <f t="shared" si="9"/>
        <v>51</v>
      </c>
      <c r="S156">
        <f t="shared" si="9"/>
        <v>58</v>
      </c>
      <c r="T156">
        <f t="shared" si="9"/>
        <v>65</v>
      </c>
      <c r="U156">
        <f t="shared" si="9"/>
        <v>73</v>
      </c>
      <c r="V156">
        <f t="shared" si="9"/>
        <v>80</v>
      </c>
      <c r="W156">
        <f t="shared" si="9"/>
        <v>87</v>
      </c>
      <c r="X156">
        <f t="shared" si="9"/>
        <v>94</v>
      </c>
      <c r="Y156" t="s">
        <v>557</v>
      </c>
    </row>
    <row r="157" spans="1:25" x14ac:dyDescent="0.5">
      <c r="A157" t="s">
        <v>683</v>
      </c>
      <c r="B157" t="s">
        <v>684</v>
      </c>
      <c r="F157" t="s">
        <v>684</v>
      </c>
      <c r="G157">
        <v>928</v>
      </c>
      <c r="H157" t="s">
        <v>6</v>
      </c>
      <c r="I157" t="s">
        <v>1016</v>
      </c>
      <c r="J157">
        <f>VLOOKUP(I157,Sheet5!B:C,2,FALSE)</f>
        <v>45</v>
      </c>
      <c r="K157">
        <f>VLOOKUP(H157,Sheet5!A:H,8,FALSE)</f>
        <v>50</v>
      </c>
      <c r="L157">
        <f t="shared" si="6"/>
        <v>7</v>
      </c>
      <c r="M157">
        <f t="shared" si="6"/>
        <v>15</v>
      </c>
      <c r="N157">
        <f t="shared" si="9"/>
        <v>22</v>
      </c>
      <c r="O157">
        <f t="shared" si="9"/>
        <v>29</v>
      </c>
      <c r="P157">
        <f t="shared" si="9"/>
        <v>36</v>
      </c>
      <c r="Q157">
        <f t="shared" si="9"/>
        <v>44</v>
      </c>
      <c r="R157">
        <f t="shared" si="9"/>
        <v>51</v>
      </c>
      <c r="S157">
        <f t="shared" si="9"/>
        <v>58</v>
      </c>
      <c r="T157">
        <f t="shared" si="9"/>
        <v>65</v>
      </c>
      <c r="U157">
        <f t="shared" si="9"/>
        <v>73</v>
      </c>
      <c r="V157">
        <f t="shared" si="9"/>
        <v>80</v>
      </c>
      <c r="W157">
        <f t="shared" si="9"/>
        <v>87</v>
      </c>
      <c r="X157">
        <f t="shared" si="9"/>
        <v>94</v>
      </c>
      <c r="Y157" t="s">
        <v>683</v>
      </c>
    </row>
    <row r="158" spans="1:25" x14ac:dyDescent="0.5">
      <c r="A158" t="s">
        <v>683</v>
      </c>
      <c r="B158" t="s">
        <v>685</v>
      </c>
      <c r="F158" t="s">
        <v>685</v>
      </c>
      <c r="G158">
        <v>928</v>
      </c>
      <c r="H158" t="s">
        <v>6</v>
      </c>
      <c r="I158" t="s">
        <v>1016</v>
      </c>
      <c r="J158">
        <f>VLOOKUP(I158,Sheet5!B:C,2,FALSE)</f>
        <v>45</v>
      </c>
      <c r="K158">
        <f>VLOOKUP(H158,Sheet5!A:H,8,FALSE)</f>
        <v>50</v>
      </c>
      <c r="L158">
        <f t="shared" si="6"/>
        <v>7</v>
      </c>
      <c r="M158">
        <f t="shared" si="6"/>
        <v>15</v>
      </c>
      <c r="N158">
        <f t="shared" si="9"/>
        <v>22</v>
      </c>
      <c r="O158">
        <f t="shared" si="9"/>
        <v>29</v>
      </c>
      <c r="P158">
        <f t="shared" si="9"/>
        <v>36</v>
      </c>
      <c r="Q158">
        <f t="shared" si="9"/>
        <v>44</v>
      </c>
      <c r="R158">
        <f t="shared" si="9"/>
        <v>51</v>
      </c>
      <c r="S158">
        <f t="shared" si="9"/>
        <v>58</v>
      </c>
      <c r="T158">
        <f t="shared" si="9"/>
        <v>65</v>
      </c>
      <c r="U158">
        <f t="shared" si="9"/>
        <v>73</v>
      </c>
      <c r="V158">
        <f t="shared" si="9"/>
        <v>80</v>
      </c>
      <c r="W158">
        <f t="shared" si="9"/>
        <v>87</v>
      </c>
      <c r="X158">
        <f t="shared" si="9"/>
        <v>94</v>
      </c>
      <c r="Y158" t="s">
        <v>683</v>
      </c>
    </row>
    <row r="159" spans="1:25" x14ac:dyDescent="0.5">
      <c r="A159" t="s">
        <v>557</v>
      </c>
      <c r="B159" t="s">
        <v>686</v>
      </c>
      <c r="F159" t="s">
        <v>686</v>
      </c>
      <c r="G159">
        <v>2960</v>
      </c>
      <c r="H159" t="s">
        <v>6</v>
      </c>
      <c r="I159" t="s">
        <v>1016</v>
      </c>
      <c r="J159">
        <f>VLOOKUP(I159,Sheet5!B:C,2,FALSE)</f>
        <v>45</v>
      </c>
      <c r="K159">
        <f>VLOOKUP(H159,Sheet5!A:H,8,FALSE)</f>
        <v>50</v>
      </c>
      <c r="L159">
        <f t="shared" si="6"/>
        <v>7</v>
      </c>
      <c r="M159">
        <f t="shared" si="6"/>
        <v>15</v>
      </c>
      <c r="N159">
        <f t="shared" si="9"/>
        <v>22</v>
      </c>
      <c r="O159">
        <f t="shared" si="9"/>
        <v>29</v>
      </c>
      <c r="P159">
        <f t="shared" si="9"/>
        <v>36</v>
      </c>
      <c r="Q159">
        <f t="shared" si="9"/>
        <v>44</v>
      </c>
      <c r="R159">
        <f t="shared" si="9"/>
        <v>51</v>
      </c>
      <c r="S159">
        <f t="shared" si="9"/>
        <v>58</v>
      </c>
      <c r="T159">
        <f t="shared" si="9"/>
        <v>65</v>
      </c>
      <c r="U159">
        <f t="shared" si="9"/>
        <v>73</v>
      </c>
      <c r="V159">
        <f t="shared" si="9"/>
        <v>80</v>
      </c>
      <c r="W159">
        <f t="shared" si="9"/>
        <v>87</v>
      </c>
      <c r="X159">
        <f t="shared" si="9"/>
        <v>94</v>
      </c>
      <c r="Y159" t="s">
        <v>557</v>
      </c>
    </row>
    <row r="160" spans="1:25" x14ac:dyDescent="0.5">
      <c r="A160" t="s">
        <v>944</v>
      </c>
      <c r="B160" t="s">
        <v>556</v>
      </c>
      <c r="F160" t="s">
        <v>556</v>
      </c>
      <c r="G160">
        <v>2960</v>
      </c>
      <c r="H160" t="s">
        <v>6</v>
      </c>
      <c r="I160" t="s">
        <v>1016</v>
      </c>
      <c r="J160">
        <f>VLOOKUP(I160,Sheet5!B:C,2,FALSE)</f>
        <v>45</v>
      </c>
      <c r="K160">
        <f>VLOOKUP(H160,Sheet5!A:H,8,FALSE)</f>
        <v>50</v>
      </c>
      <c r="L160">
        <f t="shared" si="6"/>
        <v>7</v>
      </c>
      <c r="M160">
        <f t="shared" si="6"/>
        <v>15</v>
      </c>
      <c r="N160">
        <f t="shared" si="9"/>
        <v>22</v>
      </c>
      <c r="O160">
        <f t="shared" si="9"/>
        <v>29</v>
      </c>
      <c r="P160">
        <f t="shared" si="9"/>
        <v>36</v>
      </c>
      <c r="Q160">
        <f t="shared" si="9"/>
        <v>44</v>
      </c>
      <c r="R160">
        <f t="shared" si="9"/>
        <v>51</v>
      </c>
      <c r="S160">
        <f t="shared" si="9"/>
        <v>58</v>
      </c>
      <c r="T160">
        <f t="shared" si="9"/>
        <v>65</v>
      </c>
      <c r="U160">
        <f t="shared" si="9"/>
        <v>73</v>
      </c>
      <c r="V160">
        <f t="shared" si="9"/>
        <v>80</v>
      </c>
      <c r="W160">
        <f t="shared" si="9"/>
        <v>87</v>
      </c>
      <c r="X160">
        <f t="shared" si="9"/>
        <v>94</v>
      </c>
      <c r="Y160" t="s">
        <v>944</v>
      </c>
    </row>
    <row r="161" spans="1:25" x14ac:dyDescent="0.5">
      <c r="A161" t="s">
        <v>535</v>
      </c>
      <c r="B161" t="s">
        <v>687</v>
      </c>
      <c r="F161" t="s">
        <v>687</v>
      </c>
      <c r="G161">
        <v>4080</v>
      </c>
      <c r="H161" t="s">
        <v>6</v>
      </c>
      <c r="I161" t="s">
        <v>1016</v>
      </c>
      <c r="J161">
        <f>VLOOKUP(I161,Sheet5!B:C,2,FALSE)</f>
        <v>45</v>
      </c>
      <c r="K161">
        <f>VLOOKUP(H161,Sheet5!A:H,8,FALSE)</f>
        <v>50</v>
      </c>
      <c r="L161">
        <f t="shared" si="6"/>
        <v>7</v>
      </c>
      <c r="M161">
        <f t="shared" si="6"/>
        <v>15</v>
      </c>
      <c r="N161">
        <f t="shared" si="9"/>
        <v>22</v>
      </c>
      <c r="O161">
        <f t="shared" si="9"/>
        <v>29</v>
      </c>
      <c r="P161">
        <f t="shared" si="9"/>
        <v>36</v>
      </c>
      <c r="Q161">
        <f t="shared" si="9"/>
        <v>44</v>
      </c>
      <c r="R161">
        <f t="shared" si="9"/>
        <v>51</v>
      </c>
      <c r="S161">
        <f t="shared" si="9"/>
        <v>58</v>
      </c>
      <c r="T161">
        <f t="shared" si="9"/>
        <v>65</v>
      </c>
      <c r="U161">
        <f t="shared" si="9"/>
        <v>73</v>
      </c>
      <c r="V161">
        <f t="shared" si="9"/>
        <v>80</v>
      </c>
      <c r="W161">
        <f t="shared" si="9"/>
        <v>87</v>
      </c>
      <c r="X161">
        <f t="shared" si="9"/>
        <v>94</v>
      </c>
      <c r="Y161" t="s">
        <v>535</v>
      </c>
    </row>
    <row r="162" spans="1:25" x14ac:dyDescent="0.5">
      <c r="A162" t="s">
        <v>674</v>
      </c>
      <c r="B162" t="s">
        <v>688</v>
      </c>
      <c r="F162" t="s">
        <v>688</v>
      </c>
      <c r="G162">
        <v>864</v>
      </c>
      <c r="H162" t="s">
        <v>36</v>
      </c>
      <c r="I162" t="s">
        <v>1017</v>
      </c>
      <c r="J162">
        <f>VLOOKUP(I162,Sheet5!B:C,2,FALSE)</f>
        <v>46</v>
      </c>
      <c r="K162">
        <f>VLOOKUP(H162,Sheet5!A:H,8,FALSE)</f>
        <v>52</v>
      </c>
      <c r="L162">
        <f t="shared" si="6"/>
        <v>7</v>
      </c>
      <c r="M162">
        <f t="shared" si="6"/>
        <v>15</v>
      </c>
      <c r="N162">
        <f t="shared" si="9"/>
        <v>22</v>
      </c>
      <c r="O162">
        <f t="shared" si="9"/>
        <v>29</v>
      </c>
      <c r="P162">
        <f t="shared" si="9"/>
        <v>37</v>
      </c>
      <c r="Q162">
        <f t="shared" si="9"/>
        <v>44</v>
      </c>
      <c r="R162">
        <f t="shared" si="9"/>
        <v>51</v>
      </c>
      <c r="S162">
        <f t="shared" si="9"/>
        <v>58</v>
      </c>
      <c r="T162">
        <f t="shared" si="9"/>
        <v>66</v>
      </c>
      <c r="U162">
        <f t="shared" si="9"/>
        <v>73</v>
      </c>
      <c r="V162">
        <f t="shared" si="9"/>
        <v>80</v>
      </c>
      <c r="W162">
        <f t="shared" si="9"/>
        <v>88</v>
      </c>
      <c r="X162">
        <f t="shared" si="9"/>
        <v>95</v>
      </c>
      <c r="Y162" t="s">
        <v>674</v>
      </c>
    </row>
    <row r="163" spans="1:25" x14ac:dyDescent="0.5">
      <c r="A163" t="s">
        <v>944</v>
      </c>
      <c r="B163" t="s">
        <v>556</v>
      </c>
      <c r="F163" t="s">
        <v>556</v>
      </c>
      <c r="G163">
        <v>880</v>
      </c>
      <c r="H163" t="s">
        <v>36</v>
      </c>
      <c r="I163" t="s">
        <v>1017</v>
      </c>
      <c r="J163">
        <f>VLOOKUP(I163,Sheet5!B:C,2,FALSE)</f>
        <v>46</v>
      </c>
      <c r="K163">
        <f>VLOOKUP(H163,Sheet5!A:H,8,FALSE)</f>
        <v>52</v>
      </c>
      <c r="L163">
        <f t="shared" si="6"/>
        <v>7</v>
      </c>
      <c r="M163">
        <f t="shared" si="6"/>
        <v>15</v>
      </c>
      <c r="N163">
        <f t="shared" si="9"/>
        <v>22</v>
      </c>
      <c r="O163">
        <f t="shared" si="9"/>
        <v>29</v>
      </c>
      <c r="P163">
        <f t="shared" si="9"/>
        <v>37</v>
      </c>
      <c r="Q163">
        <f t="shared" si="9"/>
        <v>44</v>
      </c>
      <c r="R163">
        <f t="shared" si="9"/>
        <v>51</v>
      </c>
      <c r="S163">
        <f t="shared" si="9"/>
        <v>58</v>
      </c>
      <c r="T163">
        <f t="shared" si="9"/>
        <v>66</v>
      </c>
      <c r="U163">
        <f t="shared" si="9"/>
        <v>73</v>
      </c>
      <c r="V163">
        <f t="shared" si="9"/>
        <v>80</v>
      </c>
      <c r="W163">
        <f t="shared" si="9"/>
        <v>88</v>
      </c>
      <c r="X163">
        <f t="shared" si="9"/>
        <v>95</v>
      </c>
      <c r="Y163" t="s">
        <v>944</v>
      </c>
    </row>
    <row r="164" spans="1:25" x14ac:dyDescent="0.5">
      <c r="A164" t="s">
        <v>944</v>
      </c>
      <c r="B164" t="s">
        <v>556</v>
      </c>
      <c r="F164" t="s">
        <v>556</v>
      </c>
      <c r="G164">
        <v>920</v>
      </c>
      <c r="H164" t="s">
        <v>36</v>
      </c>
      <c r="I164" t="s">
        <v>1017</v>
      </c>
      <c r="J164">
        <f>VLOOKUP(I164,Sheet5!B:C,2,FALSE)</f>
        <v>46</v>
      </c>
      <c r="K164">
        <f>VLOOKUP(H164,Sheet5!A:H,8,FALSE)</f>
        <v>52</v>
      </c>
      <c r="L164">
        <f t="shared" ref="L164:M227" si="10">MIN(ROUND(L$1*(1+$J164/100),0),100)</f>
        <v>7</v>
      </c>
      <c r="M164">
        <f t="shared" si="10"/>
        <v>15</v>
      </c>
      <c r="N164">
        <f t="shared" si="9"/>
        <v>22</v>
      </c>
      <c r="O164">
        <f t="shared" si="9"/>
        <v>29</v>
      </c>
      <c r="P164">
        <f t="shared" si="9"/>
        <v>37</v>
      </c>
      <c r="Q164">
        <f t="shared" si="9"/>
        <v>44</v>
      </c>
      <c r="R164">
        <f t="shared" si="9"/>
        <v>51</v>
      </c>
      <c r="S164">
        <f t="shared" si="9"/>
        <v>58</v>
      </c>
      <c r="T164">
        <f t="shared" si="9"/>
        <v>66</v>
      </c>
      <c r="U164">
        <f t="shared" si="9"/>
        <v>73</v>
      </c>
      <c r="V164">
        <f t="shared" si="9"/>
        <v>80</v>
      </c>
      <c r="W164">
        <f t="shared" si="9"/>
        <v>88</v>
      </c>
      <c r="X164">
        <f t="shared" si="9"/>
        <v>95</v>
      </c>
      <c r="Y164" t="s">
        <v>944</v>
      </c>
    </row>
    <row r="165" spans="1:25" x14ac:dyDescent="0.5">
      <c r="A165" t="s">
        <v>944</v>
      </c>
      <c r="B165" t="s">
        <v>556</v>
      </c>
      <c r="F165" t="s">
        <v>556</v>
      </c>
      <c r="G165">
        <v>920</v>
      </c>
      <c r="H165" t="s">
        <v>36</v>
      </c>
      <c r="I165" t="s">
        <v>1017</v>
      </c>
      <c r="J165">
        <f>VLOOKUP(I165,Sheet5!B:C,2,FALSE)</f>
        <v>46</v>
      </c>
      <c r="K165">
        <f>VLOOKUP(H165,Sheet5!A:H,8,FALSE)</f>
        <v>52</v>
      </c>
      <c r="L165">
        <f t="shared" si="10"/>
        <v>7</v>
      </c>
      <c r="M165">
        <f t="shared" si="10"/>
        <v>15</v>
      </c>
      <c r="N165">
        <f t="shared" si="9"/>
        <v>22</v>
      </c>
      <c r="O165">
        <f t="shared" si="9"/>
        <v>29</v>
      </c>
      <c r="P165">
        <f t="shared" si="9"/>
        <v>37</v>
      </c>
      <c r="Q165">
        <f t="shared" si="9"/>
        <v>44</v>
      </c>
      <c r="R165">
        <f t="shared" si="9"/>
        <v>51</v>
      </c>
      <c r="S165">
        <f t="shared" si="9"/>
        <v>58</v>
      </c>
      <c r="T165">
        <f t="shared" si="9"/>
        <v>66</v>
      </c>
      <c r="U165">
        <f t="shared" si="9"/>
        <v>73</v>
      </c>
      <c r="V165">
        <f t="shared" si="9"/>
        <v>80</v>
      </c>
      <c r="W165">
        <f t="shared" si="9"/>
        <v>88</v>
      </c>
      <c r="X165">
        <f t="shared" si="9"/>
        <v>95</v>
      </c>
      <c r="Y165" t="s">
        <v>944</v>
      </c>
    </row>
    <row r="166" spans="1:25" x14ac:dyDescent="0.5">
      <c r="A166" t="s">
        <v>944</v>
      </c>
      <c r="B166" t="s">
        <v>556</v>
      </c>
      <c r="F166" t="s">
        <v>556</v>
      </c>
      <c r="G166">
        <v>920</v>
      </c>
      <c r="H166" t="s">
        <v>36</v>
      </c>
      <c r="I166" t="s">
        <v>1017</v>
      </c>
      <c r="J166">
        <f>VLOOKUP(I166,Sheet5!B:C,2,FALSE)</f>
        <v>46</v>
      </c>
      <c r="K166">
        <f>VLOOKUP(H166,Sheet5!A:H,8,FALSE)</f>
        <v>52</v>
      </c>
      <c r="L166">
        <f t="shared" si="10"/>
        <v>7</v>
      </c>
      <c r="M166">
        <f t="shared" si="10"/>
        <v>15</v>
      </c>
      <c r="N166">
        <f t="shared" si="9"/>
        <v>22</v>
      </c>
      <c r="O166">
        <f t="shared" si="9"/>
        <v>29</v>
      </c>
      <c r="P166">
        <f t="shared" si="9"/>
        <v>37</v>
      </c>
      <c r="Q166">
        <f t="shared" si="9"/>
        <v>44</v>
      </c>
      <c r="R166">
        <f t="shared" si="9"/>
        <v>51</v>
      </c>
      <c r="S166">
        <f t="shared" si="9"/>
        <v>58</v>
      </c>
      <c r="T166">
        <f t="shared" si="9"/>
        <v>66</v>
      </c>
      <c r="U166">
        <f t="shared" si="9"/>
        <v>73</v>
      </c>
      <c r="V166">
        <f t="shared" si="9"/>
        <v>80</v>
      </c>
      <c r="W166">
        <f t="shared" si="9"/>
        <v>88</v>
      </c>
      <c r="X166">
        <f t="shared" si="9"/>
        <v>95</v>
      </c>
      <c r="Y166" t="s">
        <v>944</v>
      </c>
    </row>
    <row r="167" spans="1:25" x14ac:dyDescent="0.5">
      <c r="A167" t="s">
        <v>674</v>
      </c>
      <c r="B167" t="s">
        <v>689</v>
      </c>
      <c r="F167" t="s">
        <v>689</v>
      </c>
      <c r="G167">
        <v>960</v>
      </c>
      <c r="H167" t="s">
        <v>36</v>
      </c>
      <c r="I167" t="s">
        <v>1017</v>
      </c>
      <c r="J167">
        <f>VLOOKUP(I167,Sheet5!B:C,2,FALSE)</f>
        <v>46</v>
      </c>
      <c r="K167">
        <f>VLOOKUP(H167,Sheet5!A:H,8,FALSE)</f>
        <v>52</v>
      </c>
      <c r="L167">
        <f t="shared" si="10"/>
        <v>7</v>
      </c>
      <c r="M167">
        <f t="shared" si="10"/>
        <v>15</v>
      </c>
      <c r="N167">
        <f t="shared" si="9"/>
        <v>22</v>
      </c>
      <c r="O167">
        <f t="shared" si="9"/>
        <v>29</v>
      </c>
      <c r="P167">
        <f t="shared" si="9"/>
        <v>37</v>
      </c>
      <c r="Q167">
        <f t="shared" si="9"/>
        <v>44</v>
      </c>
      <c r="R167">
        <f t="shared" si="9"/>
        <v>51</v>
      </c>
      <c r="S167">
        <f t="shared" si="9"/>
        <v>58</v>
      </c>
      <c r="T167">
        <f t="shared" si="9"/>
        <v>66</v>
      </c>
      <c r="U167">
        <f t="shared" si="9"/>
        <v>73</v>
      </c>
      <c r="V167">
        <f t="shared" si="9"/>
        <v>80</v>
      </c>
      <c r="W167">
        <f t="shared" si="9"/>
        <v>88</v>
      </c>
      <c r="X167">
        <f t="shared" si="9"/>
        <v>95</v>
      </c>
      <c r="Y167" t="s">
        <v>674</v>
      </c>
    </row>
    <row r="168" spans="1:25" x14ac:dyDescent="0.5">
      <c r="A168" t="s">
        <v>944</v>
      </c>
      <c r="B168" t="s">
        <v>556</v>
      </c>
      <c r="F168" t="s">
        <v>556</v>
      </c>
      <c r="G168">
        <v>960</v>
      </c>
      <c r="H168" t="s">
        <v>36</v>
      </c>
      <c r="I168" t="s">
        <v>1017</v>
      </c>
      <c r="J168">
        <f>VLOOKUP(I168,Sheet5!B:C,2,FALSE)</f>
        <v>46</v>
      </c>
      <c r="K168">
        <f>VLOOKUP(H168,Sheet5!A:H,8,FALSE)</f>
        <v>52</v>
      </c>
      <c r="L168">
        <f t="shared" si="10"/>
        <v>7</v>
      </c>
      <c r="M168">
        <f t="shared" si="10"/>
        <v>15</v>
      </c>
      <c r="N168">
        <f t="shared" si="9"/>
        <v>22</v>
      </c>
      <c r="O168">
        <f t="shared" si="9"/>
        <v>29</v>
      </c>
      <c r="P168">
        <f t="shared" si="9"/>
        <v>37</v>
      </c>
      <c r="Q168">
        <f t="shared" si="9"/>
        <v>44</v>
      </c>
      <c r="R168">
        <f t="shared" si="9"/>
        <v>51</v>
      </c>
      <c r="S168">
        <f t="shared" si="9"/>
        <v>58</v>
      </c>
      <c r="T168">
        <f t="shared" si="9"/>
        <v>66</v>
      </c>
      <c r="U168">
        <f t="shared" si="9"/>
        <v>73</v>
      </c>
      <c r="V168">
        <f t="shared" si="9"/>
        <v>80</v>
      </c>
      <c r="W168">
        <f t="shared" si="9"/>
        <v>88</v>
      </c>
      <c r="X168">
        <f t="shared" si="9"/>
        <v>95</v>
      </c>
      <c r="Y168" t="s">
        <v>944</v>
      </c>
    </row>
    <row r="169" spans="1:25" x14ac:dyDescent="0.5">
      <c r="A169" t="s">
        <v>944</v>
      </c>
      <c r="B169" t="s">
        <v>556</v>
      </c>
      <c r="F169" t="s">
        <v>556</v>
      </c>
      <c r="G169">
        <v>1000</v>
      </c>
      <c r="H169" t="s">
        <v>36</v>
      </c>
      <c r="I169" t="s">
        <v>1017</v>
      </c>
      <c r="J169">
        <f>VLOOKUP(I169,Sheet5!B:C,2,FALSE)</f>
        <v>46</v>
      </c>
      <c r="K169">
        <f>VLOOKUP(H169,Sheet5!A:H,8,FALSE)</f>
        <v>52</v>
      </c>
      <c r="L169">
        <f t="shared" si="10"/>
        <v>7</v>
      </c>
      <c r="M169">
        <f t="shared" si="10"/>
        <v>15</v>
      </c>
      <c r="N169">
        <f t="shared" si="9"/>
        <v>22</v>
      </c>
      <c r="O169">
        <f t="shared" si="9"/>
        <v>29</v>
      </c>
      <c r="P169">
        <f t="shared" si="9"/>
        <v>37</v>
      </c>
      <c r="Q169">
        <f t="shared" si="9"/>
        <v>44</v>
      </c>
      <c r="R169">
        <f t="shared" si="9"/>
        <v>51</v>
      </c>
      <c r="S169">
        <f t="shared" si="9"/>
        <v>58</v>
      </c>
      <c r="T169">
        <f t="shared" si="9"/>
        <v>66</v>
      </c>
      <c r="U169">
        <f t="shared" si="9"/>
        <v>73</v>
      </c>
      <c r="V169">
        <f t="shared" si="9"/>
        <v>80</v>
      </c>
      <c r="W169">
        <f t="shared" si="9"/>
        <v>88</v>
      </c>
      <c r="X169">
        <f t="shared" si="9"/>
        <v>95</v>
      </c>
      <c r="Y169" t="s">
        <v>944</v>
      </c>
    </row>
    <row r="170" spans="1:25" x14ac:dyDescent="0.5">
      <c r="A170" t="s">
        <v>944</v>
      </c>
      <c r="B170" t="s">
        <v>556</v>
      </c>
      <c r="F170" t="s">
        <v>556</v>
      </c>
      <c r="G170">
        <v>1040</v>
      </c>
      <c r="H170" t="s">
        <v>36</v>
      </c>
      <c r="I170" t="s">
        <v>1017</v>
      </c>
      <c r="J170">
        <f>VLOOKUP(I170,Sheet5!B:C,2,FALSE)</f>
        <v>46</v>
      </c>
      <c r="K170">
        <f>VLOOKUP(H170,Sheet5!A:H,8,FALSE)</f>
        <v>52</v>
      </c>
      <c r="L170">
        <f t="shared" si="10"/>
        <v>7</v>
      </c>
      <c r="M170">
        <f t="shared" si="10"/>
        <v>15</v>
      </c>
      <c r="N170">
        <f t="shared" si="9"/>
        <v>22</v>
      </c>
      <c r="O170">
        <f t="shared" si="9"/>
        <v>29</v>
      </c>
      <c r="P170">
        <f t="shared" si="9"/>
        <v>37</v>
      </c>
      <c r="Q170">
        <f t="shared" si="9"/>
        <v>44</v>
      </c>
      <c r="R170">
        <f t="shared" si="9"/>
        <v>51</v>
      </c>
      <c r="S170">
        <f t="shared" si="9"/>
        <v>58</v>
      </c>
      <c r="T170">
        <f t="shared" si="9"/>
        <v>66</v>
      </c>
      <c r="U170">
        <f t="shared" si="9"/>
        <v>73</v>
      </c>
      <c r="V170">
        <f t="shared" si="9"/>
        <v>80</v>
      </c>
      <c r="W170">
        <f t="shared" si="9"/>
        <v>88</v>
      </c>
      <c r="X170">
        <f t="shared" si="9"/>
        <v>95</v>
      </c>
      <c r="Y170" t="s">
        <v>944</v>
      </c>
    </row>
    <row r="171" spans="1:25" x14ac:dyDescent="0.5">
      <c r="A171" t="s">
        <v>944</v>
      </c>
      <c r="B171" t="s">
        <v>556</v>
      </c>
      <c r="F171" t="s">
        <v>556</v>
      </c>
      <c r="G171">
        <v>1040</v>
      </c>
      <c r="H171" t="s">
        <v>36</v>
      </c>
      <c r="I171" t="s">
        <v>1017</v>
      </c>
      <c r="J171">
        <f>VLOOKUP(I171,Sheet5!B:C,2,FALSE)</f>
        <v>46</v>
      </c>
      <c r="K171">
        <f>VLOOKUP(H171,Sheet5!A:H,8,FALSE)</f>
        <v>52</v>
      </c>
      <c r="L171">
        <f t="shared" si="10"/>
        <v>7</v>
      </c>
      <c r="M171">
        <f t="shared" si="10"/>
        <v>15</v>
      </c>
      <c r="N171">
        <f t="shared" si="9"/>
        <v>22</v>
      </c>
      <c r="O171">
        <f t="shared" si="9"/>
        <v>29</v>
      </c>
      <c r="P171">
        <f t="shared" si="9"/>
        <v>37</v>
      </c>
      <c r="Q171">
        <f t="shared" si="9"/>
        <v>44</v>
      </c>
      <c r="R171">
        <f t="shared" si="9"/>
        <v>51</v>
      </c>
      <c r="S171">
        <f t="shared" si="9"/>
        <v>58</v>
      </c>
      <c r="T171">
        <f t="shared" si="9"/>
        <v>66</v>
      </c>
      <c r="U171">
        <f t="shared" si="9"/>
        <v>73</v>
      </c>
      <c r="V171">
        <f t="shared" si="9"/>
        <v>80</v>
      </c>
      <c r="W171">
        <f t="shared" si="9"/>
        <v>88</v>
      </c>
      <c r="X171">
        <f t="shared" si="9"/>
        <v>95</v>
      </c>
      <c r="Y171" t="s">
        <v>944</v>
      </c>
    </row>
    <row r="172" spans="1:25" x14ac:dyDescent="0.5">
      <c r="A172" t="s">
        <v>944</v>
      </c>
      <c r="B172" t="s">
        <v>556</v>
      </c>
      <c r="F172" t="s">
        <v>556</v>
      </c>
      <c r="G172">
        <v>1040</v>
      </c>
      <c r="H172" t="s">
        <v>36</v>
      </c>
      <c r="I172" t="s">
        <v>1017</v>
      </c>
      <c r="J172">
        <f>VLOOKUP(I172,Sheet5!B:C,2,FALSE)</f>
        <v>46</v>
      </c>
      <c r="K172">
        <f>VLOOKUP(H172,Sheet5!A:H,8,FALSE)</f>
        <v>52</v>
      </c>
      <c r="L172">
        <f t="shared" si="10"/>
        <v>7</v>
      </c>
      <c r="M172">
        <f t="shared" si="10"/>
        <v>15</v>
      </c>
      <c r="N172">
        <f t="shared" si="9"/>
        <v>22</v>
      </c>
      <c r="O172">
        <f t="shared" si="9"/>
        <v>29</v>
      </c>
      <c r="P172">
        <f t="shared" si="9"/>
        <v>37</v>
      </c>
      <c r="Q172">
        <f t="shared" si="9"/>
        <v>44</v>
      </c>
      <c r="R172">
        <f t="shared" si="9"/>
        <v>51</v>
      </c>
      <c r="S172">
        <f t="shared" si="9"/>
        <v>58</v>
      </c>
      <c r="T172">
        <f t="shared" si="9"/>
        <v>66</v>
      </c>
      <c r="U172">
        <f t="shared" si="9"/>
        <v>73</v>
      </c>
      <c r="V172">
        <f t="shared" si="9"/>
        <v>80</v>
      </c>
      <c r="W172">
        <f t="shared" si="9"/>
        <v>88</v>
      </c>
      <c r="X172">
        <f t="shared" si="9"/>
        <v>95</v>
      </c>
      <c r="Y172" t="s">
        <v>944</v>
      </c>
    </row>
    <row r="173" spans="1:25" x14ac:dyDescent="0.5">
      <c r="A173" t="s">
        <v>944</v>
      </c>
      <c r="B173" t="s">
        <v>556</v>
      </c>
      <c r="F173" t="s">
        <v>556</v>
      </c>
      <c r="G173">
        <v>1040</v>
      </c>
      <c r="H173" t="s">
        <v>36</v>
      </c>
      <c r="I173" t="s">
        <v>1017</v>
      </c>
      <c r="J173">
        <f>VLOOKUP(I173,Sheet5!B:C,2,FALSE)</f>
        <v>46</v>
      </c>
      <c r="K173">
        <f>VLOOKUP(H173,Sheet5!A:H,8,FALSE)</f>
        <v>52</v>
      </c>
      <c r="L173">
        <f t="shared" si="10"/>
        <v>7</v>
      </c>
      <c r="M173">
        <f t="shared" si="10"/>
        <v>15</v>
      </c>
      <c r="N173">
        <f t="shared" si="9"/>
        <v>22</v>
      </c>
      <c r="O173">
        <f t="shared" si="9"/>
        <v>29</v>
      </c>
      <c r="P173">
        <f t="shared" si="9"/>
        <v>37</v>
      </c>
      <c r="Q173">
        <f t="shared" si="9"/>
        <v>44</v>
      </c>
      <c r="R173">
        <f t="shared" si="9"/>
        <v>51</v>
      </c>
      <c r="S173">
        <f t="shared" si="9"/>
        <v>58</v>
      </c>
      <c r="T173">
        <f t="shared" si="9"/>
        <v>66</v>
      </c>
      <c r="U173">
        <f t="shared" si="9"/>
        <v>73</v>
      </c>
      <c r="V173">
        <f t="shared" si="9"/>
        <v>80</v>
      </c>
      <c r="W173">
        <f t="shared" si="9"/>
        <v>88</v>
      </c>
      <c r="X173">
        <f t="shared" si="9"/>
        <v>95</v>
      </c>
      <c r="Y173" t="s">
        <v>944</v>
      </c>
    </row>
    <row r="174" spans="1:25" x14ac:dyDescent="0.5">
      <c r="A174" t="s">
        <v>557</v>
      </c>
      <c r="B174" t="s">
        <v>682</v>
      </c>
      <c r="F174" t="s">
        <v>682</v>
      </c>
      <c r="G174">
        <v>1200</v>
      </c>
      <c r="H174" t="s">
        <v>36</v>
      </c>
      <c r="I174" t="s">
        <v>1017</v>
      </c>
      <c r="J174">
        <f>VLOOKUP(I174,Sheet5!B:C,2,FALSE)</f>
        <v>46</v>
      </c>
      <c r="K174">
        <f>VLOOKUP(H174,Sheet5!A:H,8,FALSE)</f>
        <v>52</v>
      </c>
      <c r="L174">
        <f t="shared" si="10"/>
        <v>7</v>
      </c>
      <c r="M174">
        <f t="shared" si="10"/>
        <v>15</v>
      </c>
      <c r="N174">
        <f t="shared" si="9"/>
        <v>22</v>
      </c>
      <c r="O174">
        <f t="shared" si="9"/>
        <v>29</v>
      </c>
      <c r="P174">
        <f t="shared" si="9"/>
        <v>37</v>
      </c>
      <c r="Q174">
        <f t="shared" ref="N174:X197" si="11">MIN(ROUND(Q$1*(1+$J174/100),0),100)</f>
        <v>44</v>
      </c>
      <c r="R174">
        <f t="shared" si="11"/>
        <v>51</v>
      </c>
      <c r="S174">
        <f t="shared" si="11"/>
        <v>58</v>
      </c>
      <c r="T174">
        <f t="shared" si="11"/>
        <v>66</v>
      </c>
      <c r="U174">
        <f t="shared" si="11"/>
        <v>73</v>
      </c>
      <c r="V174">
        <f t="shared" si="11"/>
        <v>80</v>
      </c>
      <c r="W174">
        <f t="shared" si="11"/>
        <v>88</v>
      </c>
      <c r="X174">
        <f t="shared" si="11"/>
        <v>95</v>
      </c>
      <c r="Y174" t="s">
        <v>557</v>
      </c>
    </row>
    <row r="175" spans="1:25" x14ac:dyDescent="0.5">
      <c r="A175" t="s">
        <v>557</v>
      </c>
      <c r="B175" t="s">
        <v>558</v>
      </c>
      <c r="F175" t="s">
        <v>558</v>
      </c>
      <c r="G175">
        <v>1320</v>
      </c>
      <c r="H175" t="s">
        <v>36</v>
      </c>
      <c r="I175" t="s">
        <v>1017</v>
      </c>
      <c r="J175">
        <f>VLOOKUP(I175,Sheet5!B:C,2,FALSE)</f>
        <v>46</v>
      </c>
      <c r="K175">
        <f>VLOOKUP(H175,Sheet5!A:H,8,FALSE)</f>
        <v>52</v>
      </c>
      <c r="L175">
        <f t="shared" si="10"/>
        <v>7</v>
      </c>
      <c r="M175">
        <f t="shared" si="10"/>
        <v>15</v>
      </c>
      <c r="N175">
        <f t="shared" si="11"/>
        <v>22</v>
      </c>
      <c r="O175">
        <f t="shared" si="11"/>
        <v>29</v>
      </c>
      <c r="P175">
        <f t="shared" si="11"/>
        <v>37</v>
      </c>
      <c r="Q175">
        <f t="shared" si="11"/>
        <v>44</v>
      </c>
      <c r="R175">
        <f t="shared" si="11"/>
        <v>51</v>
      </c>
      <c r="S175">
        <f t="shared" si="11"/>
        <v>58</v>
      </c>
      <c r="T175">
        <f t="shared" si="11"/>
        <v>66</v>
      </c>
      <c r="U175">
        <f t="shared" si="11"/>
        <v>73</v>
      </c>
      <c r="V175">
        <f t="shared" si="11"/>
        <v>80</v>
      </c>
      <c r="W175">
        <f t="shared" si="11"/>
        <v>88</v>
      </c>
      <c r="X175">
        <f t="shared" si="11"/>
        <v>95</v>
      </c>
      <c r="Y175" t="s">
        <v>557</v>
      </c>
    </row>
    <row r="176" spans="1:25" x14ac:dyDescent="0.5">
      <c r="A176" t="s">
        <v>557</v>
      </c>
      <c r="B176" t="s">
        <v>686</v>
      </c>
      <c r="F176" t="s">
        <v>686</v>
      </c>
      <c r="G176">
        <v>2560</v>
      </c>
      <c r="H176" t="s">
        <v>36</v>
      </c>
      <c r="I176" t="s">
        <v>1017</v>
      </c>
      <c r="J176">
        <f>VLOOKUP(I176,Sheet5!B:C,2,FALSE)</f>
        <v>46</v>
      </c>
      <c r="K176">
        <f>VLOOKUP(H176,Sheet5!A:H,8,FALSE)</f>
        <v>52</v>
      </c>
      <c r="L176">
        <f t="shared" si="10"/>
        <v>7</v>
      </c>
      <c r="M176">
        <f t="shared" si="10"/>
        <v>15</v>
      </c>
      <c r="N176">
        <f t="shared" si="11"/>
        <v>22</v>
      </c>
      <c r="O176">
        <f t="shared" si="11"/>
        <v>29</v>
      </c>
      <c r="P176">
        <f t="shared" si="11"/>
        <v>37</v>
      </c>
      <c r="Q176">
        <f t="shared" si="11"/>
        <v>44</v>
      </c>
      <c r="R176">
        <f t="shared" si="11"/>
        <v>51</v>
      </c>
      <c r="S176">
        <f t="shared" si="11"/>
        <v>58</v>
      </c>
      <c r="T176">
        <f t="shared" si="11"/>
        <v>66</v>
      </c>
      <c r="U176">
        <f t="shared" si="11"/>
        <v>73</v>
      </c>
      <c r="V176">
        <f t="shared" si="11"/>
        <v>80</v>
      </c>
      <c r="W176">
        <f t="shared" si="11"/>
        <v>88</v>
      </c>
      <c r="X176">
        <f t="shared" si="11"/>
        <v>95</v>
      </c>
      <c r="Y176" t="s">
        <v>557</v>
      </c>
    </row>
    <row r="177" spans="1:25" x14ac:dyDescent="0.5">
      <c r="A177" t="s">
        <v>557</v>
      </c>
      <c r="B177" t="s">
        <v>690</v>
      </c>
      <c r="F177" t="s">
        <v>690</v>
      </c>
      <c r="G177">
        <v>3040</v>
      </c>
      <c r="H177" t="s">
        <v>36</v>
      </c>
      <c r="I177" t="s">
        <v>1017</v>
      </c>
      <c r="J177">
        <f>VLOOKUP(I177,Sheet5!B:C,2,FALSE)</f>
        <v>46</v>
      </c>
      <c r="K177">
        <f>VLOOKUP(H177,Sheet5!A:H,8,FALSE)</f>
        <v>52</v>
      </c>
      <c r="L177">
        <f t="shared" si="10"/>
        <v>7</v>
      </c>
      <c r="M177">
        <f t="shared" si="10"/>
        <v>15</v>
      </c>
      <c r="N177">
        <f t="shared" si="11"/>
        <v>22</v>
      </c>
      <c r="O177">
        <f t="shared" si="11"/>
        <v>29</v>
      </c>
      <c r="P177">
        <f t="shared" si="11"/>
        <v>37</v>
      </c>
      <c r="Q177">
        <f t="shared" si="11"/>
        <v>44</v>
      </c>
      <c r="R177">
        <f t="shared" si="11"/>
        <v>51</v>
      </c>
      <c r="S177">
        <f t="shared" si="11"/>
        <v>58</v>
      </c>
      <c r="T177">
        <f t="shared" si="11"/>
        <v>66</v>
      </c>
      <c r="U177">
        <f t="shared" si="11"/>
        <v>73</v>
      </c>
      <c r="V177">
        <f t="shared" si="11"/>
        <v>80</v>
      </c>
      <c r="W177">
        <f t="shared" si="11"/>
        <v>88</v>
      </c>
      <c r="X177">
        <f t="shared" si="11"/>
        <v>95</v>
      </c>
      <c r="Y177" t="s">
        <v>557</v>
      </c>
    </row>
    <row r="178" spans="1:25" x14ac:dyDescent="0.5">
      <c r="A178" t="s">
        <v>691</v>
      </c>
      <c r="B178" t="s">
        <v>692</v>
      </c>
      <c r="F178" t="s">
        <v>692</v>
      </c>
      <c r="G178">
        <v>368</v>
      </c>
      <c r="H178" t="s">
        <v>37</v>
      </c>
      <c r="I178" t="s">
        <v>1018</v>
      </c>
      <c r="J178">
        <f>VLOOKUP(I178,Sheet5!B:C,2,FALSE)</f>
        <v>46</v>
      </c>
      <c r="K178">
        <f>VLOOKUP(H178,Sheet5!A:H,8,FALSE)</f>
        <v>55</v>
      </c>
      <c r="L178">
        <f t="shared" si="10"/>
        <v>7</v>
      </c>
      <c r="M178">
        <f t="shared" si="10"/>
        <v>15</v>
      </c>
      <c r="N178">
        <f t="shared" si="11"/>
        <v>22</v>
      </c>
      <c r="O178">
        <f t="shared" si="11"/>
        <v>29</v>
      </c>
      <c r="P178">
        <f t="shared" si="11"/>
        <v>37</v>
      </c>
      <c r="Q178">
        <f t="shared" si="11"/>
        <v>44</v>
      </c>
      <c r="R178">
        <f t="shared" si="11"/>
        <v>51</v>
      </c>
      <c r="S178">
        <f t="shared" si="11"/>
        <v>58</v>
      </c>
      <c r="T178">
        <f t="shared" si="11"/>
        <v>66</v>
      </c>
      <c r="U178">
        <f t="shared" si="11"/>
        <v>73</v>
      </c>
      <c r="V178">
        <f t="shared" si="11"/>
        <v>80</v>
      </c>
      <c r="W178">
        <f t="shared" si="11"/>
        <v>88</v>
      </c>
      <c r="X178">
        <f t="shared" si="11"/>
        <v>95</v>
      </c>
      <c r="Y178" t="s">
        <v>691</v>
      </c>
    </row>
    <row r="179" spans="1:25" x14ac:dyDescent="0.5">
      <c r="A179" t="s">
        <v>691</v>
      </c>
      <c r="B179" t="s">
        <v>693</v>
      </c>
      <c r="F179" t="s">
        <v>693</v>
      </c>
      <c r="G179">
        <v>384</v>
      </c>
      <c r="H179" t="s">
        <v>37</v>
      </c>
      <c r="I179" t="s">
        <v>1018</v>
      </c>
      <c r="J179">
        <f>VLOOKUP(I179,Sheet5!B:C,2,FALSE)</f>
        <v>46</v>
      </c>
      <c r="K179">
        <f>VLOOKUP(H179,Sheet5!A:H,8,FALSE)</f>
        <v>55</v>
      </c>
      <c r="L179">
        <f t="shared" si="10"/>
        <v>7</v>
      </c>
      <c r="M179">
        <f t="shared" si="10"/>
        <v>15</v>
      </c>
      <c r="N179">
        <f t="shared" si="11"/>
        <v>22</v>
      </c>
      <c r="O179">
        <f t="shared" si="11"/>
        <v>29</v>
      </c>
      <c r="P179">
        <f t="shared" si="11"/>
        <v>37</v>
      </c>
      <c r="Q179">
        <f t="shared" si="11"/>
        <v>44</v>
      </c>
      <c r="R179">
        <f t="shared" si="11"/>
        <v>51</v>
      </c>
      <c r="S179">
        <f t="shared" si="11"/>
        <v>58</v>
      </c>
      <c r="T179">
        <f t="shared" si="11"/>
        <v>66</v>
      </c>
      <c r="U179">
        <f t="shared" si="11"/>
        <v>73</v>
      </c>
      <c r="V179">
        <f t="shared" si="11"/>
        <v>80</v>
      </c>
      <c r="W179">
        <f t="shared" si="11"/>
        <v>88</v>
      </c>
      <c r="X179">
        <f t="shared" si="11"/>
        <v>95</v>
      </c>
      <c r="Y179" t="s">
        <v>691</v>
      </c>
    </row>
    <row r="180" spans="1:25" x14ac:dyDescent="0.5">
      <c r="A180" t="s">
        <v>949</v>
      </c>
      <c r="B180" t="s">
        <v>694</v>
      </c>
      <c r="F180" t="s">
        <v>694</v>
      </c>
      <c r="G180">
        <v>432</v>
      </c>
      <c r="H180" t="s">
        <v>37</v>
      </c>
      <c r="I180" t="s">
        <v>1018</v>
      </c>
      <c r="J180">
        <f>VLOOKUP(I180,Sheet5!B:C,2,FALSE)</f>
        <v>46</v>
      </c>
      <c r="K180">
        <f>VLOOKUP(H180,Sheet5!A:H,8,FALSE)</f>
        <v>55</v>
      </c>
      <c r="L180">
        <f t="shared" si="10"/>
        <v>7</v>
      </c>
      <c r="M180">
        <f t="shared" si="10"/>
        <v>15</v>
      </c>
      <c r="N180">
        <f t="shared" si="11"/>
        <v>22</v>
      </c>
      <c r="O180">
        <f t="shared" si="11"/>
        <v>29</v>
      </c>
      <c r="P180">
        <f t="shared" si="11"/>
        <v>37</v>
      </c>
      <c r="Q180">
        <f t="shared" si="11"/>
        <v>44</v>
      </c>
      <c r="R180">
        <f t="shared" si="11"/>
        <v>51</v>
      </c>
      <c r="S180">
        <f t="shared" si="11"/>
        <v>58</v>
      </c>
      <c r="T180">
        <f t="shared" si="11"/>
        <v>66</v>
      </c>
      <c r="U180">
        <f t="shared" si="11"/>
        <v>73</v>
      </c>
      <c r="V180">
        <f t="shared" si="11"/>
        <v>80</v>
      </c>
      <c r="W180">
        <f t="shared" si="11"/>
        <v>88</v>
      </c>
      <c r="X180">
        <f t="shared" si="11"/>
        <v>95</v>
      </c>
      <c r="Y180" t="s">
        <v>949</v>
      </c>
    </row>
    <row r="181" spans="1:25" x14ac:dyDescent="0.5">
      <c r="A181" t="s">
        <v>949</v>
      </c>
      <c r="B181" t="s">
        <v>695</v>
      </c>
      <c r="F181" t="s">
        <v>695</v>
      </c>
      <c r="G181">
        <v>528</v>
      </c>
      <c r="H181" t="s">
        <v>37</v>
      </c>
      <c r="I181" t="s">
        <v>1018</v>
      </c>
      <c r="J181">
        <f>VLOOKUP(I181,Sheet5!B:C,2,FALSE)</f>
        <v>46</v>
      </c>
      <c r="K181">
        <f>VLOOKUP(H181,Sheet5!A:H,8,FALSE)</f>
        <v>55</v>
      </c>
      <c r="L181">
        <f t="shared" si="10"/>
        <v>7</v>
      </c>
      <c r="M181">
        <f t="shared" si="10"/>
        <v>15</v>
      </c>
      <c r="N181">
        <f t="shared" si="11"/>
        <v>22</v>
      </c>
      <c r="O181">
        <f t="shared" si="11"/>
        <v>29</v>
      </c>
      <c r="P181">
        <f t="shared" si="11"/>
        <v>37</v>
      </c>
      <c r="Q181">
        <f t="shared" si="11"/>
        <v>44</v>
      </c>
      <c r="R181">
        <f t="shared" si="11"/>
        <v>51</v>
      </c>
      <c r="S181">
        <f t="shared" si="11"/>
        <v>58</v>
      </c>
      <c r="T181">
        <f t="shared" si="11"/>
        <v>66</v>
      </c>
      <c r="U181">
        <f t="shared" si="11"/>
        <v>73</v>
      </c>
      <c r="V181">
        <f t="shared" si="11"/>
        <v>80</v>
      </c>
      <c r="W181">
        <f t="shared" si="11"/>
        <v>88</v>
      </c>
      <c r="X181">
        <f t="shared" si="11"/>
        <v>95</v>
      </c>
      <c r="Y181" t="s">
        <v>949</v>
      </c>
    </row>
    <row r="182" spans="1:25" x14ac:dyDescent="0.5">
      <c r="A182" t="s">
        <v>952</v>
      </c>
      <c r="B182" t="s">
        <v>696</v>
      </c>
      <c r="F182" t="s">
        <v>696</v>
      </c>
      <c r="G182">
        <v>702</v>
      </c>
      <c r="H182" t="s">
        <v>37</v>
      </c>
      <c r="I182" t="s">
        <v>1018</v>
      </c>
      <c r="J182">
        <f>VLOOKUP(I182,Sheet5!B:C,2,FALSE)</f>
        <v>46</v>
      </c>
      <c r="K182">
        <f>VLOOKUP(H182,Sheet5!A:H,8,FALSE)</f>
        <v>55</v>
      </c>
      <c r="L182">
        <f t="shared" si="10"/>
        <v>7</v>
      </c>
      <c r="M182">
        <f t="shared" si="10"/>
        <v>15</v>
      </c>
      <c r="N182">
        <f t="shared" si="11"/>
        <v>22</v>
      </c>
      <c r="O182">
        <f t="shared" si="11"/>
        <v>29</v>
      </c>
      <c r="P182">
        <f t="shared" si="11"/>
        <v>37</v>
      </c>
      <c r="Q182">
        <f t="shared" si="11"/>
        <v>44</v>
      </c>
      <c r="R182">
        <f t="shared" si="11"/>
        <v>51</v>
      </c>
      <c r="S182">
        <f t="shared" si="11"/>
        <v>58</v>
      </c>
      <c r="T182">
        <f t="shared" si="11"/>
        <v>66</v>
      </c>
      <c r="U182">
        <f t="shared" si="11"/>
        <v>73</v>
      </c>
      <c r="V182">
        <f t="shared" si="11"/>
        <v>80</v>
      </c>
      <c r="W182">
        <f t="shared" si="11"/>
        <v>88</v>
      </c>
      <c r="X182">
        <f t="shared" si="11"/>
        <v>95</v>
      </c>
      <c r="Y182" t="s">
        <v>952</v>
      </c>
    </row>
    <row r="183" spans="1:25" x14ac:dyDescent="0.5">
      <c r="A183" t="s">
        <v>952</v>
      </c>
      <c r="B183" t="s">
        <v>697</v>
      </c>
      <c r="F183" t="s">
        <v>697</v>
      </c>
      <c r="G183">
        <v>768</v>
      </c>
      <c r="H183" t="s">
        <v>37</v>
      </c>
      <c r="I183" t="s">
        <v>1018</v>
      </c>
      <c r="J183">
        <f>VLOOKUP(I183,Sheet5!B:C,2,FALSE)</f>
        <v>46</v>
      </c>
      <c r="K183">
        <f>VLOOKUP(H183,Sheet5!A:H,8,FALSE)</f>
        <v>55</v>
      </c>
      <c r="L183">
        <f t="shared" si="10"/>
        <v>7</v>
      </c>
      <c r="M183">
        <f t="shared" si="10"/>
        <v>15</v>
      </c>
      <c r="N183">
        <f t="shared" si="11"/>
        <v>22</v>
      </c>
      <c r="O183">
        <f t="shared" si="11"/>
        <v>29</v>
      </c>
      <c r="P183">
        <f t="shared" si="11"/>
        <v>37</v>
      </c>
      <c r="Q183">
        <f t="shared" si="11"/>
        <v>44</v>
      </c>
      <c r="R183">
        <f t="shared" si="11"/>
        <v>51</v>
      </c>
      <c r="S183">
        <f t="shared" si="11"/>
        <v>58</v>
      </c>
      <c r="T183">
        <f t="shared" si="11"/>
        <v>66</v>
      </c>
      <c r="U183">
        <f t="shared" si="11"/>
        <v>73</v>
      </c>
      <c r="V183">
        <f t="shared" si="11"/>
        <v>80</v>
      </c>
      <c r="W183">
        <f t="shared" si="11"/>
        <v>88</v>
      </c>
      <c r="X183">
        <f t="shared" si="11"/>
        <v>95</v>
      </c>
      <c r="Y183" t="s">
        <v>952</v>
      </c>
    </row>
    <row r="184" spans="1:25" x14ac:dyDescent="0.5">
      <c r="A184" t="s">
        <v>944</v>
      </c>
      <c r="B184" t="s">
        <v>556</v>
      </c>
      <c r="F184" t="s">
        <v>556</v>
      </c>
      <c r="G184">
        <v>920</v>
      </c>
      <c r="H184" t="s">
        <v>37</v>
      </c>
      <c r="I184" t="s">
        <v>1018</v>
      </c>
      <c r="J184">
        <f>VLOOKUP(I184,Sheet5!B:C,2,FALSE)</f>
        <v>46</v>
      </c>
      <c r="K184">
        <f>VLOOKUP(H184,Sheet5!A:H,8,FALSE)</f>
        <v>55</v>
      </c>
      <c r="L184">
        <f t="shared" si="10"/>
        <v>7</v>
      </c>
      <c r="M184">
        <f t="shared" si="10"/>
        <v>15</v>
      </c>
      <c r="N184">
        <f t="shared" si="11"/>
        <v>22</v>
      </c>
      <c r="O184">
        <f t="shared" si="11"/>
        <v>29</v>
      </c>
      <c r="P184">
        <f t="shared" si="11"/>
        <v>37</v>
      </c>
      <c r="Q184">
        <f t="shared" si="11"/>
        <v>44</v>
      </c>
      <c r="R184">
        <f t="shared" si="11"/>
        <v>51</v>
      </c>
      <c r="S184">
        <f t="shared" si="11"/>
        <v>58</v>
      </c>
      <c r="T184">
        <f t="shared" si="11"/>
        <v>66</v>
      </c>
      <c r="U184">
        <f t="shared" si="11"/>
        <v>73</v>
      </c>
      <c r="V184">
        <f t="shared" si="11"/>
        <v>80</v>
      </c>
      <c r="W184">
        <f t="shared" si="11"/>
        <v>88</v>
      </c>
      <c r="X184">
        <f t="shared" si="11"/>
        <v>95</v>
      </c>
      <c r="Y184" t="s">
        <v>944</v>
      </c>
    </row>
    <row r="185" spans="1:25" x14ac:dyDescent="0.5">
      <c r="A185" t="s">
        <v>944</v>
      </c>
      <c r="B185" t="s">
        <v>556</v>
      </c>
      <c r="F185" t="s">
        <v>556</v>
      </c>
      <c r="G185">
        <v>960</v>
      </c>
      <c r="H185" t="s">
        <v>37</v>
      </c>
      <c r="I185" t="s">
        <v>1018</v>
      </c>
      <c r="J185">
        <f>VLOOKUP(I185,Sheet5!B:C,2,FALSE)</f>
        <v>46</v>
      </c>
      <c r="K185">
        <f>VLOOKUP(H185,Sheet5!A:H,8,FALSE)</f>
        <v>55</v>
      </c>
      <c r="L185">
        <f t="shared" si="10"/>
        <v>7</v>
      </c>
      <c r="M185">
        <f t="shared" si="10"/>
        <v>15</v>
      </c>
      <c r="N185">
        <f t="shared" si="11"/>
        <v>22</v>
      </c>
      <c r="O185">
        <f t="shared" si="11"/>
        <v>29</v>
      </c>
      <c r="P185">
        <f t="shared" si="11"/>
        <v>37</v>
      </c>
      <c r="Q185">
        <f t="shared" si="11"/>
        <v>44</v>
      </c>
      <c r="R185">
        <f t="shared" si="11"/>
        <v>51</v>
      </c>
      <c r="S185">
        <f t="shared" si="11"/>
        <v>58</v>
      </c>
      <c r="T185">
        <f t="shared" si="11"/>
        <v>66</v>
      </c>
      <c r="U185">
        <f t="shared" si="11"/>
        <v>73</v>
      </c>
      <c r="V185">
        <f t="shared" si="11"/>
        <v>80</v>
      </c>
      <c r="W185">
        <f t="shared" si="11"/>
        <v>88</v>
      </c>
      <c r="X185">
        <f t="shared" si="11"/>
        <v>95</v>
      </c>
      <c r="Y185" t="s">
        <v>944</v>
      </c>
    </row>
    <row r="186" spans="1:25" x14ac:dyDescent="0.5">
      <c r="A186" t="s">
        <v>944</v>
      </c>
      <c r="B186" t="s">
        <v>556</v>
      </c>
      <c r="F186" t="s">
        <v>556</v>
      </c>
      <c r="G186">
        <v>960</v>
      </c>
      <c r="H186" t="s">
        <v>37</v>
      </c>
      <c r="I186" t="s">
        <v>1018</v>
      </c>
      <c r="J186">
        <f>VLOOKUP(I186,Sheet5!B:C,2,FALSE)</f>
        <v>46</v>
      </c>
      <c r="K186">
        <f>VLOOKUP(H186,Sheet5!A:H,8,FALSE)</f>
        <v>55</v>
      </c>
      <c r="L186">
        <f t="shared" si="10"/>
        <v>7</v>
      </c>
      <c r="M186">
        <f t="shared" si="10"/>
        <v>15</v>
      </c>
      <c r="N186">
        <f t="shared" si="11"/>
        <v>22</v>
      </c>
      <c r="O186">
        <f t="shared" si="11"/>
        <v>29</v>
      </c>
      <c r="P186">
        <f t="shared" si="11"/>
        <v>37</v>
      </c>
      <c r="Q186">
        <f t="shared" si="11"/>
        <v>44</v>
      </c>
      <c r="R186">
        <f t="shared" si="11"/>
        <v>51</v>
      </c>
      <c r="S186">
        <f t="shared" si="11"/>
        <v>58</v>
      </c>
      <c r="T186">
        <f t="shared" si="11"/>
        <v>66</v>
      </c>
      <c r="U186">
        <f t="shared" si="11"/>
        <v>73</v>
      </c>
      <c r="V186">
        <f t="shared" si="11"/>
        <v>80</v>
      </c>
      <c r="W186">
        <f t="shared" si="11"/>
        <v>88</v>
      </c>
      <c r="X186">
        <f t="shared" si="11"/>
        <v>95</v>
      </c>
      <c r="Y186" t="s">
        <v>944</v>
      </c>
    </row>
    <row r="187" spans="1:25" x14ac:dyDescent="0.5">
      <c r="A187" t="s">
        <v>944</v>
      </c>
      <c r="B187" t="s">
        <v>556</v>
      </c>
      <c r="F187" t="s">
        <v>556</v>
      </c>
      <c r="G187">
        <v>1000</v>
      </c>
      <c r="H187" t="s">
        <v>37</v>
      </c>
      <c r="I187" t="s">
        <v>1018</v>
      </c>
      <c r="J187">
        <f>VLOOKUP(I187,Sheet5!B:C,2,FALSE)</f>
        <v>46</v>
      </c>
      <c r="K187">
        <f>VLOOKUP(H187,Sheet5!A:H,8,FALSE)</f>
        <v>55</v>
      </c>
      <c r="L187">
        <f t="shared" si="10"/>
        <v>7</v>
      </c>
      <c r="M187">
        <f t="shared" si="10"/>
        <v>15</v>
      </c>
      <c r="N187">
        <f t="shared" si="11"/>
        <v>22</v>
      </c>
      <c r="O187">
        <f t="shared" si="11"/>
        <v>29</v>
      </c>
      <c r="P187">
        <f t="shared" si="11"/>
        <v>37</v>
      </c>
      <c r="Q187">
        <f t="shared" si="11"/>
        <v>44</v>
      </c>
      <c r="R187">
        <f t="shared" si="11"/>
        <v>51</v>
      </c>
      <c r="S187">
        <f t="shared" si="11"/>
        <v>58</v>
      </c>
      <c r="T187">
        <f t="shared" si="11"/>
        <v>66</v>
      </c>
      <c r="U187">
        <f t="shared" si="11"/>
        <v>73</v>
      </c>
      <c r="V187">
        <f t="shared" si="11"/>
        <v>80</v>
      </c>
      <c r="W187">
        <f t="shared" si="11"/>
        <v>88</v>
      </c>
      <c r="X187">
        <f t="shared" si="11"/>
        <v>95</v>
      </c>
      <c r="Y187" t="s">
        <v>944</v>
      </c>
    </row>
    <row r="188" spans="1:25" x14ac:dyDescent="0.5">
      <c r="A188" t="s">
        <v>944</v>
      </c>
      <c r="B188" t="s">
        <v>556</v>
      </c>
      <c r="F188" t="s">
        <v>556</v>
      </c>
      <c r="G188">
        <v>1000</v>
      </c>
      <c r="H188" t="s">
        <v>37</v>
      </c>
      <c r="I188" t="s">
        <v>1018</v>
      </c>
      <c r="J188">
        <f>VLOOKUP(I188,Sheet5!B:C,2,FALSE)</f>
        <v>46</v>
      </c>
      <c r="K188">
        <f>VLOOKUP(H188,Sheet5!A:H,8,FALSE)</f>
        <v>55</v>
      </c>
      <c r="L188">
        <f t="shared" si="10"/>
        <v>7</v>
      </c>
      <c r="M188">
        <f t="shared" si="10"/>
        <v>15</v>
      </c>
      <c r="N188">
        <f t="shared" si="11"/>
        <v>22</v>
      </c>
      <c r="O188">
        <f t="shared" si="11"/>
        <v>29</v>
      </c>
      <c r="P188">
        <f t="shared" si="11"/>
        <v>37</v>
      </c>
      <c r="Q188">
        <f t="shared" si="11"/>
        <v>44</v>
      </c>
      <c r="R188">
        <f t="shared" si="11"/>
        <v>51</v>
      </c>
      <c r="S188">
        <f t="shared" si="11"/>
        <v>58</v>
      </c>
      <c r="T188">
        <f t="shared" si="11"/>
        <v>66</v>
      </c>
      <c r="U188">
        <f t="shared" si="11"/>
        <v>73</v>
      </c>
      <c r="V188">
        <f t="shared" si="11"/>
        <v>80</v>
      </c>
      <c r="W188">
        <f t="shared" si="11"/>
        <v>88</v>
      </c>
      <c r="X188">
        <f t="shared" si="11"/>
        <v>95</v>
      </c>
      <c r="Y188" t="s">
        <v>944</v>
      </c>
    </row>
    <row r="189" spans="1:25" x14ac:dyDescent="0.5">
      <c r="A189" t="s">
        <v>944</v>
      </c>
      <c r="B189" t="s">
        <v>556</v>
      </c>
      <c r="F189" t="s">
        <v>556</v>
      </c>
      <c r="G189">
        <v>1000</v>
      </c>
      <c r="H189" t="s">
        <v>37</v>
      </c>
      <c r="I189" t="s">
        <v>1018</v>
      </c>
      <c r="J189">
        <f>VLOOKUP(I189,Sheet5!B:C,2,FALSE)</f>
        <v>46</v>
      </c>
      <c r="K189">
        <f>VLOOKUP(H189,Sheet5!A:H,8,FALSE)</f>
        <v>55</v>
      </c>
      <c r="L189">
        <f t="shared" si="10"/>
        <v>7</v>
      </c>
      <c r="M189">
        <f t="shared" si="10"/>
        <v>15</v>
      </c>
      <c r="N189">
        <f t="shared" si="11"/>
        <v>22</v>
      </c>
      <c r="O189">
        <f t="shared" si="11"/>
        <v>29</v>
      </c>
      <c r="P189">
        <f t="shared" si="11"/>
        <v>37</v>
      </c>
      <c r="Q189">
        <f t="shared" si="11"/>
        <v>44</v>
      </c>
      <c r="R189">
        <f t="shared" si="11"/>
        <v>51</v>
      </c>
      <c r="S189">
        <f t="shared" si="11"/>
        <v>58</v>
      </c>
      <c r="T189">
        <f t="shared" si="11"/>
        <v>66</v>
      </c>
      <c r="U189">
        <f t="shared" si="11"/>
        <v>73</v>
      </c>
      <c r="V189">
        <f t="shared" si="11"/>
        <v>80</v>
      </c>
      <c r="W189">
        <f t="shared" si="11"/>
        <v>88</v>
      </c>
      <c r="X189">
        <f t="shared" si="11"/>
        <v>95</v>
      </c>
      <c r="Y189" t="s">
        <v>944</v>
      </c>
    </row>
    <row r="190" spans="1:25" x14ac:dyDescent="0.5">
      <c r="A190" t="s">
        <v>944</v>
      </c>
      <c r="B190" t="s">
        <v>556</v>
      </c>
      <c r="F190" t="s">
        <v>556</v>
      </c>
      <c r="G190">
        <v>1080</v>
      </c>
      <c r="H190" t="s">
        <v>37</v>
      </c>
      <c r="I190" t="s">
        <v>1018</v>
      </c>
      <c r="J190">
        <f>VLOOKUP(I190,Sheet5!B:C,2,FALSE)</f>
        <v>46</v>
      </c>
      <c r="K190">
        <f>VLOOKUP(H190,Sheet5!A:H,8,FALSE)</f>
        <v>55</v>
      </c>
      <c r="L190">
        <f t="shared" si="10"/>
        <v>7</v>
      </c>
      <c r="M190">
        <f t="shared" si="10"/>
        <v>15</v>
      </c>
      <c r="N190">
        <f t="shared" si="11"/>
        <v>22</v>
      </c>
      <c r="O190">
        <f t="shared" si="11"/>
        <v>29</v>
      </c>
      <c r="P190">
        <f t="shared" si="11"/>
        <v>37</v>
      </c>
      <c r="Q190">
        <f t="shared" si="11"/>
        <v>44</v>
      </c>
      <c r="R190">
        <f t="shared" si="11"/>
        <v>51</v>
      </c>
      <c r="S190">
        <f t="shared" si="11"/>
        <v>58</v>
      </c>
      <c r="T190">
        <f t="shared" si="11"/>
        <v>66</v>
      </c>
      <c r="U190">
        <f t="shared" si="11"/>
        <v>73</v>
      </c>
      <c r="V190">
        <f t="shared" si="11"/>
        <v>80</v>
      </c>
      <c r="W190">
        <f t="shared" si="11"/>
        <v>88</v>
      </c>
      <c r="X190">
        <f t="shared" si="11"/>
        <v>95</v>
      </c>
      <c r="Y190" t="s">
        <v>944</v>
      </c>
    </row>
    <row r="191" spans="1:25" x14ac:dyDescent="0.5">
      <c r="A191" t="s">
        <v>566</v>
      </c>
      <c r="F191" t="s">
        <v>953</v>
      </c>
      <c r="G191">
        <v>2048</v>
      </c>
      <c r="H191" t="s">
        <v>37</v>
      </c>
      <c r="I191" t="s">
        <v>1018</v>
      </c>
      <c r="J191">
        <f>VLOOKUP(I191,Sheet5!B:C,2,FALSE)</f>
        <v>46</v>
      </c>
      <c r="K191">
        <f>VLOOKUP(H191,Sheet5!A:H,8,FALSE)</f>
        <v>55</v>
      </c>
      <c r="L191">
        <f t="shared" si="10"/>
        <v>7</v>
      </c>
      <c r="M191">
        <f t="shared" si="10"/>
        <v>15</v>
      </c>
      <c r="N191">
        <f t="shared" si="11"/>
        <v>22</v>
      </c>
      <c r="O191">
        <f t="shared" si="11"/>
        <v>29</v>
      </c>
      <c r="P191">
        <f t="shared" si="11"/>
        <v>37</v>
      </c>
      <c r="Q191">
        <f t="shared" si="11"/>
        <v>44</v>
      </c>
      <c r="R191">
        <f t="shared" si="11"/>
        <v>51</v>
      </c>
      <c r="S191">
        <f t="shared" si="11"/>
        <v>58</v>
      </c>
      <c r="T191">
        <f t="shared" si="11"/>
        <v>66</v>
      </c>
      <c r="U191">
        <f t="shared" si="11"/>
        <v>73</v>
      </c>
      <c r="V191">
        <f t="shared" si="11"/>
        <v>80</v>
      </c>
      <c r="W191">
        <f t="shared" si="11"/>
        <v>88</v>
      </c>
      <c r="X191">
        <f t="shared" si="11"/>
        <v>95</v>
      </c>
      <c r="Y191" t="s">
        <v>566</v>
      </c>
    </row>
    <row r="192" spans="1:25" x14ac:dyDescent="0.5">
      <c r="A192" t="s">
        <v>566</v>
      </c>
      <c r="F192" t="s">
        <v>953</v>
      </c>
      <c r="G192">
        <v>2048</v>
      </c>
      <c r="H192" t="s">
        <v>37</v>
      </c>
      <c r="I192" t="s">
        <v>1018</v>
      </c>
      <c r="J192">
        <f>VLOOKUP(I192,Sheet5!B:C,2,FALSE)</f>
        <v>46</v>
      </c>
      <c r="K192">
        <f>VLOOKUP(H192,Sheet5!A:H,8,FALSE)</f>
        <v>55</v>
      </c>
      <c r="L192">
        <f t="shared" si="10"/>
        <v>7</v>
      </c>
      <c r="M192">
        <f t="shared" si="10"/>
        <v>15</v>
      </c>
      <c r="N192">
        <f t="shared" si="11"/>
        <v>22</v>
      </c>
      <c r="O192">
        <f t="shared" si="11"/>
        <v>29</v>
      </c>
      <c r="P192">
        <f t="shared" si="11"/>
        <v>37</v>
      </c>
      <c r="Q192">
        <f t="shared" si="11"/>
        <v>44</v>
      </c>
      <c r="R192">
        <f t="shared" si="11"/>
        <v>51</v>
      </c>
      <c r="S192">
        <f t="shared" si="11"/>
        <v>58</v>
      </c>
      <c r="T192">
        <f t="shared" si="11"/>
        <v>66</v>
      </c>
      <c r="U192">
        <f t="shared" si="11"/>
        <v>73</v>
      </c>
      <c r="V192">
        <f t="shared" si="11"/>
        <v>80</v>
      </c>
      <c r="W192">
        <f t="shared" si="11"/>
        <v>88</v>
      </c>
      <c r="X192">
        <f t="shared" si="11"/>
        <v>95</v>
      </c>
      <c r="Y192" t="s">
        <v>566</v>
      </c>
    </row>
    <row r="193" spans="1:25" x14ac:dyDescent="0.5">
      <c r="A193" t="s">
        <v>943</v>
      </c>
      <c r="B193" t="s">
        <v>698</v>
      </c>
      <c r="F193" t="s">
        <v>698</v>
      </c>
      <c r="G193">
        <v>896</v>
      </c>
      <c r="H193" t="s">
        <v>23</v>
      </c>
      <c r="I193" t="s">
        <v>1019</v>
      </c>
      <c r="J193">
        <f>VLOOKUP(I193,Sheet5!B:C,2,FALSE)</f>
        <v>47</v>
      </c>
      <c r="K193">
        <f>VLOOKUP(H193,Sheet5!A:H,8,FALSE)</f>
        <v>56</v>
      </c>
      <c r="L193">
        <f t="shared" si="10"/>
        <v>7</v>
      </c>
      <c r="M193">
        <f t="shared" si="10"/>
        <v>15</v>
      </c>
      <c r="N193">
        <f t="shared" si="11"/>
        <v>22</v>
      </c>
      <c r="O193">
        <f t="shared" si="11"/>
        <v>29</v>
      </c>
      <c r="P193">
        <f t="shared" si="11"/>
        <v>37</v>
      </c>
      <c r="Q193">
        <f t="shared" si="11"/>
        <v>44</v>
      </c>
      <c r="R193">
        <f t="shared" si="11"/>
        <v>51</v>
      </c>
      <c r="S193">
        <f t="shared" si="11"/>
        <v>59</v>
      </c>
      <c r="T193">
        <f t="shared" si="11"/>
        <v>66</v>
      </c>
      <c r="U193">
        <f t="shared" si="11"/>
        <v>74</v>
      </c>
      <c r="V193">
        <f t="shared" si="11"/>
        <v>81</v>
      </c>
      <c r="W193">
        <f t="shared" si="11"/>
        <v>88</v>
      </c>
      <c r="X193">
        <f t="shared" si="11"/>
        <v>96</v>
      </c>
      <c r="Y193" t="s">
        <v>943</v>
      </c>
    </row>
    <row r="194" spans="1:25" x14ac:dyDescent="0.5">
      <c r="A194" t="s">
        <v>542</v>
      </c>
      <c r="B194" t="s">
        <v>699</v>
      </c>
      <c r="F194" t="s">
        <v>699</v>
      </c>
      <c r="G194">
        <v>896</v>
      </c>
      <c r="H194" t="s">
        <v>23</v>
      </c>
      <c r="I194" t="s">
        <v>1019</v>
      </c>
      <c r="J194">
        <f>VLOOKUP(I194,Sheet5!B:C,2,FALSE)</f>
        <v>47</v>
      </c>
      <c r="K194">
        <f>VLOOKUP(H194,Sheet5!A:H,8,FALSE)</f>
        <v>56</v>
      </c>
      <c r="L194">
        <f t="shared" si="10"/>
        <v>7</v>
      </c>
      <c r="M194">
        <f t="shared" si="10"/>
        <v>15</v>
      </c>
      <c r="N194">
        <f t="shared" si="11"/>
        <v>22</v>
      </c>
      <c r="O194">
        <f t="shared" si="11"/>
        <v>29</v>
      </c>
      <c r="P194">
        <f t="shared" si="11"/>
        <v>37</v>
      </c>
      <c r="Q194">
        <f t="shared" si="11"/>
        <v>44</v>
      </c>
      <c r="R194">
        <f t="shared" si="11"/>
        <v>51</v>
      </c>
      <c r="S194">
        <f t="shared" si="11"/>
        <v>59</v>
      </c>
      <c r="T194">
        <f t="shared" si="11"/>
        <v>66</v>
      </c>
      <c r="U194">
        <f t="shared" si="11"/>
        <v>74</v>
      </c>
      <c r="V194">
        <f t="shared" si="11"/>
        <v>81</v>
      </c>
      <c r="W194">
        <f t="shared" si="11"/>
        <v>88</v>
      </c>
      <c r="X194">
        <f t="shared" si="11"/>
        <v>96</v>
      </c>
      <c r="Y194" t="s">
        <v>542</v>
      </c>
    </row>
    <row r="195" spans="1:25" x14ac:dyDescent="0.5">
      <c r="A195" t="s">
        <v>542</v>
      </c>
      <c r="B195" t="s">
        <v>700</v>
      </c>
      <c r="F195" t="s">
        <v>700</v>
      </c>
      <c r="G195">
        <v>896</v>
      </c>
      <c r="H195" t="s">
        <v>23</v>
      </c>
      <c r="I195" t="s">
        <v>1019</v>
      </c>
      <c r="J195">
        <f>VLOOKUP(I195,Sheet5!B:C,2,FALSE)</f>
        <v>47</v>
      </c>
      <c r="K195">
        <f>VLOOKUP(H195,Sheet5!A:H,8,FALSE)</f>
        <v>56</v>
      </c>
      <c r="L195">
        <f t="shared" si="10"/>
        <v>7</v>
      </c>
      <c r="M195">
        <f t="shared" si="10"/>
        <v>15</v>
      </c>
      <c r="N195">
        <f t="shared" si="11"/>
        <v>22</v>
      </c>
      <c r="O195">
        <f t="shared" si="11"/>
        <v>29</v>
      </c>
      <c r="P195">
        <f t="shared" si="11"/>
        <v>37</v>
      </c>
      <c r="Q195">
        <f t="shared" si="11"/>
        <v>44</v>
      </c>
      <c r="R195">
        <f t="shared" si="11"/>
        <v>51</v>
      </c>
      <c r="S195">
        <f t="shared" si="11"/>
        <v>59</v>
      </c>
      <c r="T195">
        <f t="shared" si="11"/>
        <v>66</v>
      </c>
      <c r="U195">
        <f t="shared" si="11"/>
        <v>74</v>
      </c>
      <c r="V195">
        <f t="shared" si="11"/>
        <v>81</v>
      </c>
      <c r="W195">
        <f t="shared" si="11"/>
        <v>88</v>
      </c>
      <c r="X195">
        <f t="shared" si="11"/>
        <v>96</v>
      </c>
      <c r="Y195" t="s">
        <v>542</v>
      </c>
    </row>
    <row r="196" spans="1:25" x14ac:dyDescent="0.5">
      <c r="A196" t="s">
        <v>592</v>
      </c>
      <c r="B196" t="s">
        <v>701</v>
      </c>
      <c r="F196" t="s">
        <v>701</v>
      </c>
      <c r="G196">
        <v>928</v>
      </c>
      <c r="H196" t="s">
        <v>23</v>
      </c>
      <c r="I196" t="s">
        <v>1019</v>
      </c>
      <c r="J196">
        <f>VLOOKUP(I196,Sheet5!B:C,2,FALSE)</f>
        <v>47</v>
      </c>
      <c r="K196">
        <f>VLOOKUP(H196,Sheet5!A:H,8,FALSE)</f>
        <v>56</v>
      </c>
      <c r="L196">
        <f t="shared" si="10"/>
        <v>7</v>
      </c>
      <c r="M196">
        <f t="shared" si="10"/>
        <v>15</v>
      </c>
      <c r="N196">
        <f t="shared" si="11"/>
        <v>22</v>
      </c>
      <c r="O196">
        <f t="shared" si="11"/>
        <v>29</v>
      </c>
      <c r="P196">
        <f t="shared" si="11"/>
        <v>37</v>
      </c>
      <c r="Q196">
        <f t="shared" si="11"/>
        <v>44</v>
      </c>
      <c r="R196">
        <f t="shared" si="11"/>
        <v>51</v>
      </c>
      <c r="S196">
        <f t="shared" si="11"/>
        <v>59</v>
      </c>
      <c r="T196">
        <f t="shared" si="11"/>
        <v>66</v>
      </c>
      <c r="U196">
        <f t="shared" si="11"/>
        <v>74</v>
      </c>
      <c r="V196">
        <f t="shared" si="11"/>
        <v>81</v>
      </c>
      <c r="W196">
        <f t="shared" si="11"/>
        <v>88</v>
      </c>
      <c r="X196">
        <f t="shared" si="11"/>
        <v>96</v>
      </c>
      <c r="Y196" t="s">
        <v>592</v>
      </c>
    </row>
    <row r="197" spans="1:25" x14ac:dyDescent="0.5">
      <c r="A197" t="s">
        <v>948</v>
      </c>
      <c r="B197" t="s">
        <v>702</v>
      </c>
      <c r="F197" t="s">
        <v>702</v>
      </c>
      <c r="G197">
        <v>1740</v>
      </c>
      <c r="H197" t="s">
        <v>23</v>
      </c>
      <c r="I197" t="s">
        <v>1019</v>
      </c>
      <c r="J197">
        <f>VLOOKUP(I197,Sheet5!B:C,2,FALSE)</f>
        <v>47</v>
      </c>
      <c r="K197">
        <f>VLOOKUP(H197,Sheet5!A:H,8,FALSE)</f>
        <v>56</v>
      </c>
      <c r="L197">
        <f t="shared" si="10"/>
        <v>7</v>
      </c>
      <c r="M197">
        <f t="shared" si="10"/>
        <v>15</v>
      </c>
      <c r="N197">
        <f t="shared" si="11"/>
        <v>22</v>
      </c>
      <c r="O197">
        <f t="shared" si="11"/>
        <v>29</v>
      </c>
      <c r="P197">
        <f t="shared" si="11"/>
        <v>37</v>
      </c>
      <c r="Q197">
        <f t="shared" si="11"/>
        <v>44</v>
      </c>
      <c r="R197">
        <f t="shared" si="11"/>
        <v>51</v>
      </c>
      <c r="S197">
        <f t="shared" ref="N197:X220" si="12">MIN(ROUND(S$1*(1+$J197/100),0),100)</f>
        <v>59</v>
      </c>
      <c r="T197">
        <f t="shared" si="12"/>
        <v>66</v>
      </c>
      <c r="U197">
        <f t="shared" si="12"/>
        <v>74</v>
      </c>
      <c r="V197">
        <f t="shared" si="12"/>
        <v>81</v>
      </c>
      <c r="W197">
        <f t="shared" si="12"/>
        <v>88</v>
      </c>
      <c r="X197">
        <f t="shared" si="12"/>
        <v>96</v>
      </c>
      <c r="Y197" t="s">
        <v>948</v>
      </c>
    </row>
    <row r="198" spans="1:25" x14ac:dyDescent="0.5">
      <c r="A198" t="s">
        <v>948</v>
      </c>
      <c r="B198" t="s">
        <v>703</v>
      </c>
      <c r="F198" t="s">
        <v>703</v>
      </c>
      <c r="G198">
        <v>1740</v>
      </c>
      <c r="H198" t="s">
        <v>23</v>
      </c>
      <c r="I198" t="s">
        <v>1019</v>
      </c>
      <c r="J198">
        <f>VLOOKUP(I198,Sheet5!B:C,2,FALSE)</f>
        <v>47</v>
      </c>
      <c r="K198">
        <f>VLOOKUP(H198,Sheet5!A:H,8,FALSE)</f>
        <v>56</v>
      </c>
      <c r="L198">
        <f t="shared" si="10"/>
        <v>7</v>
      </c>
      <c r="M198">
        <f t="shared" si="10"/>
        <v>15</v>
      </c>
      <c r="N198">
        <f t="shared" si="12"/>
        <v>22</v>
      </c>
      <c r="O198">
        <f t="shared" si="12"/>
        <v>29</v>
      </c>
      <c r="P198">
        <f t="shared" si="12"/>
        <v>37</v>
      </c>
      <c r="Q198">
        <f t="shared" si="12"/>
        <v>44</v>
      </c>
      <c r="R198">
        <f t="shared" si="12"/>
        <v>51</v>
      </c>
      <c r="S198">
        <f t="shared" si="12"/>
        <v>59</v>
      </c>
      <c r="T198">
        <f t="shared" si="12"/>
        <v>66</v>
      </c>
      <c r="U198">
        <f t="shared" si="12"/>
        <v>74</v>
      </c>
      <c r="V198">
        <f t="shared" si="12"/>
        <v>81</v>
      </c>
      <c r="W198">
        <f t="shared" si="12"/>
        <v>88</v>
      </c>
      <c r="X198">
        <f t="shared" si="12"/>
        <v>96</v>
      </c>
      <c r="Y198" t="s">
        <v>948</v>
      </c>
    </row>
    <row r="199" spans="1:25" x14ac:dyDescent="0.5">
      <c r="A199" t="s">
        <v>952</v>
      </c>
      <c r="B199" t="s">
        <v>704</v>
      </c>
      <c r="F199" t="s">
        <v>704</v>
      </c>
      <c r="G199">
        <v>1920</v>
      </c>
      <c r="H199" t="s">
        <v>23</v>
      </c>
      <c r="I199" t="s">
        <v>1019</v>
      </c>
      <c r="J199">
        <f>VLOOKUP(I199,Sheet5!B:C,2,FALSE)</f>
        <v>47</v>
      </c>
      <c r="K199">
        <f>VLOOKUP(H199,Sheet5!A:H,8,FALSE)</f>
        <v>56</v>
      </c>
      <c r="L199">
        <f t="shared" si="10"/>
        <v>7</v>
      </c>
      <c r="M199">
        <f t="shared" si="10"/>
        <v>15</v>
      </c>
      <c r="N199">
        <f t="shared" si="12"/>
        <v>22</v>
      </c>
      <c r="O199">
        <f t="shared" si="12"/>
        <v>29</v>
      </c>
      <c r="P199">
        <f t="shared" si="12"/>
        <v>37</v>
      </c>
      <c r="Q199">
        <f t="shared" si="12"/>
        <v>44</v>
      </c>
      <c r="R199">
        <f t="shared" si="12"/>
        <v>51</v>
      </c>
      <c r="S199">
        <f t="shared" si="12"/>
        <v>59</v>
      </c>
      <c r="T199">
        <f t="shared" si="12"/>
        <v>66</v>
      </c>
      <c r="U199">
        <f t="shared" si="12"/>
        <v>74</v>
      </c>
      <c r="V199">
        <f t="shared" si="12"/>
        <v>81</v>
      </c>
      <c r="W199">
        <f t="shared" si="12"/>
        <v>88</v>
      </c>
      <c r="X199">
        <f t="shared" si="12"/>
        <v>96</v>
      </c>
      <c r="Y199" t="s">
        <v>952</v>
      </c>
    </row>
    <row r="200" spans="1:25" x14ac:dyDescent="0.5">
      <c r="A200" t="s">
        <v>946</v>
      </c>
      <c r="B200" t="s">
        <v>705</v>
      </c>
      <c r="F200" t="s">
        <v>705</v>
      </c>
      <c r="G200">
        <v>672</v>
      </c>
      <c r="H200" t="s">
        <v>24</v>
      </c>
      <c r="I200" t="s">
        <v>1020</v>
      </c>
      <c r="J200">
        <f>VLOOKUP(I200,Sheet5!B:C,2,FALSE)</f>
        <v>48</v>
      </c>
      <c r="K200">
        <f>VLOOKUP(H200,Sheet5!A:H,8,FALSE)</f>
        <v>56</v>
      </c>
      <c r="L200">
        <f t="shared" si="10"/>
        <v>7</v>
      </c>
      <c r="M200">
        <f t="shared" si="10"/>
        <v>15</v>
      </c>
      <c r="N200">
        <f t="shared" si="12"/>
        <v>22</v>
      </c>
      <c r="O200">
        <f t="shared" si="12"/>
        <v>30</v>
      </c>
      <c r="P200">
        <f t="shared" si="12"/>
        <v>37</v>
      </c>
      <c r="Q200">
        <f t="shared" si="12"/>
        <v>44</v>
      </c>
      <c r="R200">
        <f t="shared" si="12"/>
        <v>52</v>
      </c>
      <c r="S200">
        <f t="shared" si="12"/>
        <v>59</v>
      </c>
      <c r="T200">
        <f t="shared" si="12"/>
        <v>67</v>
      </c>
      <c r="U200">
        <f t="shared" si="12"/>
        <v>74</v>
      </c>
      <c r="V200">
        <f t="shared" si="12"/>
        <v>81</v>
      </c>
      <c r="W200">
        <f t="shared" si="12"/>
        <v>89</v>
      </c>
      <c r="X200">
        <f t="shared" si="12"/>
        <v>96</v>
      </c>
      <c r="Y200" t="s">
        <v>946</v>
      </c>
    </row>
    <row r="201" spans="1:25" x14ac:dyDescent="0.5">
      <c r="A201" t="s">
        <v>550</v>
      </c>
      <c r="B201" t="s">
        <v>706</v>
      </c>
      <c r="F201" t="s">
        <v>706</v>
      </c>
      <c r="G201">
        <v>800</v>
      </c>
      <c r="H201" t="s">
        <v>24</v>
      </c>
      <c r="I201" t="s">
        <v>1020</v>
      </c>
      <c r="J201">
        <f>VLOOKUP(I201,Sheet5!B:C,2,FALSE)</f>
        <v>48</v>
      </c>
      <c r="K201">
        <f>VLOOKUP(H201,Sheet5!A:H,8,FALSE)</f>
        <v>56</v>
      </c>
      <c r="L201">
        <f t="shared" si="10"/>
        <v>7</v>
      </c>
      <c r="M201">
        <f t="shared" si="10"/>
        <v>15</v>
      </c>
      <c r="N201">
        <f t="shared" si="12"/>
        <v>22</v>
      </c>
      <c r="O201">
        <f t="shared" si="12"/>
        <v>30</v>
      </c>
      <c r="P201">
        <f t="shared" si="12"/>
        <v>37</v>
      </c>
      <c r="Q201">
        <f t="shared" si="12"/>
        <v>44</v>
      </c>
      <c r="R201">
        <f t="shared" si="12"/>
        <v>52</v>
      </c>
      <c r="S201">
        <f t="shared" si="12"/>
        <v>59</v>
      </c>
      <c r="T201">
        <f t="shared" si="12"/>
        <v>67</v>
      </c>
      <c r="U201">
        <f t="shared" si="12"/>
        <v>74</v>
      </c>
      <c r="V201">
        <f t="shared" si="12"/>
        <v>81</v>
      </c>
      <c r="W201">
        <f t="shared" si="12"/>
        <v>89</v>
      </c>
      <c r="X201">
        <f t="shared" si="12"/>
        <v>96</v>
      </c>
      <c r="Y201" t="s">
        <v>550</v>
      </c>
    </row>
    <row r="202" spans="1:25" x14ac:dyDescent="0.5">
      <c r="A202" t="s">
        <v>550</v>
      </c>
      <c r="B202" t="s">
        <v>707</v>
      </c>
      <c r="F202" t="s">
        <v>707</v>
      </c>
      <c r="G202">
        <v>864</v>
      </c>
      <c r="H202" t="s">
        <v>24</v>
      </c>
      <c r="I202" t="s">
        <v>1020</v>
      </c>
      <c r="J202">
        <f>VLOOKUP(I202,Sheet5!B:C,2,FALSE)</f>
        <v>48</v>
      </c>
      <c r="K202">
        <f>VLOOKUP(H202,Sheet5!A:H,8,FALSE)</f>
        <v>56</v>
      </c>
      <c r="L202">
        <f t="shared" si="10"/>
        <v>7</v>
      </c>
      <c r="M202">
        <f t="shared" si="10"/>
        <v>15</v>
      </c>
      <c r="N202">
        <f t="shared" si="12"/>
        <v>22</v>
      </c>
      <c r="O202">
        <f t="shared" si="12"/>
        <v>30</v>
      </c>
      <c r="P202">
        <f t="shared" si="12"/>
        <v>37</v>
      </c>
      <c r="Q202">
        <f t="shared" si="12"/>
        <v>44</v>
      </c>
      <c r="R202">
        <f t="shared" si="12"/>
        <v>52</v>
      </c>
      <c r="S202">
        <f t="shared" si="12"/>
        <v>59</v>
      </c>
      <c r="T202">
        <f t="shared" si="12"/>
        <v>67</v>
      </c>
      <c r="U202">
        <f t="shared" si="12"/>
        <v>74</v>
      </c>
      <c r="V202">
        <f t="shared" si="12"/>
        <v>81</v>
      </c>
      <c r="W202">
        <f t="shared" si="12"/>
        <v>89</v>
      </c>
      <c r="X202">
        <f t="shared" si="12"/>
        <v>96</v>
      </c>
      <c r="Y202" t="s">
        <v>550</v>
      </c>
    </row>
    <row r="203" spans="1:25" x14ac:dyDescent="0.5">
      <c r="A203" t="s">
        <v>550</v>
      </c>
      <c r="B203" t="s">
        <v>708</v>
      </c>
      <c r="F203" t="s">
        <v>708</v>
      </c>
      <c r="G203">
        <v>864</v>
      </c>
      <c r="H203" t="s">
        <v>24</v>
      </c>
      <c r="I203" t="s">
        <v>1020</v>
      </c>
      <c r="J203">
        <f>VLOOKUP(I203,Sheet5!B:C,2,FALSE)</f>
        <v>48</v>
      </c>
      <c r="K203">
        <f>VLOOKUP(H203,Sheet5!A:H,8,FALSE)</f>
        <v>56</v>
      </c>
      <c r="L203">
        <f t="shared" si="10"/>
        <v>7</v>
      </c>
      <c r="M203">
        <f t="shared" si="10"/>
        <v>15</v>
      </c>
      <c r="N203">
        <f t="shared" si="12"/>
        <v>22</v>
      </c>
      <c r="O203">
        <f t="shared" si="12"/>
        <v>30</v>
      </c>
      <c r="P203">
        <f t="shared" si="12"/>
        <v>37</v>
      </c>
      <c r="Q203">
        <f t="shared" si="12"/>
        <v>44</v>
      </c>
      <c r="R203">
        <f t="shared" si="12"/>
        <v>52</v>
      </c>
      <c r="S203">
        <f t="shared" si="12"/>
        <v>59</v>
      </c>
      <c r="T203">
        <f t="shared" si="12"/>
        <v>67</v>
      </c>
      <c r="U203">
        <f t="shared" si="12"/>
        <v>74</v>
      </c>
      <c r="V203">
        <f t="shared" si="12"/>
        <v>81</v>
      </c>
      <c r="W203">
        <f t="shared" si="12"/>
        <v>89</v>
      </c>
      <c r="X203">
        <f t="shared" si="12"/>
        <v>96</v>
      </c>
      <c r="Y203" t="s">
        <v>550</v>
      </c>
    </row>
    <row r="204" spans="1:25" x14ac:dyDescent="0.5">
      <c r="A204" t="s">
        <v>550</v>
      </c>
      <c r="B204" t="s">
        <v>709</v>
      </c>
      <c r="F204" t="s">
        <v>709</v>
      </c>
      <c r="G204">
        <v>960</v>
      </c>
      <c r="H204" t="s">
        <v>24</v>
      </c>
      <c r="I204" t="s">
        <v>1020</v>
      </c>
      <c r="J204">
        <f>VLOOKUP(I204,Sheet5!B:C,2,FALSE)</f>
        <v>48</v>
      </c>
      <c r="K204">
        <f>VLOOKUP(H204,Sheet5!A:H,8,FALSE)</f>
        <v>56</v>
      </c>
      <c r="L204">
        <f t="shared" si="10"/>
        <v>7</v>
      </c>
      <c r="M204">
        <f t="shared" si="10"/>
        <v>15</v>
      </c>
      <c r="N204">
        <f t="shared" si="12"/>
        <v>22</v>
      </c>
      <c r="O204">
        <f t="shared" si="12"/>
        <v>30</v>
      </c>
      <c r="P204">
        <f t="shared" si="12"/>
        <v>37</v>
      </c>
      <c r="Q204">
        <f t="shared" si="12"/>
        <v>44</v>
      </c>
      <c r="R204">
        <f t="shared" si="12"/>
        <v>52</v>
      </c>
      <c r="S204">
        <f t="shared" si="12"/>
        <v>59</v>
      </c>
      <c r="T204">
        <f t="shared" si="12"/>
        <v>67</v>
      </c>
      <c r="U204">
        <f t="shared" si="12"/>
        <v>74</v>
      </c>
      <c r="V204">
        <f t="shared" si="12"/>
        <v>81</v>
      </c>
      <c r="W204">
        <f t="shared" si="12"/>
        <v>89</v>
      </c>
      <c r="X204">
        <f t="shared" si="12"/>
        <v>96</v>
      </c>
      <c r="Y204" t="s">
        <v>550</v>
      </c>
    </row>
    <row r="205" spans="1:25" x14ac:dyDescent="0.5">
      <c r="A205" t="s">
        <v>948</v>
      </c>
      <c r="B205" t="s">
        <v>710</v>
      </c>
      <c r="F205" t="s">
        <v>710</v>
      </c>
      <c r="G205">
        <v>1440</v>
      </c>
      <c r="H205" t="s">
        <v>24</v>
      </c>
      <c r="I205" t="s">
        <v>1020</v>
      </c>
      <c r="J205">
        <f>VLOOKUP(I205,Sheet5!B:C,2,FALSE)</f>
        <v>48</v>
      </c>
      <c r="K205">
        <f>VLOOKUP(H205,Sheet5!A:H,8,FALSE)</f>
        <v>56</v>
      </c>
      <c r="L205">
        <f t="shared" si="10"/>
        <v>7</v>
      </c>
      <c r="M205">
        <f t="shared" si="10"/>
        <v>15</v>
      </c>
      <c r="N205">
        <f t="shared" si="12"/>
        <v>22</v>
      </c>
      <c r="O205">
        <f t="shared" si="12"/>
        <v>30</v>
      </c>
      <c r="P205">
        <f t="shared" si="12"/>
        <v>37</v>
      </c>
      <c r="Q205">
        <f t="shared" si="12"/>
        <v>44</v>
      </c>
      <c r="R205">
        <f t="shared" si="12"/>
        <v>52</v>
      </c>
      <c r="S205">
        <f t="shared" si="12"/>
        <v>59</v>
      </c>
      <c r="T205">
        <f t="shared" si="12"/>
        <v>67</v>
      </c>
      <c r="U205">
        <f t="shared" si="12"/>
        <v>74</v>
      </c>
      <c r="V205">
        <f t="shared" si="12"/>
        <v>81</v>
      </c>
      <c r="W205">
        <f t="shared" si="12"/>
        <v>89</v>
      </c>
      <c r="X205">
        <f t="shared" si="12"/>
        <v>96</v>
      </c>
      <c r="Y205" t="s">
        <v>948</v>
      </c>
    </row>
    <row r="206" spans="1:25" x14ac:dyDescent="0.5">
      <c r="A206" t="s">
        <v>948</v>
      </c>
      <c r="B206" t="s">
        <v>711</v>
      </c>
      <c r="F206" t="s">
        <v>711</v>
      </c>
      <c r="G206">
        <v>1620</v>
      </c>
      <c r="H206" t="s">
        <v>24</v>
      </c>
      <c r="I206" t="s">
        <v>1020</v>
      </c>
      <c r="J206">
        <f>VLOOKUP(I206,Sheet5!B:C,2,FALSE)</f>
        <v>48</v>
      </c>
      <c r="K206">
        <f>VLOOKUP(H206,Sheet5!A:H,8,FALSE)</f>
        <v>56</v>
      </c>
      <c r="L206">
        <f t="shared" si="10"/>
        <v>7</v>
      </c>
      <c r="M206">
        <f t="shared" si="10"/>
        <v>15</v>
      </c>
      <c r="N206">
        <f t="shared" si="12"/>
        <v>22</v>
      </c>
      <c r="O206">
        <f t="shared" si="12"/>
        <v>30</v>
      </c>
      <c r="P206">
        <f t="shared" si="12"/>
        <v>37</v>
      </c>
      <c r="Q206">
        <f t="shared" si="12"/>
        <v>44</v>
      </c>
      <c r="R206">
        <f t="shared" si="12"/>
        <v>52</v>
      </c>
      <c r="S206">
        <f t="shared" si="12"/>
        <v>59</v>
      </c>
      <c r="T206">
        <f t="shared" si="12"/>
        <v>67</v>
      </c>
      <c r="U206">
        <f t="shared" si="12"/>
        <v>74</v>
      </c>
      <c r="V206">
        <f t="shared" si="12"/>
        <v>81</v>
      </c>
      <c r="W206">
        <f t="shared" si="12"/>
        <v>89</v>
      </c>
      <c r="X206">
        <f t="shared" si="12"/>
        <v>96</v>
      </c>
      <c r="Y206" t="s">
        <v>948</v>
      </c>
    </row>
    <row r="207" spans="1:25" x14ac:dyDescent="0.5">
      <c r="A207" t="s">
        <v>537</v>
      </c>
      <c r="B207" t="s">
        <v>712</v>
      </c>
      <c r="F207" t="s">
        <v>712</v>
      </c>
      <c r="G207">
        <v>224</v>
      </c>
      <c r="H207" t="s">
        <v>25</v>
      </c>
      <c r="I207" t="s">
        <v>1021</v>
      </c>
      <c r="J207">
        <f>VLOOKUP(I207,Sheet5!B:C,2,FALSE)</f>
        <v>49</v>
      </c>
      <c r="K207">
        <f>VLOOKUP(H207,Sheet5!A:H,8,FALSE)</f>
        <v>56</v>
      </c>
      <c r="L207">
        <f t="shared" si="10"/>
        <v>7</v>
      </c>
      <c r="M207">
        <f t="shared" si="10"/>
        <v>15</v>
      </c>
      <c r="N207">
        <f t="shared" si="12"/>
        <v>22</v>
      </c>
      <c r="O207">
        <f t="shared" si="12"/>
        <v>30</v>
      </c>
      <c r="P207">
        <f t="shared" si="12"/>
        <v>37</v>
      </c>
      <c r="Q207">
        <f t="shared" si="12"/>
        <v>45</v>
      </c>
      <c r="R207">
        <f t="shared" si="12"/>
        <v>52</v>
      </c>
      <c r="S207">
        <f t="shared" si="12"/>
        <v>60</v>
      </c>
      <c r="T207">
        <f t="shared" si="12"/>
        <v>67</v>
      </c>
      <c r="U207">
        <f t="shared" si="12"/>
        <v>75</v>
      </c>
      <c r="V207">
        <f t="shared" si="12"/>
        <v>82</v>
      </c>
      <c r="W207">
        <f t="shared" si="12"/>
        <v>89</v>
      </c>
      <c r="X207">
        <f t="shared" si="12"/>
        <v>97</v>
      </c>
      <c r="Y207" t="s">
        <v>537</v>
      </c>
    </row>
    <row r="208" spans="1:25" x14ac:dyDescent="0.5">
      <c r="A208" t="s">
        <v>540</v>
      </c>
      <c r="B208" t="s">
        <v>713</v>
      </c>
      <c r="F208" t="s">
        <v>713</v>
      </c>
      <c r="G208">
        <v>272</v>
      </c>
      <c r="H208" t="s">
        <v>25</v>
      </c>
      <c r="I208" t="s">
        <v>1021</v>
      </c>
      <c r="J208">
        <f>VLOOKUP(I208,Sheet5!B:C,2,FALSE)</f>
        <v>49</v>
      </c>
      <c r="K208">
        <f>VLOOKUP(H208,Sheet5!A:H,8,FALSE)</f>
        <v>56</v>
      </c>
      <c r="L208">
        <f t="shared" si="10"/>
        <v>7</v>
      </c>
      <c r="M208">
        <f t="shared" si="10"/>
        <v>15</v>
      </c>
      <c r="N208">
        <f t="shared" si="12"/>
        <v>22</v>
      </c>
      <c r="O208">
        <f t="shared" si="12"/>
        <v>30</v>
      </c>
      <c r="P208">
        <f t="shared" si="12"/>
        <v>37</v>
      </c>
      <c r="Q208">
        <f t="shared" si="12"/>
        <v>45</v>
      </c>
      <c r="R208">
        <f t="shared" si="12"/>
        <v>52</v>
      </c>
      <c r="S208">
        <f t="shared" si="12"/>
        <v>60</v>
      </c>
      <c r="T208">
        <f t="shared" si="12"/>
        <v>67</v>
      </c>
      <c r="U208">
        <f t="shared" si="12"/>
        <v>75</v>
      </c>
      <c r="V208">
        <f t="shared" si="12"/>
        <v>82</v>
      </c>
      <c r="W208">
        <f t="shared" si="12"/>
        <v>89</v>
      </c>
      <c r="X208">
        <f t="shared" si="12"/>
        <v>97</v>
      </c>
      <c r="Y208" t="s">
        <v>540</v>
      </c>
    </row>
    <row r="209" spans="1:25" x14ac:dyDescent="0.5">
      <c r="A209" t="s">
        <v>550</v>
      </c>
      <c r="B209" t="s">
        <v>714</v>
      </c>
      <c r="F209" t="s">
        <v>714</v>
      </c>
      <c r="G209">
        <v>832</v>
      </c>
      <c r="H209" t="s">
        <v>25</v>
      </c>
      <c r="I209" t="s">
        <v>1021</v>
      </c>
      <c r="J209">
        <f>VLOOKUP(I209,Sheet5!B:C,2,FALSE)</f>
        <v>49</v>
      </c>
      <c r="K209">
        <f>VLOOKUP(H209,Sheet5!A:H,8,FALSE)</f>
        <v>56</v>
      </c>
      <c r="L209">
        <f t="shared" si="10"/>
        <v>7</v>
      </c>
      <c r="M209">
        <f t="shared" si="10"/>
        <v>15</v>
      </c>
      <c r="N209">
        <f t="shared" si="12"/>
        <v>22</v>
      </c>
      <c r="O209">
        <f t="shared" si="12"/>
        <v>30</v>
      </c>
      <c r="P209">
        <f t="shared" si="12"/>
        <v>37</v>
      </c>
      <c r="Q209">
        <f t="shared" si="12"/>
        <v>45</v>
      </c>
      <c r="R209">
        <f t="shared" si="12"/>
        <v>52</v>
      </c>
      <c r="S209">
        <f t="shared" si="12"/>
        <v>60</v>
      </c>
      <c r="T209">
        <f t="shared" si="12"/>
        <v>67</v>
      </c>
      <c r="U209">
        <f t="shared" si="12"/>
        <v>75</v>
      </c>
      <c r="V209">
        <f t="shared" si="12"/>
        <v>82</v>
      </c>
      <c r="W209">
        <f t="shared" si="12"/>
        <v>89</v>
      </c>
      <c r="X209">
        <f t="shared" si="12"/>
        <v>97</v>
      </c>
      <c r="Y209" t="s">
        <v>550</v>
      </c>
    </row>
    <row r="210" spans="1:25" x14ac:dyDescent="0.5">
      <c r="A210" t="s">
        <v>948</v>
      </c>
      <c r="B210" t="s">
        <v>715</v>
      </c>
      <c r="F210" t="s">
        <v>715</v>
      </c>
      <c r="G210">
        <v>1728</v>
      </c>
      <c r="H210" t="s">
        <v>7</v>
      </c>
      <c r="I210" t="s">
        <v>1023</v>
      </c>
      <c r="J210">
        <f>VLOOKUP(I210,Sheet5!B:C,2,FALSE)</f>
        <v>51</v>
      </c>
      <c r="K210">
        <f>VLOOKUP(H210,Sheet5!A:H,8,FALSE)</f>
        <v>61</v>
      </c>
      <c r="L210">
        <f t="shared" si="10"/>
        <v>8</v>
      </c>
      <c r="M210">
        <f t="shared" si="10"/>
        <v>15</v>
      </c>
      <c r="N210">
        <f t="shared" si="12"/>
        <v>23</v>
      </c>
      <c r="O210">
        <f t="shared" si="12"/>
        <v>30</v>
      </c>
      <c r="P210">
        <f t="shared" si="12"/>
        <v>38</v>
      </c>
      <c r="Q210">
        <f t="shared" si="12"/>
        <v>45</v>
      </c>
      <c r="R210">
        <f t="shared" si="12"/>
        <v>53</v>
      </c>
      <c r="S210">
        <f t="shared" si="12"/>
        <v>60</v>
      </c>
      <c r="T210">
        <f t="shared" si="12"/>
        <v>68</v>
      </c>
      <c r="U210">
        <f t="shared" si="12"/>
        <v>76</v>
      </c>
      <c r="V210">
        <f t="shared" si="12"/>
        <v>83</v>
      </c>
      <c r="W210">
        <f t="shared" si="12"/>
        <v>91</v>
      </c>
      <c r="X210">
        <f t="shared" si="12"/>
        <v>98</v>
      </c>
      <c r="Y210" t="s">
        <v>948</v>
      </c>
    </row>
    <row r="211" spans="1:25" x14ac:dyDescent="0.5">
      <c r="A211" t="s">
        <v>948</v>
      </c>
      <c r="B211" t="s">
        <v>716</v>
      </c>
      <c r="F211" t="s">
        <v>716</v>
      </c>
      <c r="G211">
        <v>2100</v>
      </c>
      <c r="H211" t="s">
        <v>7</v>
      </c>
      <c r="I211" t="s">
        <v>1023</v>
      </c>
      <c r="J211">
        <f>VLOOKUP(I211,Sheet5!B:C,2,FALSE)</f>
        <v>51</v>
      </c>
      <c r="K211">
        <f>VLOOKUP(H211,Sheet5!A:H,8,FALSE)</f>
        <v>61</v>
      </c>
      <c r="L211">
        <f t="shared" si="10"/>
        <v>8</v>
      </c>
      <c r="M211">
        <f t="shared" si="10"/>
        <v>15</v>
      </c>
      <c r="N211">
        <f t="shared" si="12"/>
        <v>23</v>
      </c>
      <c r="O211">
        <f t="shared" si="12"/>
        <v>30</v>
      </c>
      <c r="P211">
        <f t="shared" si="12"/>
        <v>38</v>
      </c>
      <c r="Q211">
        <f t="shared" si="12"/>
        <v>45</v>
      </c>
      <c r="R211">
        <f t="shared" si="12"/>
        <v>53</v>
      </c>
      <c r="S211">
        <f t="shared" si="12"/>
        <v>60</v>
      </c>
      <c r="T211">
        <f t="shared" si="12"/>
        <v>68</v>
      </c>
      <c r="U211">
        <f t="shared" si="12"/>
        <v>76</v>
      </c>
      <c r="V211">
        <f t="shared" si="12"/>
        <v>83</v>
      </c>
      <c r="W211">
        <f t="shared" si="12"/>
        <v>91</v>
      </c>
      <c r="X211">
        <f t="shared" si="12"/>
        <v>98</v>
      </c>
      <c r="Y211" t="s">
        <v>948</v>
      </c>
    </row>
    <row r="212" spans="1:25" x14ac:dyDescent="0.5">
      <c r="A212" t="s">
        <v>948</v>
      </c>
      <c r="B212" t="s">
        <v>717</v>
      </c>
      <c r="F212" t="s">
        <v>717</v>
      </c>
      <c r="G212">
        <v>2220</v>
      </c>
      <c r="H212" t="s">
        <v>7</v>
      </c>
      <c r="I212" t="s">
        <v>1023</v>
      </c>
      <c r="J212">
        <f>VLOOKUP(I212,Sheet5!B:C,2,FALSE)</f>
        <v>51</v>
      </c>
      <c r="K212">
        <f>VLOOKUP(H212,Sheet5!A:H,8,FALSE)</f>
        <v>61</v>
      </c>
      <c r="L212">
        <f t="shared" si="10"/>
        <v>8</v>
      </c>
      <c r="M212">
        <f t="shared" si="10"/>
        <v>15</v>
      </c>
      <c r="N212">
        <f t="shared" si="12"/>
        <v>23</v>
      </c>
      <c r="O212">
        <f t="shared" si="12"/>
        <v>30</v>
      </c>
      <c r="P212">
        <f t="shared" si="12"/>
        <v>38</v>
      </c>
      <c r="Q212">
        <f t="shared" si="12"/>
        <v>45</v>
      </c>
      <c r="R212">
        <f t="shared" si="12"/>
        <v>53</v>
      </c>
      <c r="S212">
        <f t="shared" si="12"/>
        <v>60</v>
      </c>
      <c r="T212">
        <f t="shared" si="12"/>
        <v>68</v>
      </c>
      <c r="U212">
        <f t="shared" si="12"/>
        <v>76</v>
      </c>
      <c r="V212">
        <f t="shared" si="12"/>
        <v>83</v>
      </c>
      <c r="W212">
        <f t="shared" si="12"/>
        <v>91</v>
      </c>
      <c r="X212">
        <f t="shared" si="12"/>
        <v>98</v>
      </c>
      <c r="Y212" t="s">
        <v>948</v>
      </c>
    </row>
    <row r="213" spans="1:25" x14ac:dyDescent="0.5">
      <c r="A213" t="s">
        <v>948</v>
      </c>
      <c r="B213" t="s">
        <v>718</v>
      </c>
      <c r="F213" t="s">
        <v>718</v>
      </c>
      <c r="G213">
        <v>2280</v>
      </c>
      <c r="H213" t="s">
        <v>7</v>
      </c>
      <c r="I213" t="s">
        <v>1023</v>
      </c>
      <c r="J213">
        <f>VLOOKUP(I213,Sheet5!B:C,2,FALSE)</f>
        <v>51</v>
      </c>
      <c r="K213">
        <f>VLOOKUP(H213,Sheet5!A:H,8,FALSE)</f>
        <v>61</v>
      </c>
      <c r="L213">
        <f t="shared" si="10"/>
        <v>8</v>
      </c>
      <c r="M213">
        <f t="shared" si="10"/>
        <v>15</v>
      </c>
      <c r="N213">
        <f t="shared" si="12"/>
        <v>23</v>
      </c>
      <c r="O213">
        <f t="shared" si="12"/>
        <v>30</v>
      </c>
      <c r="P213">
        <f t="shared" si="12"/>
        <v>38</v>
      </c>
      <c r="Q213">
        <f t="shared" si="12"/>
        <v>45</v>
      </c>
      <c r="R213">
        <f t="shared" si="12"/>
        <v>53</v>
      </c>
      <c r="S213">
        <f t="shared" si="12"/>
        <v>60</v>
      </c>
      <c r="T213">
        <f t="shared" si="12"/>
        <v>68</v>
      </c>
      <c r="U213">
        <f t="shared" si="12"/>
        <v>76</v>
      </c>
      <c r="V213">
        <f t="shared" si="12"/>
        <v>83</v>
      </c>
      <c r="W213">
        <f t="shared" si="12"/>
        <v>91</v>
      </c>
      <c r="X213">
        <f t="shared" si="12"/>
        <v>98</v>
      </c>
      <c r="Y213" t="s">
        <v>948</v>
      </c>
    </row>
    <row r="214" spans="1:25" x14ac:dyDescent="0.5">
      <c r="A214" t="s">
        <v>948</v>
      </c>
      <c r="B214" t="s">
        <v>719</v>
      </c>
      <c r="F214" t="s">
        <v>719</v>
      </c>
      <c r="G214">
        <v>2280</v>
      </c>
      <c r="H214" t="s">
        <v>7</v>
      </c>
      <c r="I214" t="s">
        <v>1023</v>
      </c>
      <c r="J214">
        <f>VLOOKUP(I214,Sheet5!B:C,2,FALSE)</f>
        <v>51</v>
      </c>
      <c r="K214">
        <f>VLOOKUP(H214,Sheet5!A:H,8,FALSE)</f>
        <v>61</v>
      </c>
      <c r="L214">
        <f t="shared" si="10"/>
        <v>8</v>
      </c>
      <c r="M214">
        <f t="shared" si="10"/>
        <v>15</v>
      </c>
      <c r="N214">
        <f t="shared" si="12"/>
        <v>23</v>
      </c>
      <c r="O214">
        <f t="shared" si="12"/>
        <v>30</v>
      </c>
      <c r="P214">
        <f t="shared" si="12"/>
        <v>38</v>
      </c>
      <c r="Q214">
        <f t="shared" si="12"/>
        <v>45</v>
      </c>
      <c r="R214">
        <f t="shared" si="12"/>
        <v>53</v>
      </c>
      <c r="S214">
        <f t="shared" si="12"/>
        <v>60</v>
      </c>
      <c r="T214">
        <f t="shared" si="12"/>
        <v>68</v>
      </c>
      <c r="U214">
        <f t="shared" si="12"/>
        <v>76</v>
      </c>
      <c r="V214">
        <f t="shared" si="12"/>
        <v>83</v>
      </c>
      <c r="W214">
        <f t="shared" si="12"/>
        <v>91</v>
      </c>
      <c r="X214">
        <f t="shared" si="12"/>
        <v>98</v>
      </c>
      <c r="Y214" t="s">
        <v>948</v>
      </c>
    </row>
    <row r="215" spans="1:25" x14ac:dyDescent="0.5">
      <c r="A215" t="s">
        <v>535</v>
      </c>
      <c r="B215" t="s">
        <v>720</v>
      </c>
      <c r="F215" t="s">
        <v>720</v>
      </c>
      <c r="G215">
        <v>4920</v>
      </c>
      <c r="H215" t="s">
        <v>7</v>
      </c>
      <c r="I215" t="s">
        <v>1023</v>
      </c>
      <c r="J215">
        <f>VLOOKUP(I215,Sheet5!B:C,2,FALSE)</f>
        <v>51</v>
      </c>
      <c r="K215">
        <f>VLOOKUP(H215,Sheet5!A:H,8,FALSE)</f>
        <v>61</v>
      </c>
      <c r="L215">
        <f t="shared" si="10"/>
        <v>8</v>
      </c>
      <c r="M215">
        <f t="shared" si="10"/>
        <v>15</v>
      </c>
      <c r="N215">
        <f t="shared" si="12"/>
        <v>23</v>
      </c>
      <c r="O215">
        <f t="shared" si="12"/>
        <v>30</v>
      </c>
      <c r="P215">
        <f t="shared" si="12"/>
        <v>38</v>
      </c>
      <c r="Q215">
        <f t="shared" si="12"/>
        <v>45</v>
      </c>
      <c r="R215">
        <f t="shared" si="12"/>
        <v>53</v>
      </c>
      <c r="S215">
        <f t="shared" si="12"/>
        <v>60</v>
      </c>
      <c r="T215">
        <f t="shared" si="12"/>
        <v>68</v>
      </c>
      <c r="U215">
        <f t="shared" si="12"/>
        <v>76</v>
      </c>
      <c r="V215">
        <f t="shared" si="12"/>
        <v>83</v>
      </c>
      <c r="W215">
        <f t="shared" si="12"/>
        <v>91</v>
      </c>
      <c r="X215">
        <f t="shared" si="12"/>
        <v>98</v>
      </c>
      <c r="Y215" t="s">
        <v>535</v>
      </c>
    </row>
    <row r="216" spans="1:25" x14ac:dyDescent="0.5">
      <c r="A216" t="s">
        <v>562</v>
      </c>
      <c r="B216" t="s">
        <v>721</v>
      </c>
      <c r="C216" t="s">
        <v>564</v>
      </c>
      <c r="D216" t="s">
        <v>722</v>
      </c>
      <c r="F216" t="s">
        <v>961</v>
      </c>
      <c r="G216">
        <v>1120</v>
      </c>
      <c r="H216" t="s">
        <v>38</v>
      </c>
      <c r="I216" t="s">
        <v>1024</v>
      </c>
      <c r="J216">
        <f>VLOOKUP(I216,Sheet5!B:C,2,FALSE)</f>
        <v>52</v>
      </c>
      <c r="K216">
        <f>VLOOKUP(H216,Sheet5!A:H,8,FALSE)</f>
        <v>61</v>
      </c>
      <c r="L216">
        <f t="shared" si="10"/>
        <v>8</v>
      </c>
      <c r="M216">
        <f t="shared" si="10"/>
        <v>15</v>
      </c>
      <c r="N216">
        <f t="shared" si="12"/>
        <v>23</v>
      </c>
      <c r="O216">
        <f t="shared" si="12"/>
        <v>30</v>
      </c>
      <c r="P216">
        <f t="shared" si="12"/>
        <v>38</v>
      </c>
      <c r="Q216">
        <f t="shared" si="12"/>
        <v>46</v>
      </c>
      <c r="R216">
        <f t="shared" si="12"/>
        <v>53</v>
      </c>
      <c r="S216">
        <f t="shared" si="12"/>
        <v>61</v>
      </c>
      <c r="T216">
        <f t="shared" si="12"/>
        <v>68</v>
      </c>
      <c r="U216">
        <f t="shared" si="12"/>
        <v>76</v>
      </c>
      <c r="V216">
        <f t="shared" si="12"/>
        <v>84</v>
      </c>
      <c r="W216">
        <f t="shared" si="12"/>
        <v>91</v>
      </c>
      <c r="X216">
        <f t="shared" si="12"/>
        <v>99</v>
      </c>
      <c r="Y216" t="s">
        <v>562</v>
      </c>
    </row>
    <row r="217" spans="1:25" x14ac:dyDescent="0.5">
      <c r="A217" t="s">
        <v>948</v>
      </c>
      <c r="B217" t="s">
        <v>723</v>
      </c>
      <c r="F217" t="s">
        <v>723</v>
      </c>
      <c r="G217">
        <v>2100</v>
      </c>
      <c r="H217" t="s">
        <v>38</v>
      </c>
      <c r="I217" t="s">
        <v>1024</v>
      </c>
      <c r="J217">
        <f>VLOOKUP(I217,Sheet5!B:C,2,FALSE)</f>
        <v>52</v>
      </c>
      <c r="K217">
        <f>VLOOKUP(H217,Sheet5!A:H,8,FALSE)</f>
        <v>61</v>
      </c>
      <c r="L217">
        <f t="shared" si="10"/>
        <v>8</v>
      </c>
      <c r="M217">
        <f t="shared" si="10"/>
        <v>15</v>
      </c>
      <c r="N217">
        <f t="shared" si="12"/>
        <v>23</v>
      </c>
      <c r="O217">
        <f t="shared" si="12"/>
        <v>30</v>
      </c>
      <c r="P217">
        <f t="shared" si="12"/>
        <v>38</v>
      </c>
      <c r="Q217">
        <f t="shared" si="12"/>
        <v>46</v>
      </c>
      <c r="R217">
        <f t="shared" si="12"/>
        <v>53</v>
      </c>
      <c r="S217">
        <f t="shared" si="12"/>
        <v>61</v>
      </c>
      <c r="T217">
        <f t="shared" si="12"/>
        <v>68</v>
      </c>
      <c r="U217">
        <f t="shared" si="12"/>
        <v>76</v>
      </c>
      <c r="V217">
        <f t="shared" si="12"/>
        <v>84</v>
      </c>
      <c r="W217">
        <f t="shared" si="12"/>
        <v>91</v>
      </c>
      <c r="X217">
        <f t="shared" si="12"/>
        <v>99</v>
      </c>
      <c r="Y217" t="s">
        <v>948</v>
      </c>
    </row>
    <row r="218" spans="1:25" x14ac:dyDescent="0.5">
      <c r="A218" t="s">
        <v>948</v>
      </c>
      <c r="B218" t="s">
        <v>724</v>
      </c>
      <c r="F218" t="s">
        <v>724</v>
      </c>
      <c r="G218">
        <v>2220</v>
      </c>
      <c r="H218" t="s">
        <v>38</v>
      </c>
      <c r="I218" t="s">
        <v>1024</v>
      </c>
      <c r="J218">
        <f>VLOOKUP(I218,Sheet5!B:C,2,FALSE)</f>
        <v>52</v>
      </c>
      <c r="K218">
        <f>VLOOKUP(H218,Sheet5!A:H,8,FALSE)</f>
        <v>61</v>
      </c>
      <c r="L218">
        <f t="shared" si="10"/>
        <v>8</v>
      </c>
      <c r="M218">
        <f t="shared" si="10"/>
        <v>15</v>
      </c>
      <c r="N218">
        <f t="shared" si="12"/>
        <v>23</v>
      </c>
      <c r="O218">
        <f t="shared" si="12"/>
        <v>30</v>
      </c>
      <c r="P218">
        <f t="shared" si="12"/>
        <v>38</v>
      </c>
      <c r="Q218">
        <f t="shared" si="12"/>
        <v>46</v>
      </c>
      <c r="R218">
        <f t="shared" si="12"/>
        <v>53</v>
      </c>
      <c r="S218">
        <f t="shared" si="12"/>
        <v>61</v>
      </c>
      <c r="T218">
        <f t="shared" si="12"/>
        <v>68</v>
      </c>
      <c r="U218">
        <f t="shared" si="12"/>
        <v>76</v>
      </c>
      <c r="V218">
        <f t="shared" si="12"/>
        <v>84</v>
      </c>
      <c r="W218">
        <f t="shared" si="12"/>
        <v>91</v>
      </c>
      <c r="X218">
        <f t="shared" si="12"/>
        <v>99</v>
      </c>
      <c r="Y218" t="s">
        <v>948</v>
      </c>
    </row>
    <row r="219" spans="1:25" x14ac:dyDescent="0.5">
      <c r="A219" t="s">
        <v>725</v>
      </c>
      <c r="B219" t="s">
        <v>726</v>
      </c>
      <c r="C219" t="s">
        <v>727</v>
      </c>
      <c r="D219" t="s">
        <v>535</v>
      </c>
      <c r="F219" t="s">
        <v>962</v>
      </c>
      <c r="G219">
        <v>22200</v>
      </c>
      <c r="H219" t="s">
        <v>38</v>
      </c>
      <c r="I219" t="s">
        <v>1024</v>
      </c>
      <c r="J219">
        <f>VLOOKUP(I219,Sheet5!B:C,2,FALSE)</f>
        <v>52</v>
      </c>
      <c r="K219">
        <f>VLOOKUP(H219,Sheet5!A:H,8,FALSE)</f>
        <v>61</v>
      </c>
      <c r="L219">
        <f t="shared" si="10"/>
        <v>8</v>
      </c>
      <c r="M219">
        <f t="shared" si="10"/>
        <v>15</v>
      </c>
      <c r="N219">
        <f t="shared" si="12"/>
        <v>23</v>
      </c>
      <c r="O219">
        <f t="shared" si="12"/>
        <v>30</v>
      </c>
      <c r="P219">
        <f t="shared" si="12"/>
        <v>38</v>
      </c>
      <c r="Q219">
        <f t="shared" si="12"/>
        <v>46</v>
      </c>
      <c r="R219">
        <f t="shared" si="12"/>
        <v>53</v>
      </c>
      <c r="S219">
        <f t="shared" si="12"/>
        <v>61</v>
      </c>
      <c r="T219">
        <f t="shared" si="12"/>
        <v>68</v>
      </c>
      <c r="U219">
        <f t="shared" si="12"/>
        <v>76</v>
      </c>
      <c r="V219">
        <f t="shared" si="12"/>
        <v>84</v>
      </c>
      <c r="W219">
        <f t="shared" si="12"/>
        <v>91</v>
      </c>
      <c r="X219">
        <f t="shared" si="12"/>
        <v>99</v>
      </c>
      <c r="Y219" t="s">
        <v>725</v>
      </c>
    </row>
    <row r="220" spans="1:25" x14ac:dyDescent="0.5">
      <c r="A220" t="s">
        <v>728</v>
      </c>
      <c r="B220" t="s">
        <v>729</v>
      </c>
      <c r="C220" t="s">
        <v>730</v>
      </c>
      <c r="F220" t="s">
        <v>963</v>
      </c>
      <c r="G220">
        <v>4560</v>
      </c>
      <c r="H220" t="s">
        <v>39</v>
      </c>
      <c r="I220" t="s">
        <v>1025</v>
      </c>
      <c r="J220">
        <f>VLOOKUP(I220,Sheet5!B:C,2,FALSE)</f>
        <v>53</v>
      </c>
      <c r="K220">
        <f>VLOOKUP(H220,Sheet5!A:H,8,FALSE)</f>
        <v>62</v>
      </c>
      <c r="L220">
        <f t="shared" si="10"/>
        <v>8</v>
      </c>
      <c r="M220">
        <f t="shared" si="10"/>
        <v>15</v>
      </c>
      <c r="N220">
        <f t="shared" si="12"/>
        <v>23</v>
      </c>
      <c r="O220">
        <f t="shared" si="12"/>
        <v>31</v>
      </c>
      <c r="P220">
        <f t="shared" si="12"/>
        <v>38</v>
      </c>
      <c r="Q220">
        <f t="shared" si="12"/>
        <v>46</v>
      </c>
      <c r="R220">
        <f t="shared" si="12"/>
        <v>54</v>
      </c>
      <c r="S220">
        <f t="shared" si="12"/>
        <v>61</v>
      </c>
      <c r="T220">
        <f t="shared" si="12"/>
        <v>69</v>
      </c>
      <c r="U220">
        <f t="shared" ref="N220:X243" si="13">MIN(ROUND(U$1*(1+$J220/100),0),100)</f>
        <v>77</v>
      </c>
      <c r="V220">
        <f t="shared" si="13"/>
        <v>84</v>
      </c>
      <c r="W220">
        <f t="shared" si="13"/>
        <v>92</v>
      </c>
      <c r="X220">
        <f t="shared" si="13"/>
        <v>99</v>
      </c>
      <c r="Y220" t="s">
        <v>728</v>
      </c>
    </row>
    <row r="221" spans="1:25" x14ac:dyDescent="0.5">
      <c r="A221" t="s">
        <v>728</v>
      </c>
      <c r="B221" t="s">
        <v>729</v>
      </c>
      <c r="C221" t="s">
        <v>731</v>
      </c>
      <c r="F221" t="s">
        <v>964</v>
      </c>
      <c r="G221">
        <v>4560</v>
      </c>
      <c r="H221" t="s">
        <v>39</v>
      </c>
      <c r="I221" t="s">
        <v>1025</v>
      </c>
      <c r="J221">
        <f>VLOOKUP(I221,Sheet5!B:C,2,FALSE)</f>
        <v>53</v>
      </c>
      <c r="K221">
        <f>VLOOKUP(H221,Sheet5!A:H,8,FALSE)</f>
        <v>62</v>
      </c>
      <c r="L221">
        <f t="shared" si="10"/>
        <v>8</v>
      </c>
      <c r="M221">
        <f t="shared" si="10"/>
        <v>15</v>
      </c>
      <c r="N221">
        <f t="shared" si="13"/>
        <v>23</v>
      </c>
      <c r="O221">
        <f t="shared" si="13"/>
        <v>31</v>
      </c>
      <c r="P221">
        <f t="shared" si="13"/>
        <v>38</v>
      </c>
      <c r="Q221">
        <f t="shared" si="13"/>
        <v>46</v>
      </c>
      <c r="R221">
        <f t="shared" si="13"/>
        <v>54</v>
      </c>
      <c r="S221">
        <f t="shared" si="13"/>
        <v>61</v>
      </c>
      <c r="T221">
        <f t="shared" si="13"/>
        <v>69</v>
      </c>
      <c r="U221">
        <f t="shared" si="13"/>
        <v>77</v>
      </c>
      <c r="V221">
        <f t="shared" si="13"/>
        <v>84</v>
      </c>
      <c r="W221">
        <f t="shared" si="13"/>
        <v>92</v>
      </c>
      <c r="X221">
        <f t="shared" si="13"/>
        <v>99</v>
      </c>
      <c r="Y221" t="s">
        <v>728</v>
      </c>
    </row>
    <row r="222" spans="1:25" x14ac:dyDescent="0.5">
      <c r="A222" t="s">
        <v>728</v>
      </c>
      <c r="B222" t="s">
        <v>729</v>
      </c>
      <c r="C222" t="s">
        <v>732</v>
      </c>
      <c r="F222" t="s">
        <v>965</v>
      </c>
      <c r="G222">
        <v>4560</v>
      </c>
      <c r="H222" t="s">
        <v>39</v>
      </c>
      <c r="I222" t="s">
        <v>1025</v>
      </c>
      <c r="J222">
        <f>VLOOKUP(I222,Sheet5!B:C,2,FALSE)</f>
        <v>53</v>
      </c>
      <c r="K222">
        <f>VLOOKUP(H222,Sheet5!A:H,8,FALSE)</f>
        <v>62</v>
      </c>
      <c r="L222">
        <f t="shared" si="10"/>
        <v>8</v>
      </c>
      <c r="M222">
        <f t="shared" si="10"/>
        <v>15</v>
      </c>
      <c r="N222">
        <f t="shared" si="13"/>
        <v>23</v>
      </c>
      <c r="O222">
        <f t="shared" si="13"/>
        <v>31</v>
      </c>
      <c r="P222">
        <f t="shared" si="13"/>
        <v>38</v>
      </c>
      <c r="Q222">
        <f t="shared" si="13"/>
        <v>46</v>
      </c>
      <c r="R222">
        <f t="shared" si="13"/>
        <v>54</v>
      </c>
      <c r="S222">
        <f t="shared" si="13"/>
        <v>61</v>
      </c>
      <c r="T222">
        <f t="shared" si="13"/>
        <v>69</v>
      </c>
      <c r="U222">
        <f t="shared" si="13"/>
        <v>77</v>
      </c>
      <c r="V222">
        <f t="shared" si="13"/>
        <v>84</v>
      </c>
      <c r="W222">
        <f t="shared" si="13"/>
        <v>92</v>
      </c>
      <c r="X222">
        <f t="shared" si="13"/>
        <v>99</v>
      </c>
      <c r="Y222" t="s">
        <v>728</v>
      </c>
    </row>
    <row r="223" spans="1:25" x14ac:dyDescent="0.5">
      <c r="A223" t="s">
        <v>728</v>
      </c>
      <c r="B223" t="s">
        <v>729</v>
      </c>
      <c r="C223" t="s">
        <v>733</v>
      </c>
      <c r="F223" t="s">
        <v>966</v>
      </c>
      <c r="G223">
        <v>4560</v>
      </c>
      <c r="H223" t="s">
        <v>39</v>
      </c>
      <c r="I223" t="s">
        <v>1025</v>
      </c>
      <c r="J223">
        <f>VLOOKUP(I223,Sheet5!B:C,2,FALSE)</f>
        <v>53</v>
      </c>
      <c r="K223">
        <f>VLOOKUP(H223,Sheet5!A:H,8,FALSE)</f>
        <v>62</v>
      </c>
      <c r="L223">
        <f t="shared" si="10"/>
        <v>8</v>
      </c>
      <c r="M223">
        <f t="shared" si="10"/>
        <v>15</v>
      </c>
      <c r="N223">
        <f t="shared" si="13"/>
        <v>23</v>
      </c>
      <c r="O223">
        <f t="shared" si="13"/>
        <v>31</v>
      </c>
      <c r="P223">
        <f t="shared" si="13"/>
        <v>38</v>
      </c>
      <c r="Q223">
        <f t="shared" si="13"/>
        <v>46</v>
      </c>
      <c r="R223">
        <f t="shared" si="13"/>
        <v>54</v>
      </c>
      <c r="S223">
        <f t="shared" si="13"/>
        <v>61</v>
      </c>
      <c r="T223">
        <f t="shared" si="13"/>
        <v>69</v>
      </c>
      <c r="U223">
        <f t="shared" si="13"/>
        <v>77</v>
      </c>
      <c r="V223">
        <f t="shared" si="13"/>
        <v>84</v>
      </c>
      <c r="W223">
        <f t="shared" si="13"/>
        <v>92</v>
      </c>
      <c r="X223">
        <f t="shared" si="13"/>
        <v>99</v>
      </c>
      <c r="Y223" t="s">
        <v>728</v>
      </c>
    </row>
    <row r="224" spans="1:25" x14ac:dyDescent="0.5">
      <c r="A224" t="s">
        <v>728</v>
      </c>
      <c r="B224" t="s">
        <v>729</v>
      </c>
      <c r="C224" t="s">
        <v>734</v>
      </c>
      <c r="F224" t="s">
        <v>967</v>
      </c>
      <c r="G224">
        <v>4560</v>
      </c>
      <c r="H224" t="s">
        <v>39</v>
      </c>
      <c r="I224" t="s">
        <v>1025</v>
      </c>
      <c r="J224">
        <f>VLOOKUP(I224,Sheet5!B:C,2,FALSE)</f>
        <v>53</v>
      </c>
      <c r="K224">
        <f>VLOOKUP(H224,Sheet5!A:H,8,FALSE)</f>
        <v>62</v>
      </c>
      <c r="L224">
        <f t="shared" si="10"/>
        <v>8</v>
      </c>
      <c r="M224">
        <f t="shared" si="10"/>
        <v>15</v>
      </c>
      <c r="N224">
        <f t="shared" si="13"/>
        <v>23</v>
      </c>
      <c r="O224">
        <f t="shared" si="13"/>
        <v>31</v>
      </c>
      <c r="P224">
        <f t="shared" si="13"/>
        <v>38</v>
      </c>
      <c r="Q224">
        <f t="shared" si="13"/>
        <v>46</v>
      </c>
      <c r="R224">
        <f t="shared" si="13"/>
        <v>54</v>
      </c>
      <c r="S224">
        <f t="shared" si="13"/>
        <v>61</v>
      </c>
      <c r="T224">
        <f t="shared" si="13"/>
        <v>69</v>
      </c>
      <c r="U224">
        <f t="shared" si="13"/>
        <v>77</v>
      </c>
      <c r="V224">
        <f t="shared" si="13"/>
        <v>84</v>
      </c>
      <c r="W224">
        <f t="shared" si="13"/>
        <v>92</v>
      </c>
      <c r="X224">
        <f t="shared" si="13"/>
        <v>99</v>
      </c>
      <c r="Y224" t="s">
        <v>728</v>
      </c>
    </row>
    <row r="225" spans="1:25" x14ac:dyDescent="0.5">
      <c r="A225" t="s">
        <v>592</v>
      </c>
      <c r="B225" t="s">
        <v>735</v>
      </c>
      <c r="F225" t="s">
        <v>735</v>
      </c>
      <c r="G225">
        <v>1088</v>
      </c>
      <c r="H225" t="s">
        <v>71</v>
      </c>
      <c r="I225" t="s">
        <v>1027</v>
      </c>
      <c r="J225">
        <f>VLOOKUP(I225,Sheet5!B:C,2,FALSE)</f>
        <v>60</v>
      </c>
      <c r="K225">
        <f>VLOOKUP(H225,Sheet5!A:H,8,FALSE)</f>
        <v>65</v>
      </c>
      <c r="L225">
        <f t="shared" si="10"/>
        <v>8</v>
      </c>
      <c r="M225">
        <f t="shared" si="10"/>
        <v>16</v>
      </c>
      <c r="N225">
        <f t="shared" si="13"/>
        <v>24</v>
      </c>
      <c r="O225">
        <f t="shared" si="13"/>
        <v>32</v>
      </c>
      <c r="P225">
        <f t="shared" si="13"/>
        <v>40</v>
      </c>
      <c r="Q225">
        <f t="shared" si="13"/>
        <v>48</v>
      </c>
      <c r="R225">
        <f t="shared" si="13"/>
        <v>56</v>
      </c>
      <c r="S225">
        <f t="shared" si="13"/>
        <v>64</v>
      </c>
      <c r="T225">
        <f t="shared" si="13"/>
        <v>72</v>
      </c>
      <c r="U225">
        <f t="shared" si="13"/>
        <v>80</v>
      </c>
      <c r="V225">
        <f t="shared" si="13"/>
        <v>88</v>
      </c>
      <c r="W225">
        <f t="shared" si="13"/>
        <v>96</v>
      </c>
      <c r="X225">
        <f t="shared" si="13"/>
        <v>100</v>
      </c>
      <c r="Y225" t="s">
        <v>592</v>
      </c>
    </row>
    <row r="226" spans="1:25" x14ac:dyDescent="0.5">
      <c r="A226" t="s">
        <v>948</v>
      </c>
      <c r="B226" t="s">
        <v>736</v>
      </c>
      <c r="F226" t="s">
        <v>736</v>
      </c>
      <c r="G226">
        <v>1860</v>
      </c>
      <c r="H226" t="s">
        <v>71</v>
      </c>
      <c r="I226" t="s">
        <v>1027</v>
      </c>
      <c r="J226">
        <f>VLOOKUP(I226,Sheet5!B:C,2,FALSE)</f>
        <v>60</v>
      </c>
      <c r="K226">
        <f>VLOOKUP(H226,Sheet5!A:H,8,FALSE)</f>
        <v>65</v>
      </c>
      <c r="L226">
        <f t="shared" si="10"/>
        <v>8</v>
      </c>
      <c r="M226">
        <f t="shared" si="10"/>
        <v>16</v>
      </c>
      <c r="N226">
        <f t="shared" si="13"/>
        <v>24</v>
      </c>
      <c r="O226">
        <f t="shared" si="13"/>
        <v>32</v>
      </c>
      <c r="P226">
        <f t="shared" si="13"/>
        <v>40</v>
      </c>
      <c r="Q226">
        <f t="shared" si="13"/>
        <v>48</v>
      </c>
      <c r="R226">
        <f t="shared" si="13"/>
        <v>56</v>
      </c>
      <c r="S226">
        <f t="shared" si="13"/>
        <v>64</v>
      </c>
      <c r="T226">
        <f t="shared" si="13"/>
        <v>72</v>
      </c>
      <c r="U226">
        <f t="shared" si="13"/>
        <v>80</v>
      </c>
      <c r="V226">
        <f t="shared" si="13"/>
        <v>88</v>
      </c>
      <c r="W226">
        <f t="shared" si="13"/>
        <v>96</v>
      </c>
      <c r="X226">
        <f t="shared" si="13"/>
        <v>100</v>
      </c>
      <c r="Y226" t="s">
        <v>948</v>
      </c>
    </row>
    <row r="227" spans="1:25" x14ac:dyDescent="0.5">
      <c r="A227" t="s">
        <v>948</v>
      </c>
      <c r="B227" t="s">
        <v>737</v>
      </c>
      <c r="F227" t="s">
        <v>737</v>
      </c>
      <c r="G227">
        <v>1920</v>
      </c>
      <c r="H227" t="s">
        <v>71</v>
      </c>
      <c r="I227" t="s">
        <v>1027</v>
      </c>
      <c r="J227">
        <f>VLOOKUP(I227,Sheet5!B:C,2,FALSE)</f>
        <v>60</v>
      </c>
      <c r="K227">
        <f>VLOOKUP(H227,Sheet5!A:H,8,FALSE)</f>
        <v>65</v>
      </c>
      <c r="L227">
        <f t="shared" si="10"/>
        <v>8</v>
      </c>
      <c r="M227">
        <f t="shared" si="10"/>
        <v>16</v>
      </c>
      <c r="N227">
        <f t="shared" si="13"/>
        <v>24</v>
      </c>
      <c r="O227">
        <f t="shared" si="13"/>
        <v>32</v>
      </c>
      <c r="P227">
        <f t="shared" si="13"/>
        <v>40</v>
      </c>
      <c r="Q227">
        <f t="shared" si="13"/>
        <v>48</v>
      </c>
      <c r="R227">
        <f t="shared" si="13"/>
        <v>56</v>
      </c>
      <c r="S227">
        <f t="shared" si="13"/>
        <v>64</v>
      </c>
      <c r="T227">
        <f t="shared" si="13"/>
        <v>72</v>
      </c>
      <c r="U227">
        <f t="shared" si="13"/>
        <v>80</v>
      </c>
      <c r="V227">
        <f t="shared" si="13"/>
        <v>88</v>
      </c>
      <c r="W227">
        <f t="shared" si="13"/>
        <v>96</v>
      </c>
      <c r="X227">
        <f t="shared" si="13"/>
        <v>100</v>
      </c>
      <c r="Y227" t="s">
        <v>948</v>
      </c>
    </row>
    <row r="228" spans="1:25" x14ac:dyDescent="0.5">
      <c r="A228" t="s">
        <v>948</v>
      </c>
      <c r="B228" t="s">
        <v>738</v>
      </c>
      <c r="F228" t="s">
        <v>738</v>
      </c>
      <c r="G228">
        <v>2100</v>
      </c>
      <c r="H228" t="s">
        <v>71</v>
      </c>
      <c r="I228" t="s">
        <v>1027</v>
      </c>
      <c r="J228">
        <f>VLOOKUP(I228,Sheet5!B:C,2,FALSE)</f>
        <v>60</v>
      </c>
      <c r="K228">
        <f>VLOOKUP(H228,Sheet5!A:H,8,FALSE)</f>
        <v>65</v>
      </c>
      <c r="L228">
        <f t="shared" ref="L228:X280" si="14">MIN(ROUND(L$1*(1+$J228/100),0),100)</f>
        <v>8</v>
      </c>
      <c r="M228">
        <f t="shared" si="14"/>
        <v>16</v>
      </c>
      <c r="N228">
        <f t="shared" si="13"/>
        <v>24</v>
      </c>
      <c r="O228">
        <f t="shared" si="13"/>
        <v>32</v>
      </c>
      <c r="P228">
        <f t="shared" si="13"/>
        <v>40</v>
      </c>
      <c r="Q228">
        <f t="shared" si="13"/>
        <v>48</v>
      </c>
      <c r="R228">
        <f t="shared" si="13"/>
        <v>56</v>
      </c>
      <c r="S228">
        <f t="shared" si="13"/>
        <v>64</v>
      </c>
      <c r="T228">
        <f t="shared" si="13"/>
        <v>72</v>
      </c>
      <c r="U228">
        <f t="shared" si="13"/>
        <v>80</v>
      </c>
      <c r="V228">
        <f t="shared" si="13"/>
        <v>88</v>
      </c>
      <c r="W228">
        <f t="shared" si="13"/>
        <v>96</v>
      </c>
      <c r="X228">
        <f t="shared" si="13"/>
        <v>100</v>
      </c>
      <c r="Y228" t="s">
        <v>948</v>
      </c>
    </row>
    <row r="229" spans="1:25" x14ac:dyDescent="0.5">
      <c r="A229" t="s">
        <v>948</v>
      </c>
      <c r="B229" t="s">
        <v>739</v>
      </c>
      <c r="F229" t="s">
        <v>739</v>
      </c>
      <c r="G229">
        <v>2160</v>
      </c>
      <c r="H229" t="s">
        <v>71</v>
      </c>
      <c r="I229" t="s">
        <v>1027</v>
      </c>
      <c r="J229">
        <f>VLOOKUP(I229,Sheet5!B:C,2,FALSE)</f>
        <v>60</v>
      </c>
      <c r="K229">
        <f>VLOOKUP(H229,Sheet5!A:H,8,FALSE)</f>
        <v>65</v>
      </c>
      <c r="L229">
        <f t="shared" si="14"/>
        <v>8</v>
      </c>
      <c r="M229">
        <f t="shared" si="14"/>
        <v>16</v>
      </c>
      <c r="N229">
        <f t="shared" si="13"/>
        <v>24</v>
      </c>
      <c r="O229">
        <f t="shared" si="13"/>
        <v>32</v>
      </c>
      <c r="P229">
        <f t="shared" si="13"/>
        <v>40</v>
      </c>
      <c r="Q229">
        <f t="shared" si="13"/>
        <v>48</v>
      </c>
      <c r="R229">
        <f t="shared" si="13"/>
        <v>56</v>
      </c>
      <c r="S229">
        <f t="shared" si="13"/>
        <v>64</v>
      </c>
      <c r="T229">
        <f t="shared" si="13"/>
        <v>72</v>
      </c>
      <c r="U229">
        <f t="shared" si="13"/>
        <v>80</v>
      </c>
      <c r="V229">
        <f t="shared" si="13"/>
        <v>88</v>
      </c>
      <c r="W229">
        <f t="shared" si="13"/>
        <v>96</v>
      </c>
      <c r="X229">
        <f t="shared" si="13"/>
        <v>100</v>
      </c>
      <c r="Y229" t="s">
        <v>948</v>
      </c>
    </row>
    <row r="230" spans="1:25" x14ac:dyDescent="0.5">
      <c r="A230" t="s">
        <v>542</v>
      </c>
      <c r="B230" t="s">
        <v>740</v>
      </c>
      <c r="F230" t="s">
        <v>740</v>
      </c>
      <c r="G230">
        <v>1088</v>
      </c>
      <c r="H230" t="s">
        <v>70</v>
      </c>
      <c r="I230" t="s">
        <v>1028</v>
      </c>
      <c r="J230">
        <f>VLOOKUP(I230,Sheet5!B:C,2,FALSE)</f>
        <v>70</v>
      </c>
      <c r="K230">
        <f>VLOOKUP(H230,Sheet5!A:H,8,FALSE)</f>
        <v>69</v>
      </c>
      <c r="L230">
        <f t="shared" si="14"/>
        <v>9</v>
      </c>
      <c r="M230">
        <f t="shared" si="14"/>
        <v>17</v>
      </c>
      <c r="N230">
        <f t="shared" si="13"/>
        <v>26</v>
      </c>
      <c r="O230">
        <f t="shared" si="13"/>
        <v>34</v>
      </c>
      <c r="P230">
        <f t="shared" si="13"/>
        <v>43</v>
      </c>
      <c r="Q230">
        <f t="shared" si="13"/>
        <v>51</v>
      </c>
      <c r="R230">
        <f t="shared" si="13"/>
        <v>60</v>
      </c>
      <c r="S230">
        <f t="shared" si="13"/>
        <v>68</v>
      </c>
      <c r="T230">
        <f t="shared" si="13"/>
        <v>77</v>
      </c>
      <c r="U230">
        <f t="shared" si="13"/>
        <v>85</v>
      </c>
      <c r="V230">
        <f t="shared" si="13"/>
        <v>94</v>
      </c>
      <c r="W230">
        <f t="shared" si="13"/>
        <v>100</v>
      </c>
      <c r="X230">
        <f t="shared" si="13"/>
        <v>100</v>
      </c>
      <c r="Y230" t="s">
        <v>542</v>
      </c>
    </row>
    <row r="231" spans="1:25" x14ac:dyDescent="0.5">
      <c r="A231" t="s">
        <v>592</v>
      </c>
      <c r="B231" t="s">
        <v>741</v>
      </c>
      <c r="F231" t="s">
        <v>741</v>
      </c>
      <c r="G231">
        <v>1152</v>
      </c>
      <c r="H231" t="s">
        <v>70</v>
      </c>
      <c r="I231" t="s">
        <v>1028</v>
      </c>
      <c r="J231">
        <f>VLOOKUP(I231,Sheet5!B:C,2,FALSE)</f>
        <v>70</v>
      </c>
      <c r="K231">
        <f>VLOOKUP(H231,Sheet5!A:H,8,FALSE)</f>
        <v>69</v>
      </c>
      <c r="L231">
        <f t="shared" si="14"/>
        <v>9</v>
      </c>
      <c r="M231">
        <f t="shared" si="14"/>
        <v>17</v>
      </c>
      <c r="N231">
        <f t="shared" si="13"/>
        <v>26</v>
      </c>
      <c r="O231">
        <f t="shared" si="13"/>
        <v>34</v>
      </c>
      <c r="P231">
        <f t="shared" si="13"/>
        <v>43</v>
      </c>
      <c r="Q231">
        <f t="shared" si="13"/>
        <v>51</v>
      </c>
      <c r="R231">
        <f t="shared" si="13"/>
        <v>60</v>
      </c>
      <c r="S231">
        <f t="shared" si="13"/>
        <v>68</v>
      </c>
      <c r="T231">
        <f t="shared" si="13"/>
        <v>77</v>
      </c>
      <c r="U231">
        <f t="shared" si="13"/>
        <v>85</v>
      </c>
      <c r="V231">
        <f t="shared" si="13"/>
        <v>94</v>
      </c>
      <c r="W231">
        <f t="shared" si="13"/>
        <v>100</v>
      </c>
      <c r="X231">
        <f t="shared" si="13"/>
        <v>100</v>
      </c>
      <c r="Y231" t="s">
        <v>592</v>
      </c>
    </row>
    <row r="232" spans="1:25" x14ac:dyDescent="0.5">
      <c r="A232" t="s">
        <v>948</v>
      </c>
      <c r="B232" t="s">
        <v>742</v>
      </c>
      <c r="F232" t="s">
        <v>742</v>
      </c>
      <c r="G232">
        <v>1860</v>
      </c>
      <c r="H232" t="s">
        <v>70</v>
      </c>
      <c r="I232" t="s">
        <v>1028</v>
      </c>
      <c r="J232">
        <f>VLOOKUP(I232,Sheet5!B:C,2,FALSE)</f>
        <v>70</v>
      </c>
      <c r="K232">
        <f>VLOOKUP(H232,Sheet5!A:H,8,FALSE)</f>
        <v>69</v>
      </c>
      <c r="L232">
        <f t="shared" si="14"/>
        <v>9</v>
      </c>
      <c r="M232">
        <f t="shared" si="14"/>
        <v>17</v>
      </c>
      <c r="N232">
        <f t="shared" si="13"/>
        <v>26</v>
      </c>
      <c r="O232">
        <f t="shared" si="13"/>
        <v>34</v>
      </c>
      <c r="P232">
        <f t="shared" si="13"/>
        <v>43</v>
      </c>
      <c r="Q232">
        <f t="shared" si="13"/>
        <v>51</v>
      </c>
      <c r="R232">
        <f t="shared" si="13"/>
        <v>60</v>
      </c>
      <c r="S232">
        <f t="shared" si="13"/>
        <v>68</v>
      </c>
      <c r="T232">
        <f t="shared" si="13"/>
        <v>77</v>
      </c>
      <c r="U232">
        <f t="shared" si="13"/>
        <v>85</v>
      </c>
      <c r="V232">
        <f t="shared" si="13"/>
        <v>94</v>
      </c>
      <c r="W232">
        <f t="shared" si="13"/>
        <v>100</v>
      </c>
      <c r="X232">
        <f t="shared" si="13"/>
        <v>100</v>
      </c>
      <c r="Y232" t="s">
        <v>948</v>
      </c>
    </row>
    <row r="233" spans="1:25" x14ac:dyDescent="0.5">
      <c r="A233" t="s">
        <v>948</v>
      </c>
      <c r="B233" t="s">
        <v>743</v>
      </c>
      <c r="F233" t="s">
        <v>743</v>
      </c>
      <c r="G233">
        <v>1920</v>
      </c>
      <c r="H233" t="s">
        <v>70</v>
      </c>
      <c r="I233" t="s">
        <v>1028</v>
      </c>
      <c r="J233">
        <f>VLOOKUP(I233,Sheet5!B:C,2,FALSE)</f>
        <v>70</v>
      </c>
      <c r="K233">
        <f>VLOOKUP(H233,Sheet5!A:H,8,FALSE)</f>
        <v>69</v>
      </c>
      <c r="L233">
        <f t="shared" si="14"/>
        <v>9</v>
      </c>
      <c r="M233">
        <f t="shared" si="14"/>
        <v>17</v>
      </c>
      <c r="N233">
        <f t="shared" si="13"/>
        <v>26</v>
      </c>
      <c r="O233">
        <f t="shared" si="13"/>
        <v>34</v>
      </c>
      <c r="P233">
        <f t="shared" si="13"/>
        <v>43</v>
      </c>
      <c r="Q233">
        <f t="shared" si="13"/>
        <v>51</v>
      </c>
      <c r="R233">
        <f t="shared" si="13"/>
        <v>60</v>
      </c>
      <c r="S233">
        <f t="shared" si="13"/>
        <v>68</v>
      </c>
      <c r="T233">
        <f t="shared" si="13"/>
        <v>77</v>
      </c>
      <c r="U233">
        <f t="shared" si="13"/>
        <v>85</v>
      </c>
      <c r="V233">
        <f t="shared" si="13"/>
        <v>94</v>
      </c>
      <c r="W233">
        <f t="shared" si="13"/>
        <v>100</v>
      </c>
      <c r="X233">
        <f t="shared" si="13"/>
        <v>100</v>
      </c>
      <c r="Y233" t="s">
        <v>948</v>
      </c>
    </row>
    <row r="234" spans="1:25" x14ac:dyDescent="0.5">
      <c r="A234" t="s">
        <v>948</v>
      </c>
      <c r="B234" t="s">
        <v>744</v>
      </c>
      <c r="F234" t="s">
        <v>744</v>
      </c>
      <c r="G234">
        <v>1980</v>
      </c>
      <c r="H234" t="s">
        <v>70</v>
      </c>
      <c r="I234" t="s">
        <v>1028</v>
      </c>
      <c r="J234">
        <f>VLOOKUP(I234,Sheet5!B:C,2,FALSE)</f>
        <v>70</v>
      </c>
      <c r="K234">
        <f>VLOOKUP(H234,Sheet5!A:H,8,FALSE)</f>
        <v>69</v>
      </c>
      <c r="L234">
        <f t="shared" si="14"/>
        <v>9</v>
      </c>
      <c r="M234">
        <f t="shared" si="14"/>
        <v>17</v>
      </c>
      <c r="N234">
        <f t="shared" si="13"/>
        <v>26</v>
      </c>
      <c r="O234">
        <f t="shared" si="13"/>
        <v>34</v>
      </c>
      <c r="P234">
        <f t="shared" si="13"/>
        <v>43</v>
      </c>
      <c r="Q234">
        <f t="shared" si="13"/>
        <v>51</v>
      </c>
      <c r="R234">
        <f t="shared" si="13"/>
        <v>60</v>
      </c>
      <c r="S234">
        <f t="shared" si="13"/>
        <v>68</v>
      </c>
      <c r="T234">
        <f t="shared" si="13"/>
        <v>77</v>
      </c>
      <c r="U234">
        <f t="shared" si="13"/>
        <v>85</v>
      </c>
      <c r="V234">
        <f t="shared" si="13"/>
        <v>94</v>
      </c>
      <c r="W234">
        <f t="shared" si="13"/>
        <v>100</v>
      </c>
      <c r="X234">
        <f t="shared" si="13"/>
        <v>100</v>
      </c>
      <c r="Y234" t="s">
        <v>948</v>
      </c>
    </row>
    <row r="235" spans="1:25" x14ac:dyDescent="0.5">
      <c r="A235" t="s">
        <v>948</v>
      </c>
      <c r="B235" t="s">
        <v>745</v>
      </c>
      <c r="F235" t="s">
        <v>745</v>
      </c>
      <c r="G235">
        <v>2160</v>
      </c>
      <c r="H235" t="s">
        <v>70</v>
      </c>
      <c r="I235" t="s">
        <v>1028</v>
      </c>
      <c r="J235">
        <f>VLOOKUP(I235,Sheet5!B:C,2,FALSE)</f>
        <v>70</v>
      </c>
      <c r="K235">
        <f>VLOOKUP(H235,Sheet5!A:H,8,FALSE)</f>
        <v>69</v>
      </c>
      <c r="L235">
        <f t="shared" si="14"/>
        <v>9</v>
      </c>
      <c r="M235">
        <f t="shared" si="14"/>
        <v>17</v>
      </c>
      <c r="N235">
        <f t="shared" si="13"/>
        <v>26</v>
      </c>
      <c r="O235">
        <f t="shared" si="13"/>
        <v>34</v>
      </c>
      <c r="P235">
        <f t="shared" si="13"/>
        <v>43</v>
      </c>
      <c r="Q235">
        <f t="shared" si="13"/>
        <v>51</v>
      </c>
      <c r="R235">
        <f t="shared" si="13"/>
        <v>60</v>
      </c>
      <c r="S235">
        <f t="shared" si="13"/>
        <v>68</v>
      </c>
      <c r="T235">
        <f t="shared" si="13"/>
        <v>77</v>
      </c>
      <c r="U235">
        <f t="shared" si="13"/>
        <v>85</v>
      </c>
      <c r="V235">
        <f t="shared" si="13"/>
        <v>94</v>
      </c>
      <c r="W235">
        <f t="shared" si="13"/>
        <v>100</v>
      </c>
      <c r="X235">
        <f t="shared" si="13"/>
        <v>100</v>
      </c>
      <c r="Y235" t="s">
        <v>948</v>
      </c>
    </row>
    <row r="236" spans="1:25" x14ac:dyDescent="0.5">
      <c r="A236" t="s">
        <v>566</v>
      </c>
      <c r="F236" t="s">
        <v>953</v>
      </c>
      <c r="G236">
        <v>2560</v>
      </c>
      <c r="H236" t="s">
        <v>74</v>
      </c>
      <c r="I236" t="s">
        <v>1029</v>
      </c>
      <c r="J236">
        <f>VLOOKUP(I236,Sheet5!B:C,2,FALSE)</f>
        <v>70</v>
      </c>
      <c r="K236">
        <f>VLOOKUP(H236,Sheet5!A:H,8,FALSE)</f>
        <v>75</v>
      </c>
      <c r="L236">
        <f t="shared" si="14"/>
        <v>9</v>
      </c>
      <c r="M236">
        <f t="shared" si="14"/>
        <v>17</v>
      </c>
      <c r="N236">
        <f t="shared" si="13"/>
        <v>26</v>
      </c>
      <c r="O236">
        <f t="shared" si="13"/>
        <v>34</v>
      </c>
      <c r="P236">
        <f t="shared" si="13"/>
        <v>43</v>
      </c>
      <c r="Q236">
        <f t="shared" si="13"/>
        <v>51</v>
      </c>
      <c r="R236">
        <f t="shared" si="13"/>
        <v>60</v>
      </c>
      <c r="S236">
        <f t="shared" si="13"/>
        <v>68</v>
      </c>
      <c r="T236">
        <f t="shared" si="13"/>
        <v>77</v>
      </c>
      <c r="U236">
        <f t="shared" si="13"/>
        <v>85</v>
      </c>
      <c r="V236">
        <f t="shared" si="13"/>
        <v>94</v>
      </c>
      <c r="W236">
        <f t="shared" si="13"/>
        <v>100</v>
      </c>
      <c r="X236">
        <f t="shared" si="13"/>
        <v>100</v>
      </c>
      <c r="Y236" t="s">
        <v>566</v>
      </c>
    </row>
    <row r="237" spans="1:25" x14ac:dyDescent="0.5">
      <c r="A237" t="s">
        <v>566</v>
      </c>
      <c r="F237" t="s">
        <v>953</v>
      </c>
      <c r="G237">
        <v>2560</v>
      </c>
      <c r="H237" t="s">
        <v>74</v>
      </c>
      <c r="I237" t="s">
        <v>1029</v>
      </c>
      <c r="J237">
        <f>VLOOKUP(I237,Sheet5!B:C,2,FALSE)</f>
        <v>70</v>
      </c>
      <c r="K237">
        <f>VLOOKUP(H237,Sheet5!A:H,8,FALSE)</f>
        <v>75</v>
      </c>
      <c r="L237">
        <f t="shared" si="14"/>
        <v>9</v>
      </c>
      <c r="M237">
        <f t="shared" si="14"/>
        <v>17</v>
      </c>
      <c r="N237">
        <f t="shared" si="13"/>
        <v>26</v>
      </c>
      <c r="O237">
        <f t="shared" si="13"/>
        <v>34</v>
      </c>
      <c r="P237">
        <f t="shared" si="13"/>
        <v>43</v>
      </c>
      <c r="Q237">
        <f t="shared" si="13"/>
        <v>51</v>
      </c>
      <c r="R237">
        <f t="shared" si="13"/>
        <v>60</v>
      </c>
      <c r="S237">
        <f t="shared" si="13"/>
        <v>68</v>
      </c>
      <c r="T237">
        <f t="shared" si="13"/>
        <v>77</v>
      </c>
      <c r="U237">
        <f t="shared" si="13"/>
        <v>85</v>
      </c>
      <c r="V237">
        <f t="shared" si="13"/>
        <v>94</v>
      </c>
      <c r="W237">
        <f t="shared" si="13"/>
        <v>100</v>
      </c>
      <c r="X237">
        <f t="shared" si="13"/>
        <v>100</v>
      </c>
      <c r="Y237" t="s">
        <v>566</v>
      </c>
    </row>
    <row r="238" spans="1:25" x14ac:dyDescent="0.5">
      <c r="A238" t="s">
        <v>566</v>
      </c>
      <c r="F238" t="s">
        <v>953</v>
      </c>
      <c r="G238">
        <v>2560</v>
      </c>
      <c r="H238" t="s">
        <v>74</v>
      </c>
      <c r="I238" t="s">
        <v>1029</v>
      </c>
      <c r="J238">
        <f>VLOOKUP(I238,Sheet5!B:C,2,FALSE)</f>
        <v>70</v>
      </c>
      <c r="K238">
        <f>VLOOKUP(H238,Sheet5!A:H,8,FALSE)</f>
        <v>75</v>
      </c>
      <c r="L238">
        <f t="shared" si="14"/>
        <v>9</v>
      </c>
      <c r="M238">
        <f t="shared" si="14"/>
        <v>17</v>
      </c>
      <c r="N238">
        <f t="shared" si="13"/>
        <v>26</v>
      </c>
      <c r="O238">
        <f t="shared" si="13"/>
        <v>34</v>
      </c>
      <c r="P238">
        <f t="shared" si="13"/>
        <v>43</v>
      </c>
      <c r="Q238">
        <f t="shared" si="13"/>
        <v>51</v>
      </c>
      <c r="R238">
        <f t="shared" si="13"/>
        <v>60</v>
      </c>
      <c r="S238">
        <f t="shared" si="13"/>
        <v>68</v>
      </c>
      <c r="T238">
        <f t="shared" si="13"/>
        <v>77</v>
      </c>
      <c r="U238">
        <f t="shared" si="13"/>
        <v>85</v>
      </c>
      <c r="V238">
        <f t="shared" si="13"/>
        <v>94</v>
      </c>
      <c r="W238">
        <f t="shared" si="13"/>
        <v>100</v>
      </c>
      <c r="X238">
        <f t="shared" si="13"/>
        <v>100</v>
      </c>
      <c r="Y238" t="s">
        <v>566</v>
      </c>
    </row>
    <row r="239" spans="1:25" x14ac:dyDescent="0.5">
      <c r="A239" t="s">
        <v>566</v>
      </c>
      <c r="F239" t="s">
        <v>953</v>
      </c>
      <c r="G239">
        <v>3840</v>
      </c>
      <c r="H239" t="s">
        <v>48</v>
      </c>
      <c r="I239" t="s">
        <v>1030</v>
      </c>
      <c r="J239">
        <f>VLOOKUP(I239,Sheet5!B:C,2,FALSE)</f>
        <v>58</v>
      </c>
      <c r="K239">
        <f>VLOOKUP(H239,Sheet5!A:H,8,FALSE)</f>
        <v>86</v>
      </c>
      <c r="L239">
        <f t="shared" si="14"/>
        <v>8</v>
      </c>
      <c r="M239">
        <f t="shared" si="14"/>
        <v>16</v>
      </c>
      <c r="N239">
        <f t="shared" si="13"/>
        <v>24</v>
      </c>
      <c r="O239">
        <f t="shared" si="13"/>
        <v>32</v>
      </c>
      <c r="P239">
        <f t="shared" si="13"/>
        <v>40</v>
      </c>
      <c r="Q239">
        <f t="shared" si="13"/>
        <v>47</v>
      </c>
      <c r="R239">
        <f t="shared" si="13"/>
        <v>55</v>
      </c>
      <c r="S239">
        <f t="shared" si="13"/>
        <v>63</v>
      </c>
      <c r="T239">
        <f t="shared" si="13"/>
        <v>71</v>
      </c>
      <c r="U239">
        <f t="shared" si="13"/>
        <v>79</v>
      </c>
      <c r="V239">
        <f t="shared" si="13"/>
        <v>87</v>
      </c>
      <c r="W239">
        <f t="shared" si="13"/>
        <v>95</v>
      </c>
      <c r="X239">
        <f t="shared" si="13"/>
        <v>100</v>
      </c>
      <c r="Y239" t="s">
        <v>566</v>
      </c>
    </row>
    <row r="240" spans="1:25" x14ac:dyDescent="0.5">
      <c r="A240" t="s">
        <v>566</v>
      </c>
      <c r="F240" t="s">
        <v>953</v>
      </c>
      <c r="G240">
        <v>3840</v>
      </c>
      <c r="H240" t="s">
        <v>48</v>
      </c>
      <c r="I240" t="s">
        <v>1030</v>
      </c>
      <c r="J240">
        <f>VLOOKUP(I240,Sheet5!B:C,2,FALSE)</f>
        <v>58</v>
      </c>
      <c r="K240">
        <f>VLOOKUP(H240,Sheet5!A:H,8,FALSE)</f>
        <v>86</v>
      </c>
      <c r="L240">
        <f t="shared" si="14"/>
        <v>8</v>
      </c>
      <c r="M240">
        <f t="shared" si="14"/>
        <v>16</v>
      </c>
      <c r="N240">
        <f t="shared" si="13"/>
        <v>24</v>
      </c>
      <c r="O240">
        <f t="shared" si="13"/>
        <v>32</v>
      </c>
      <c r="P240">
        <f t="shared" si="13"/>
        <v>40</v>
      </c>
      <c r="Q240">
        <f t="shared" si="13"/>
        <v>47</v>
      </c>
      <c r="R240">
        <f t="shared" si="13"/>
        <v>55</v>
      </c>
      <c r="S240">
        <f t="shared" si="13"/>
        <v>63</v>
      </c>
      <c r="T240">
        <f t="shared" si="13"/>
        <v>71</v>
      </c>
      <c r="U240">
        <f t="shared" si="13"/>
        <v>79</v>
      </c>
      <c r="V240">
        <f t="shared" si="13"/>
        <v>87</v>
      </c>
      <c r="W240">
        <f t="shared" si="13"/>
        <v>95</v>
      </c>
      <c r="X240">
        <f t="shared" si="13"/>
        <v>100</v>
      </c>
      <c r="Y240" t="s">
        <v>566</v>
      </c>
    </row>
    <row r="241" spans="1:25" x14ac:dyDescent="0.5">
      <c r="A241" t="s">
        <v>566</v>
      </c>
      <c r="F241" t="s">
        <v>953</v>
      </c>
      <c r="G241">
        <v>3840</v>
      </c>
      <c r="H241" t="s">
        <v>48</v>
      </c>
      <c r="I241" t="s">
        <v>1030</v>
      </c>
      <c r="J241">
        <f>VLOOKUP(I241,Sheet5!B:C,2,FALSE)</f>
        <v>58</v>
      </c>
      <c r="K241">
        <f>VLOOKUP(H241,Sheet5!A:H,8,FALSE)</f>
        <v>86</v>
      </c>
      <c r="L241">
        <f t="shared" si="14"/>
        <v>8</v>
      </c>
      <c r="M241">
        <f t="shared" si="14"/>
        <v>16</v>
      </c>
      <c r="N241">
        <f t="shared" si="13"/>
        <v>24</v>
      </c>
      <c r="O241">
        <f t="shared" si="13"/>
        <v>32</v>
      </c>
      <c r="P241">
        <f t="shared" si="13"/>
        <v>40</v>
      </c>
      <c r="Q241">
        <f t="shared" si="13"/>
        <v>47</v>
      </c>
      <c r="R241">
        <f t="shared" si="13"/>
        <v>55</v>
      </c>
      <c r="S241">
        <f t="shared" si="13"/>
        <v>63</v>
      </c>
      <c r="T241">
        <f t="shared" si="13"/>
        <v>71</v>
      </c>
      <c r="U241">
        <f t="shared" si="13"/>
        <v>79</v>
      </c>
      <c r="V241">
        <f t="shared" si="13"/>
        <v>87</v>
      </c>
      <c r="W241">
        <f t="shared" si="13"/>
        <v>95</v>
      </c>
      <c r="X241">
        <f t="shared" si="13"/>
        <v>100</v>
      </c>
      <c r="Y241" t="s">
        <v>566</v>
      </c>
    </row>
    <row r="242" spans="1:25" x14ac:dyDescent="0.5">
      <c r="A242" t="s">
        <v>950</v>
      </c>
      <c r="B242" t="s">
        <v>746</v>
      </c>
      <c r="F242" t="s">
        <v>746</v>
      </c>
      <c r="G242">
        <v>5040</v>
      </c>
      <c r="H242" t="s">
        <v>48</v>
      </c>
      <c r="I242" t="s">
        <v>1030</v>
      </c>
      <c r="J242">
        <f>VLOOKUP(I242,Sheet5!B:C,2,FALSE)</f>
        <v>58</v>
      </c>
      <c r="K242">
        <f>VLOOKUP(H242,Sheet5!A:H,8,FALSE)</f>
        <v>86</v>
      </c>
      <c r="L242">
        <f t="shared" si="14"/>
        <v>8</v>
      </c>
      <c r="M242">
        <f t="shared" si="14"/>
        <v>16</v>
      </c>
      <c r="N242">
        <f t="shared" si="13"/>
        <v>24</v>
      </c>
      <c r="O242">
        <f t="shared" si="13"/>
        <v>32</v>
      </c>
      <c r="P242">
        <f t="shared" si="13"/>
        <v>40</v>
      </c>
      <c r="Q242">
        <f t="shared" si="13"/>
        <v>47</v>
      </c>
      <c r="R242">
        <f t="shared" si="13"/>
        <v>55</v>
      </c>
      <c r="S242">
        <f t="shared" si="13"/>
        <v>63</v>
      </c>
      <c r="T242">
        <f t="shared" si="13"/>
        <v>71</v>
      </c>
      <c r="U242">
        <f t="shared" si="13"/>
        <v>79</v>
      </c>
      <c r="V242">
        <f t="shared" si="13"/>
        <v>87</v>
      </c>
      <c r="W242">
        <f t="shared" si="13"/>
        <v>95</v>
      </c>
      <c r="X242">
        <f t="shared" si="13"/>
        <v>100</v>
      </c>
      <c r="Y242" t="s">
        <v>950</v>
      </c>
    </row>
    <row r="243" spans="1:25" x14ac:dyDescent="0.5">
      <c r="A243" t="s">
        <v>950</v>
      </c>
      <c r="B243" t="s">
        <v>747</v>
      </c>
      <c r="F243" t="s">
        <v>747</v>
      </c>
      <c r="G243">
        <v>5080</v>
      </c>
      <c r="H243" t="s">
        <v>48</v>
      </c>
      <c r="I243" t="s">
        <v>1030</v>
      </c>
      <c r="J243">
        <f>VLOOKUP(I243,Sheet5!B:C,2,FALSE)</f>
        <v>58</v>
      </c>
      <c r="K243">
        <f>VLOOKUP(H243,Sheet5!A:H,8,FALSE)</f>
        <v>86</v>
      </c>
      <c r="L243">
        <f t="shared" si="14"/>
        <v>8</v>
      </c>
      <c r="M243">
        <f t="shared" si="14"/>
        <v>16</v>
      </c>
      <c r="N243">
        <f t="shared" si="13"/>
        <v>24</v>
      </c>
      <c r="O243">
        <f t="shared" si="13"/>
        <v>32</v>
      </c>
      <c r="P243">
        <f t="shared" si="13"/>
        <v>40</v>
      </c>
      <c r="Q243">
        <f t="shared" si="13"/>
        <v>47</v>
      </c>
      <c r="R243">
        <f t="shared" si="13"/>
        <v>55</v>
      </c>
      <c r="S243">
        <f t="shared" si="13"/>
        <v>63</v>
      </c>
      <c r="T243">
        <f t="shared" si="13"/>
        <v>71</v>
      </c>
      <c r="U243">
        <f t="shared" si="13"/>
        <v>79</v>
      </c>
      <c r="V243">
        <f t="shared" si="13"/>
        <v>87</v>
      </c>
      <c r="W243">
        <f t="shared" ref="N243:X266" si="15">MIN(ROUND(W$1*(1+$J243/100),0),100)</f>
        <v>95</v>
      </c>
      <c r="X243">
        <f t="shared" si="15"/>
        <v>100</v>
      </c>
      <c r="Y243" t="s">
        <v>950</v>
      </c>
    </row>
    <row r="244" spans="1:25" x14ac:dyDescent="0.5">
      <c r="A244" t="s">
        <v>950</v>
      </c>
      <c r="B244" t="s">
        <v>748</v>
      </c>
      <c r="F244" t="s">
        <v>748</v>
      </c>
      <c r="G244">
        <v>5520</v>
      </c>
      <c r="H244" t="s">
        <v>48</v>
      </c>
      <c r="I244" t="s">
        <v>1030</v>
      </c>
      <c r="J244">
        <f>VLOOKUP(I244,Sheet5!B:C,2,FALSE)</f>
        <v>58</v>
      </c>
      <c r="K244">
        <f>VLOOKUP(H244,Sheet5!A:H,8,FALSE)</f>
        <v>86</v>
      </c>
      <c r="L244">
        <f t="shared" si="14"/>
        <v>8</v>
      </c>
      <c r="M244">
        <f t="shared" si="14"/>
        <v>16</v>
      </c>
      <c r="N244">
        <f t="shared" si="15"/>
        <v>24</v>
      </c>
      <c r="O244">
        <f t="shared" si="15"/>
        <v>32</v>
      </c>
      <c r="P244">
        <f t="shared" si="15"/>
        <v>40</v>
      </c>
      <c r="Q244">
        <f t="shared" si="15"/>
        <v>47</v>
      </c>
      <c r="R244">
        <f t="shared" si="15"/>
        <v>55</v>
      </c>
      <c r="S244">
        <f t="shared" si="15"/>
        <v>63</v>
      </c>
      <c r="T244">
        <f t="shared" si="15"/>
        <v>71</v>
      </c>
      <c r="U244">
        <f t="shared" si="15"/>
        <v>79</v>
      </c>
      <c r="V244">
        <f t="shared" si="15"/>
        <v>87</v>
      </c>
      <c r="W244">
        <f t="shared" si="15"/>
        <v>95</v>
      </c>
      <c r="X244">
        <f t="shared" si="15"/>
        <v>100</v>
      </c>
      <c r="Y244" t="s">
        <v>950</v>
      </c>
    </row>
    <row r="245" spans="1:25" x14ac:dyDescent="0.5">
      <c r="A245" t="s">
        <v>950</v>
      </c>
      <c r="B245" t="s">
        <v>749</v>
      </c>
      <c r="F245" t="s">
        <v>749</v>
      </c>
      <c r="G245">
        <v>5640</v>
      </c>
      <c r="H245" t="s">
        <v>48</v>
      </c>
      <c r="I245" t="s">
        <v>1030</v>
      </c>
      <c r="J245">
        <f>VLOOKUP(I245,Sheet5!B:C,2,FALSE)</f>
        <v>58</v>
      </c>
      <c r="K245">
        <f>VLOOKUP(H245,Sheet5!A:H,8,FALSE)</f>
        <v>86</v>
      </c>
      <c r="L245">
        <f t="shared" si="14"/>
        <v>8</v>
      </c>
      <c r="M245">
        <f t="shared" si="14"/>
        <v>16</v>
      </c>
      <c r="N245">
        <f t="shared" si="15"/>
        <v>24</v>
      </c>
      <c r="O245">
        <f t="shared" si="15"/>
        <v>32</v>
      </c>
      <c r="P245">
        <f t="shared" si="15"/>
        <v>40</v>
      </c>
      <c r="Q245">
        <f t="shared" si="15"/>
        <v>47</v>
      </c>
      <c r="R245">
        <f t="shared" si="15"/>
        <v>55</v>
      </c>
      <c r="S245">
        <f t="shared" si="15"/>
        <v>63</v>
      </c>
      <c r="T245">
        <f t="shared" si="15"/>
        <v>71</v>
      </c>
      <c r="U245">
        <f t="shared" si="15"/>
        <v>79</v>
      </c>
      <c r="V245">
        <f t="shared" si="15"/>
        <v>87</v>
      </c>
      <c r="W245">
        <f t="shared" si="15"/>
        <v>95</v>
      </c>
      <c r="X245">
        <f t="shared" si="15"/>
        <v>100</v>
      </c>
      <c r="Y245" t="s">
        <v>950</v>
      </c>
    </row>
    <row r="246" spans="1:25" x14ac:dyDescent="0.5">
      <c r="A246" t="s">
        <v>950</v>
      </c>
      <c r="B246" t="s">
        <v>748</v>
      </c>
      <c r="F246" t="s">
        <v>748</v>
      </c>
      <c r="G246">
        <v>7680</v>
      </c>
      <c r="H246" t="s">
        <v>48</v>
      </c>
      <c r="I246" t="s">
        <v>1030</v>
      </c>
      <c r="J246">
        <f>VLOOKUP(I246,Sheet5!B:C,2,FALSE)</f>
        <v>58</v>
      </c>
      <c r="K246">
        <f>VLOOKUP(H246,Sheet5!A:H,8,FALSE)</f>
        <v>86</v>
      </c>
      <c r="L246">
        <f t="shared" si="14"/>
        <v>8</v>
      </c>
      <c r="M246">
        <f t="shared" si="14"/>
        <v>16</v>
      </c>
      <c r="N246">
        <f t="shared" si="15"/>
        <v>24</v>
      </c>
      <c r="O246">
        <f t="shared" si="15"/>
        <v>32</v>
      </c>
      <c r="P246">
        <f t="shared" si="15"/>
        <v>40</v>
      </c>
      <c r="Q246">
        <f t="shared" si="15"/>
        <v>47</v>
      </c>
      <c r="R246">
        <f t="shared" si="15"/>
        <v>55</v>
      </c>
      <c r="S246">
        <f t="shared" si="15"/>
        <v>63</v>
      </c>
      <c r="T246">
        <f t="shared" si="15"/>
        <v>71</v>
      </c>
      <c r="U246">
        <f t="shared" si="15"/>
        <v>79</v>
      </c>
      <c r="V246">
        <f t="shared" si="15"/>
        <v>87</v>
      </c>
      <c r="W246">
        <f t="shared" si="15"/>
        <v>95</v>
      </c>
      <c r="X246">
        <f t="shared" si="15"/>
        <v>100</v>
      </c>
      <c r="Y246" t="s">
        <v>950</v>
      </c>
    </row>
    <row r="247" spans="1:25" x14ac:dyDescent="0.5">
      <c r="A247" t="s">
        <v>950</v>
      </c>
      <c r="B247" t="s">
        <v>749</v>
      </c>
      <c r="F247" t="s">
        <v>749</v>
      </c>
      <c r="G247">
        <v>7680</v>
      </c>
      <c r="H247" t="s">
        <v>48</v>
      </c>
      <c r="I247" t="s">
        <v>1030</v>
      </c>
      <c r="J247">
        <f>VLOOKUP(I247,Sheet5!B:C,2,FALSE)</f>
        <v>58</v>
      </c>
      <c r="K247">
        <f>VLOOKUP(H247,Sheet5!A:H,8,FALSE)</f>
        <v>86</v>
      </c>
      <c r="L247">
        <f t="shared" si="14"/>
        <v>8</v>
      </c>
      <c r="M247">
        <f t="shared" si="14"/>
        <v>16</v>
      </c>
      <c r="N247">
        <f t="shared" si="15"/>
        <v>24</v>
      </c>
      <c r="O247">
        <f t="shared" si="15"/>
        <v>32</v>
      </c>
      <c r="P247">
        <f t="shared" si="15"/>
        <v>40</v>
      </c>
      <c r="Q247">
        <f t="shared" si="15"/>
        <v>47</v>
      </c>
      <c r="R247">
        <f t="shared" si="15"/>
        <v>55</v>
      </c>
      <c r="S247">
        <f t="shared" si="15"/>
        <v>63</v>
      </c>
      <c r="T247">
        <f t="shared" si="15"/>
        <v>71</v>
      </c>
      <c r="U247">
        <f t="shared" si="15"/>
        <v>79</v>
      </c>
      <c r="V247">
        <f t="shared" si="15"/>
        <v>87</v>
      </c>
      <c r="W247">
        <f t="shared" si="15"/>
        <v>95</v>
      </c>
      <c r="X247">
        <f t="shared" si="15"/>
        <v>100</v>
      </c>
      <c r="Y247" t="s">
        <v>950</v>
      </c>
    </row>
    <row r="248" spans="1:25" x14ac:dyDescent="0.5">
      <c r="A248" t="s">
        <v>950</v>
      </c>
      <c r="B248" t="s">
        <v>747</v>
      </c>
      <c r="F248" t="s">
        <v>747</v>
      </c>
      <c r="G248">
        <v>7740</v>
      </c>
      <c r="H248" t="s">
        <v>48</v>
      </c>
      <c r="I248" t="s">
        <v>1030</v>
      </c>
      <c r="J248">
        <f>VLOOKUP(I248,Sheet5!B:C,2,FALSE)</f>
        <v>58</v>
      </c>
      <c r="K248">
        <f>VLOOKUP(H248,Sheet5!A:H,8,FALSE)</f>
        <v>86</v>
      </c>
      <c r="L248">
        <f t="shared" si="14"/>
        <v>8</v>
      </c>
      <c r="M248">
        <f t="shared" si="14"/>
        <v>16</v>
      </c>
      <c r="N248">
        <f t="shared" si="15"/>
        <v>24</v>
      </c>
      <c r="O248">
        <f t="shared" si="15"/>
        <v>32</v>
      </c>
      <c r="P248">
        <f t="shared" si="15"/>
        <v>40</v>
      </c>
      <c r="Q248">
        <f t="shared" si="15"/>
        <v>47</v>
      </c>
      <c r="R248">
        <f t="shared" si="15"/>
        <v>55</v>
      </c>
      <c r="S248">
        <f t="shared" si="15"/>
        <v>63</v>
      </c>
      <c r="T248">
        <f t="shared" si="15"/>
        <v>71</v>
      </c>
      <c r="U248">
        <f t="shared" si="15"/>
        <v>79</v>
      </c>
      <c r="V248">
        <f t="shared" si="15"/>
        <v>87</v>
      </c>
      <c r="W248">
        <f t="shared" si="15"/>
        <v>95</v>
      </c>
      <c r="X248">
        <f t="shared" si="15"/>
        <v>100</v>
      </c>
      <c r="Y248" t="s">
        <v>950</v>
      </c>
    </row>
    <row r="249" spans="1:25" x14ac:dyDescent="0.5">
      <c r="A249" t="s">
        <v>725</v>
      </c>
      <c r="B249" t="s">
        <v>726</v>
      </c>
      <c r="F249" t="s">
        <v>726</v>
      </c>
      <c r="G249">
        <v>10000</v>
      </c>
      <c r="H249" t="s">
        <v>48</v>
      </c>
      <c r="I249" t="s">
        <v>1030</v>
      </c>
      <c r="J249">
        <f>VLOOKUP(I249,Sheet5!B:C,2,FALSE)</f>
        <v>58</v>
      </c>
      <c r="K249">
        <f>VLOOKUP(H249,Sheet5!A:H,8,FALSE)</f>
        <v>86</v>
      </c>
      <c r="L249">
        <f t="shared" si="14"/>
        <v>8</v>
      </c>
      <c r="M249">
        <f t="shared" si="14"/>
        <v>16</v>
      </c>
      <c r="N249">
        <f t="shared" si="15"/>
        <v>24</v>
      </c>
      <c r="O249">
        <f t="shared" si="15"/>
        <v>32</v>
      </c>
      <c r="P249">
        <f t="shared" si="15"/>
        <v>40</v>
      </c>
      <c r="Q249">
        <f t="shared" si="15"/>
        <v>47</v>
      </c>
      <c r="R249">
        <f t="shared" si="15"/>
        <v>55</v>
      </c>
      <c r="S249">
        <f t="shared" si="15"/>
        <v>63</v>
      </c>
      <c r="T249">
        <f t="shared" si="15"/>
        <v>71</v>
      </c>
      <c r="U249">
        <f t="shared" si="15"/>
        <v>79</v>
      </c>
      <c r="V249">
        <f t="shared" si="15"/>
        <v>87</v>
      </c>
      <c r="W249">
        <f t="shared" si="15"/>
        <v>95</v>
      </c>
      <c r="X249">
        <f t="shared" si="15"/>
        <v>100</v>
      </c>
      <c r="Y249" t="s">
        <v>725</v>
      </c>
    </row>
    <row r="250" spans="1:25" x14ac:dyDescent="0.5">
      <c r="A250" t="s">
        <v>725</v>
      </c>
      <c r="B250" t="s">
        <v>726</v>
      </c>
      <c r="F250" t="s">
        <v>726</v>
      </c>
      <c r="G250">
        <v>15000</v>
      </c>
      <c r="H250" t="s">
        <v>48</v>
      </c>
      <c r="I250" t="s">
        <v>1030</v>
      </c>
      <c r="J250">
        <f>VLOOKUP(I250,Sheet5!B:C,2,FALSE)</f>
        <v>58</v>
      </c>
      <c r="K250">
        <f>VLOOKUP(H250,Sheet5!A:H,8,FALSE)</f>
        <v>86</v>
      </c>
      <c r="L250">
        <f t="shared" si="14"/>
        <v>8</v>
      </c>
      <c r="M250">
        <f t="shared" si="14"/>
        <v>16</v>
      </c>
      <c r="N250">
        <f t="shared" si="15"/>
        <v>24</v>
      </c>
      <c r="O250">
        <f t="shared" si="15"/>
        <v>32</v>
      </c>
      <c r="P250">
        <f t="shared" si="15"/>
        <v>40</v>
      </c>
      <c r="Q250">
        <f t="shared" si="15"/>
        <v>47</v>
      </c>
      <c r="R250">
        <f t="shared" si="15"/>
        <v>55</v>
      </c>
      <c r="S250">
        <f t="shared" si="15"/>
        <v>63</v>
      </c>
      <c r="T250">
        <f t="shared" si="15"/>
        <v>71</v>
      </c>
      <c r="U250">
        <f t="shared" si="15"/>
        <v>79</v>
      </c>
      <c r="V250">
        <f t="shared" si="15"/>
        <v>87</v>
      </c>
      <c r="W250">
        <f t="shared" si="15"/>
        <v>95</v>
      </c>
      <c r="X250">
        <f t="shared" si="15"/>
        <v>100</v>
      </c>
      <c r="Y250" t="s">
        <v>725</v>
      </c>
    </row>
    <row r="251" spans="1:25" x14ac:dyDescent="0.5">
      <c r="A251" t="s">
        <v>537</v>
      </c>
      <c r="B251" t="s">
        <v>750</v>
      </c>
      <c r="F251" t="s">
        <v>750</v>
      </c>
      <c r="G251">
        <v>656</v>
      </c>
      <c r="H251" t="s">
        <v>40</v>
      </c>
      <c r="I251" t="s">
        <v>1031</v>
      </c>
      <c r="J251">
        <f>VLOOKUP(I251,Sheet5!B:C,2,FALSE)</f>
        <v>75</v>
      </c>
      <c r="K251">
        <f>VLOOKUP(H251,Sheet5!A:H,8,FALSE)</f>
        <v>81</v>
      </c>
      <c r="L251">
        <f t="shared" si="14"/>
        <v>9</v>
      </c>
      <c r="M251">
        <f t="shared" si="14"/>
        <v>18</v>
      </c>
      <c r="N251">
        <f t="shared" si="15"/>
        <v>26</v>
      </c>
      <c r="O251">
        <f t="shared" si="15"/>
        <v>35</v>
      </c>
      <c r="P251">
        <f t="shared" si="15"/>
        <v>44</v>
      </c>
      <c r="Q251">
        <f t="shared" si="15"/>
        <v>53</v>
      </c>
      <c r="R251">
        <f t="shared" si="15"/>
        <v>61</v>
      </c>
      <c r="S251">
        <f t="shared" si="15"/>
        <v>70</v>
      </c>
      <c r="T251">
        <f t="shared" si="15"/>
        <v>79</v>
      </c>
      <c r="U251">
        <f t="shared" si="15"/>
        <v>88</v>
      </c>
      <c r="V251">
        <f t="shared" si="15"/>
        <v>96</v>
      </c>
      <c r="W251">
        <f t="shared" si="15"/>
        <v>100</v>
      </c>
      <c r="X251">
        <f t="shared" si="15"/>
        <v>100</v>
      </c>
      <c r="Y251" t="s">
        <v>537</v>
      </c>
    </row>
    <row r="252" spans="1:25" x14ac:dyDescent="0.5">
      <c r="A252" t="s">
        <v>615</v>
      </c>
      <c r="B252" t="s">
        <v>751</v>
      </c>
      <c r="F252" t="s">
        <v>751</v>
      </c>
      <c r="G252">
        <v>1008</v>
      </c>
      <c r="H252" t="s">
        <v>40</v>
      </c>
      <c r="I252" t="s">
        <v>1031</v>
      </c>
      <c r="J252">
        <f>VLOOKUP(I252,Sheet5!B:C,2,FALSE)</f>
        <v>75</v>
      </c>
      <c r="K252">
        <f>VLOOKUP(H252,Sheet5!A:H,8,FALSE)</f>
        <v>81</v>
      </c>
      <c r="L252">
        <f t="shared" si="14"/>
        <v>9</v>
      </c>
      <c r="M252">
        <f t="shared" si="14"/>
        <v>18</v>
      </c>
      <c r="N252">
        <f t="shared" si="15"/>
        <v>26</v>
      </c>
      <c r="O252">
        <f t="shared" si="15"/>
        <v>35</v>
      </c>
      <c r="P252">
        <f t="shared" si="15"/>
        <v>44</v>
      </c>
      <c r="Q252">
        <f t="shared" si="15"/>
        <v>53</v>
      </c>
      <c r="R252">
        <f t="shared" si="15"/>
        <v>61</v>
      </c>
      <c r="S252">
        <f t="shared" si="15"/>
        <v>70</v>
      </c>
      <c r="T252">
        <f t="shared" si="15"/>
        <v>79</v>
      </c>
      <c r="U252">
        <f t="shared" si="15"/>
        <v>88</v>
      </c>
      <c r="V252">
        <f t="shared" si="15"/>
        <v>96</v>
      </c>
      <c r="W252">
        <f t="shared" si="15"/>
        <v>100</v>
      </c>
      <c r="X252">
        <f t="shared" si="15"/>
        <v>100</v>
      </c>
      <c r="Y252" t="s">
        <v>615</v>
      </c>
    </row>
    <row r="253" spans="1:25" x14ac:dyDescent="0.5">
      <c r="A253" t="s">
        <v>548</v>
      </c>
      <c r="B253" t="s">
        <v>752</v>
      </c>
      <c r="F253" t="s">
        <v>752</v>
      </c>
      <c r="G253">
        <v>1152</v>
      </c>
      <c r="H253" t="s">
        <v>40</v>
      </c>
      <c r="I253" t="s">
        <v>1031</v>
      </c>
      <c r="J253">
        <f>VLOOKUP(I253,Sheet5!B:C,2,FALSE)</f>
        <v>75</v>
      </c>
      <c r="K253">
        <f>VLOOKUP(H253,Sheet5!A:H,8,FALSE)</f>
        <v>81</v>
      </c>
      <c r="L253">
        <f t="shared" si="14"/>
        <v>9</v>
      </c>
      <c r="M253">
        <f t="shared" si="14"/>
        <v>18</v>
      </c>
      <c r="N253">
        <f t="shared" si="15"/>
        <v>26</v>
      </c>
      <c r="O253">
        <f t="shared" si="15"/>
        <v>35</v>
      </c>
      <c r="P253">
        <f t="shared" si="15"/>
        <v>44</v>
      </c>
      <c r="Q253">
        <f t="shared" si="15"/>
        <v>53</v>
      </c>
      <c r="R253">
        <f t="shared" si="15"/>
        <v>61</v>
      </c>
      <c r="S253">
        <f t="shared" si="15"/>
        <v>70</v>
      </c>
      <c r="T253">
        <f t="shared" si="15"/>
        <v>79</v>
      </c>
      <c r="U253">
        <f t="shared" si="15"/>
        <v>88</v>
      </c>
      <c r="V253">
        <f t="shared" si="15"/>
        <v>96</v>
      </c>
      <c r="W253">
        <f t="shared" si="15"/>
        <v>100</v>
      </c>
      <c r="X253">
        <f t="shared" si="15"/>
        <v>100</v>
      </c>
      <c r="Y253" t="s">
        <v>548</v>
      </c>
    </row>
    <row r="254" spans="1:25" x14ac:dyDescent="0.5">
      <c r="A254" t="s">
        <v>582</v>
      </c>
      <c r="B254" t="s">
        <v>753</v>
      </c>
      <c r="F254" t="s">
        <v>753</v>
      </c>
      <c r="G254">
        <v>1184</v>
      </c>
      <c r="H254" t="s">
        <v>40</v>
      </c>
      <c r="I254" t="s">
        <v>1031</v>
      </c>
      <c r="J254">
        <f>VLOOKUP(I254,Sheet5!B:C,2,FALSE)</f>
        <v>75</v>
      </c>
      <c r="K254">
        <f>VLOOKUP(H254,Sheet5!A:H,8,FALSE)</f>
        <v>81</v>
      </c>
      <c r="L254">
        <f t="shared" si="14"/>
        <v>9</v>
      </c>
      <c r="M254">
        <f t="shared" si="14"/>
        <v>18</v>
      </c>
      <c r="N254">
        <f t="shared" si="15"/>
        <v>26</v>
      </c>
      <c r="O254">
        <f t="shared" si="15"/>
        <v>35</v>
      </c>
      <c r="P254">
        <f t="shared" si="15"/>
        <v>44</v>
      </c>
      <c r="Q254">
        <f t="shared" si="15"/>
        <v>53</v>
      </c>
      <c r="R254">
        <f t="shared" si="15"/>
        <v>61</v>
      </c>
      <c r="S254">
        <f t="shared" si="15"/>
        <v>70</v>
      </c>
      <c r="T254">
        <f t="shared" si="15"/>
        <v>79</v>
      </c>
      <c r="U254">
        <f t="shared" si="15"/>
        <v>88</v>
      </c>
      <c r="V254">
        <f t="shared" si="15"/>
        <v>96</v>
      </c>
      <c r="W254">
        <f t="shared" si="15"/>
        <v>100</v>
      </c>
      <c r="X254">
        <f t="shared" si="15"/>
        <v>100</v>
      </c>
      <c r="Y254" t="s">
        <v>582</v>
      </c>
    </row>
    <row r="255" spans="1:25" x14ac:dyDescent="0.5">
      <c r="A255" t="s">
        <v>562</v>
      </c>
      <c r="B255" t="s">
        <v>754</v>
      </c>
      <c r="C255" t="s">
        <v>564</v>
      </c>
      <c r="D255" t="s">
        <v>755</v>
      </c>
      <c r="F255" t="s">
        <v>968</v>
      </c>
      <c r="G255">
        <v>1248</v>
      </c>
      <c r="H255" t="s">
        <v>40</v>
      </c>
      <c r="I255" t="s">
        <v>1031</v>
      </c>
      <c r="J255">
        <f>VLOOKUP(I255,Sheet5!B:C,2,FALSE)</f>
        <v>75</v>
      </c>
      <c r="K255">
        <f>VLOOKUP(H255,Sheet5!A:H,8,FALSE)</f>
        <v>81</v>
      </c>
      <c r="L255">
        <f t="shared" si="14"/>
        <v>9</v>
      </c>
      <c r="M255">
        <f t="shared" si="14"/>
        <v>18</v>
      </c>
      <c r="N255">
        <f t="shared" si="15"/>
        <v>26</v>
      </c>
      <c r="O255">
        <f t="shared" si="15"/>
        <v>35</v>
      </c>
      <c r="P255">
        <f t="shared" si="15"/>
        <v>44</v>
      </c>
      <c r="Q255">
        <f t="shared" si="15"/>
        <v>53</v>
      </c>
      <c r="R255">
        <f t="shared" si="15"/>
        <v>61</v>
      </c>
      <c r="S255">
        <f t="shared" si="15"/>
        <v>70</v>
      </c>
      <c r="T255">
        <f t="shared" si="15"/>
        <v>79</v>
      </c>
      <c r="U255">
        <f t="shared" si="15"/>
        <v>88</v>
      </c>
      <c r="V255">
        <f t="shared" si="15"/>
        <v>96</v>
      </c>
      <c r="W255">
        <f t="shared" si="15"/>
        <v>100</v>
      </c>
      <c r="X255">
        <f t="shared" si="15"/>
        <v>100</v>
      </c>
      <c r="Y255" t="s">
        <v>562</v>
      </c>
    </row>
    <row r="256" spans="1:25" x14ac:dyDescent="0.5">
      <c r="A256" t="s">
        <v>615</v>
      </c>
      <c r="B256" t="s">
        <v>756</v>
      </c>
      <c r="F256" t="s">
        <v>756</v>
      </c>
      <c r="G256">
        <v>1280</v>
      </c>
      <c r="H256" t="s">
        <v>40</v>
      </c>
      <c r="I256" t="s">
        <v>1031</v>
      </c>
      <c r="J256">
        <f>VLOOKUP(I256,Sheet5!B:C,2,FALSE)</f>
        <v>75</v>
      </c>
      <c r="K256">
        <f>VLOOKUP(H256,Sheet5!A:H,8,FALSE)</f>
        <v>81</v>
      </c>
      <c r="L256">
        <f t="shared" si="14"/>
        <v>9</v>
      </c>
      <c r="M256">
        <f t="shared" si="14"/>
        <v>18</v>
      </c>
      <c r="N256">
        <f t="shared" si="15"/>
        <v>26</v>
      </c>
      <c r="O256">
        <f t="shared" si="15"/>
        <v>35</v>
      </c>
      <c r="P256">
        <f t="shared" si="15"/>
        <v>44</v>
      </c>
      <c r="Q256">
        <f t="shared" si="15"/>
        <v>53</v>
      </c>
      <c r="R256">
        <f t="shared" si="15"/>
        <v>61</v>
      </c>
      <c r="S256">
        <f t="shared" si="15"/>
        <v>70</v>
      </c>
      <c r="T256">
        <f t="shared" si="15"/>
        <v>79</v>
      </c>
      <c r="U256">
        <f t="shared" si="15"/>
        <v>88</v>
      </c>
      <c r="V256">
        <f t="shared" si="15"/>
        <v>96</v>
      </c>
      <c r="W256">
        <f t="shared" si="15"/>
        <v>100</v>
      </c>
      <c r="X256">
        <f t="shared" si="15"/>
        <v>100</v>
      </c>
      <c r="Y256" t="s">
        <v>615</v>
      </c>
    </row>
    <row r="257" spans="1:25" x14ac:dyDescent="0.5">
      <c r="A257" t="s">
        <v>550</v>
      </c>
      <c r="B257" t="s">
        <v>757</v>
      </c>
      <c r="F257" t="s">
        <v>757</v>
      </c>
      <c r="G257">
        <v>1344</v>
      </c>
      <c r="H257" t="s">
        <v>40</v>
      </c>
      <c r="I257" t="s">
        <v>1031</v>
      </c>
      <c r="J257">
        <f>VLOOKUP(I257,Sheet5!B:C,2,FALSE)</f>
        <v>75</v>
      </c>
      <c r="K257">
        <f>VLOOKUP(H257,Sheet5!A:H,8,FALSE)</f>
        <v>81</v>
      </c>
      <c r="L257">
        <f t="shared" si="14"/>
        <v>9</v>
      </c>
      <c r="M257">
        <f t="shared" si="14"/>
        <v>18</v>
      </c>
      <c r="N257">
        <f t="shared" si="15"/>
        <v>26</v>
      </c>
      <c r="O257">
        <f t="shared" si="15"/>
        <v>35</v>
      </c>
      <c r="P257">
        <f t="shared" si="15"/>
        <v>44</v>
      </c>
      <c r="Q257">
        <f t="shared" si="15"/>
        <v>53</v>
      </c>
      <c r="R257">
        <f t="shared" si="15"/>
        <v>61</v>
      </c>
      <c r="S257">
        <f t="shared" si="15"/>
        <v>70</v>
      </c>
      <c r="T257">
        <f t="shared" si="15"/>
        <v>79</v>
      </c>
      <c r="U257">
        <f t="shared" si="15"/>
        <v>88</v>
      </c>
      <c r="V257">
        <f t="shared" si="15"/>
        <v>96</v>
      </c>
      <c r="W257">
        <f t="shared" si="15"/>
        <v>100</v>
      </c>
      <c r="X257">
        <f t="shared" si="15"/>
        <v>100</v>
      </c>
      <c r="Y257" t="s">
        <v>550</v>
      </c>
    </row>
    <row r="258" spans="1:25" x14ac:dyDescent="0.5">
      <c r="A258" t="s">
        <v>574</v>
      </c>
      <c r="B258" t="s">
        <v>758</v>
      </c>
      <c r="F258" t="s">
        <v>758</v>
      </c>
      <c r="G258">
        <v>2560</v>
      </c>
      <c r="H258" t="s">
        <v>40</v>
      </c>
      <c r="I258" t="s">
        <v>1031</v>
      </c>
      <c r="J258">
        <f>VLOOKUP(I258,Sheet5!B:C,2,FALSE)</f>
        <v>75</v>
      </c>
      <c r="K258">
        <f>VLOOKUP(H258,Sheet5!A:H,8,FALSE)</f>
        <v>81</v>
      </c>
      <c r="L258">
        <f t="shared" si="14"/>
        <v>9</v>
      </c>
      <c r="M258">
        <f t="shared" si="14"/>
        <v>18</v>
      </c>
      <c r="N258">
        <f t="shared" si="15"/>
        <v>26</v>
      </c>
      <c r="O258">
        <f t="shared" si="15"/>
        <v>35</v>
      </c>
      <c r="P258">
        <f t="shared" si="15"/>
        <v>44</v>
      </c>
      <c r="Q258">
        <f t="shared" si="15"/>
        <v>53</v>
      </c>
      <c r="R258">
        <f t="shared" si="15"/>
        <v>61</v>
      </c>
      <c r="S258">
        <f t="shared" si="15"/>
        <v>70</v>
      </c>
      <c r="T258">
        <f t="shared" si="15"/>
        <v>79</v>
      </c>
      <c r="U258">
        <f t="shared" si="15"/>
        <v>88</v>
      </c>
      <c r="V258">
        <f t="shared" si="15"/>
        <v>96</v>
      </c>
      <c r="W258">
        <f t="shared" si="15"/>
        <v>100</v>
      </c>
      <c r="X258">
        <f t="shared" si="15"/>
        <v>100</v>
      </c>
      <c r="Y258" t="s">
        <v>574</v>
      </c>
    </row>
    <row r="259" spans="1:25" x14ac:dyDescent="0.5">
      <c r="A259" t="s">
        <v>759</v>
      </c>
      <c r="B259" t="s">
        <v>760</v>
      </c>
      <c r="F259" t="s">
        <v>760</v>
      </c>
      <c r="G259">
        <v>1008</v>
      </c>
      <c r="H259" t="s">
        <v>44</v>
      </c>
      <c r="I259" t="s">
        <v>1032</v>
      </c>
      <c r="J259">
        <f>VLOOKUP(I259,Sheet5!B:C,2,FALSE)</f>
        <v>60</v>
      </c>
      <c r="K259">
        <f>VLOOKUP(H259,Sheet5!A:H,8,FALSE)</f>
        <v>88</v>
      </c>
      <c r="L259">
        <f t="shared" si="14"/>
        <v>8</v>
      </c>
      <c r="M259">
        <f t="shared" si="14"/>
        <v>16</v>
      </c>
      <c r="N259">
        <f t="shared" si="15"/>
        <v>24</v>
      </c>
      <c r="O259">
        <f t="shared" si="15"/>
        <v>32</v>
      </c>
      <c r="P259">
        <f t="shared" si="15"/>
        <v>40</v>
      </c>
      <c r="Q259">
        <f t="shared" si="15"/>
        <v>48</v>
      </c>
      <c r="R259">
        <f t="shared" si="15"/>
        <v>56</v>
      </c>
      <c r="S259">
        <f t="shared" si="15"/>
        <v>64</v>
      </c>
      <c r="T259">
        <f t="shared" si="15"/>
        <v>72</v>
      </c>
      <c r="U259">
        <f t="shared" si="15"/>
        <v>80</v>
      </c>
      <c r="V259">
        <f t="shared" si="15"/>
        <v>88</v>
      </c>
      <c r="W259">
        <f t="shared" si="15"/>
        <v>96</v>
      </c>
      <c r="X259">
        <f t="shared" si="15"/>
        <v>100</v>
      </c>
      <c r="Y259" t="s">
        <v>759</v>
      </c>
    </row>
    <row r="260" spans="1:25" x14ac:dyDescent="0.5">
      <c r="A260" t="s">
        <v>582</v>
      </c>
      <c r="B260" t="s">
        <v>761</v>
      </c>
      <c r="F260" t="s">
        <v>761</v>
      </c>
      <c r="G260">
        <v>1376</v>
      </c>
      <c r="H260" t="s">
        <v>44</v>
      </c>
      <c r="I260" t="s">
        <v>1032</v>
      </c>
      <c r="J260">
        <f>VLOOKUP(I260,Sheet5!B:C,2,FALSE)</f>
        <v>60</v>
      </c>
      <c r="K260">
        <f>VLOOKUP(H260,Sheet5!A:H,8,FALSE)</f>
        <v>88</v>
      </c>
      <c r="L260">
        <f t="shared" si="14"/>
        <v>8</v>
      </c>
      <c r="M260">
        <f t="shared" si="14"/>
        <v>16</v>
      </c>
      <c r="N260">
        <f t="shared" si="15"/>
        <v>24</v>
      </c>
      <c r="O260">
        <f t="shared" si="15"/>
        <v>32</v>
      </c>
      <c r="P260">
        <f t="shared" si="15"/>
        <v>40</v>
      </c>
      <c r="Q260">
        <f t="shared" si="15"/>
        <v>48</v>
      </c>
      <c r="R260">
        <f t="shared" si="15"/>
        <v>56</v>
      </c>
      <c r="S260">
        <f t="shared" si="15"/>
        <v>64</v>
      </c>
      <c r="T260">
        <f t="shared" si="15"/>
        <v>72</v>
      </c>
      <c r="U260">
        <f t="shared" si="15"/>
        <v>80</v>
      </c>
      <c r="V260">
        <f t="shared" si="15"/>
        <v>88</v>
      </c>
      <c r="W260">
        <f t="shared" si="15"/>
        <v>96</v>
      </c>
      <c r="X260">
        <f t="shared" si="15"/>
        <v>100</v>
      </c>
      <c r="Y260" t="s">
        <v>582</v>
      </c>
    </row>
    <row r="261" spans="1:25" x14ac:dyDescent="0.5">
      <c r="A261" t="s">
        <v>535</v>
      </c>
      <c r="B261" t="s">
        <v>762</v>
      </c>
      <c r="C261" t="s">
        <v>763</v>
      </c>
      <c r="F261" t="s">
        <v>969</v>
      </c>
      <c r="G261">
        <v>6360</v>
      </c>
      <c r="H261" t="s">
        <v>44</v>
      </c>
      <c r="I261" t="s">
        <v>1032</v>
      </c>
      <c r="J261">
        <f>VLOOKUP(I261,Sheet5!B:C,2,FALSE)</f>
        <v>60</v>
      </c>
      <c r="K261">
        <f>VLOOKUP(H261,Sheet5!A:H,8,FALSE)</f>
        <v>88</v>
      </c>
      <c r="L261">
        <f t="shared" si="14"/>
        <v>8</v>
      </c>
      <c r="M261">
        <f t="shared" si="14"/>
        <v>16</v>
      </c>
      <c r="N261">
        <f t="shared" si="15"/>
        <v>24</v>
      </c>
      <c r="O261">
        <f t="shared" si="15"/>
        <v>32</v>
      </c>
      <c r="P261">
        <f t="shared" si="15"/>
        <v>40</v>
      </c>
      <c r="Q261">
        <f t="shared" si="15"/>
        <v>48</v>
      </c>
      <c r="R261">
        <f t="shared" si="15"/>
        <v>56</v>
      </c>
      <c r="S261">
        <f t="shared" si="15"/>
        <v>64</v>
      </c>
      <c r="T261">
        <f t="shared" si="15"/>
        <v>72</v>
      </c>
      <c r="U261">
        <f t="shared" si="15"/>
        <v>80</v>
      </c>
      <c r="V261">
        <f t="shared" si="15"/>
        <v>88</v>
      </c>
      <c r="W261">
        <f t="shared" si="15"/>
        <v>96</v>
      </c>
      <c r="X261">
        <f t="shared" si="15"/>
        <v>100</v>
      </c>
      <c r="Y261" t="s">
        <v>535</v>
      </c>
    </row>
    <row r="262" spans="1:25" x14ac:dyDescent="0.5">
      <c r="A262" t="s">
        <v>764</v>
      </c>
      <c r="B262" t="s">
        <v>765</v>
      </c>
      <c r="F262" t="s">
        <v>765</v>
      </c>
      <c r="G262">
        <v>8400</v>
      </c>
      <c r="H262" t="s">
        <v>44</v>
      </c>
      <c r="I262" t="s">
        <v>1032</v>
      </c>
      <c r="J262">
        <f>VLOOKUP(I262,Sheet5!B:C,2,FALSE)</f>
        <v>60</v>
      </c>
      <c r="K262">
        <f>VLOOKUP(H262,Sheet5!A:H,8,FALSE)</f>
        <v>88</v>
      </c>
      <c r="L262">
        <f t="shared" si="14"/>
        <v>8</v>
      </c>
      <c r="M262">
        <f t="shared" si="14"/>
        <v>16</v>
      </c>
      <c r="N262">
        <f t="shared" si="15"/>
        <v>24</v>
      </c>
      <c r="O262">
        <f t="shared" si="15"/>
        <v>32</v>
      </c>
      <c r="P262">
        <f t="shared" si="15"/>
        <v>40</v>
      </c>
      <c r="Q262">
        <f t="shared" si="15"/>
        <v>48</v>
      </c>
      <c r="R262">
        <f t="shared" si="15"/>
        <v>56</v>
      </c>
      <c r="S262">
        <f t="shared" si="15"/>
        <v>64</v>
      </c>
      <c r="T262">
        <f t="shared" si="15"/>
        <v>72</v>
      </c>
      <c r="U262">
        <f t="shared" si="15"/>
        <v>80</v>
      </c>
      <c r="V262">
        <f t="shared" si="15"/>
        <v>88</v>
      </c>
      <c r="W262">
        <f t="shared" si="15"/>
        <v>96</v>
      </c>
      <c r="X262">
        <f t="shared" si="15"/>
        <v>100</v>
      </c>
      <c r="Y262" t="s">
        <v>764</v>
      </c>
    </row>
    <row r="263" spans="1:25" x14ac:dyDescent="0.5">
      <c r="A263" t="s">
        <v>537</v>
      </c>
      <c r="B263" t="s">
        <v>766</v>
      </c>
      <c r="F263" t="s">
        <v>766</v>
      </c>
      <c r="G263">
        <v>672</v>
      </c>
      <c r="H263" t="s">
        <v>53</v>
      </c>
      <c r="I263" t="s">
        <v>1033</v>
      </c>
      <c r="J263">
        <f>VLOOKUP(I263,Sheet5!B:C,2,FALSE)</f>
        <v>61</v>
      </c>
      <c r="K263">
        <f>VLOOKUP(H263,Sheet5!A:H,8,FALSE)</f>
        <v>88</v>
      </c>
      <c r="L263">
        <f t="shared" si="14"/>
        <v>8</v>
      </c>
      <c r="M263">
        <f t="shared" si="14"/>
        <v>16</v>
      </c>
      <c r="N263">
        <f t="shared" si="15"/>
        <v>24</v>
      </c>
      <c r="O263">
        <f t="shared" si="15"/>
        <v>32</v>
      </c>
      <c r="P263">
        <f t="shared" si="15"/>
        <v>40</v>
      </c>
      <c r="Q263">
        <f t="shared" si="15"/>
        <v>48</v>
      </c>
      <c r="R263">
        <f t="shared" si="15"/>
        <v>56</v>
      </c>
      <c r="S263">
        <f t="shared" si="15"/>
        <v>64</v>
      </c>
      <c r="T263">
        <f t="shared" si="15"/>
        <v>72</v>
      </c>
      <c r="U263">
        <f t="shared" si="15"/>
        <v>81</v>
      </c>
      <c r="V263">
        <f t="shared" si="15"/>
        <v>89</v>
      </c>
      <c r="W263">
        <f t="shared" si="15"/>
        <v>97</v>
      </c>
      <c r="X263">
        <f t="shared" si="15"/>
        <v>100</v>
      </c>
      <c r="Y263" t="s">
        <v>537</v>
      </c>
    </row>
    <row r="264" spans="1:25" x14ac:dyDescent="0.5">
      <c r="A264" t="s">
        <v>540</v>
      </c>
      <c r="B264" t="s">
        <v>767</v>
      </c>
      <c r="F264" t="s">
        <v>767</v>
      </c>
      <c r="G264">
        <v>688</v>
      </c>
      <c r="H264" t="s">
        <v>53</v>
      </c>
      <c r="I264" t="s">
        <v>1033</v>
      </c>
      <c r="J264">
        <f>VLOOKUP(I264,Sheet5!B:C,2,FALSE)</f>
        <v>61</v>
      </c>
      <c r="K264">
        <f>VLOOKUP(H264,Sheet5!A:H,8,FALSE)</f>
        <v>88</v>
      </c>
      <c r="L264">
        <f t="shared" si="14"/>
        <v>8</v>
      </c>
      <c r="M264">
        <f t="shared" si="14"/>
        <v>16</v>
      </c>
      <c r="N264">
        <f t="shared" si="15"/>
        <v>24</v>
      </c>
      <c r="O264">
        <f t="shared" si="15"/>
        <v>32</v>
      </c>
      <c r="P264">
        <f t="shared" si="15"/>
        <v>40</v>
      </c>
      <c r="Q264">
        <f t="shared" si="15"/>
        <v>48</v>
      </c>
      <c r="R264">
        <f t="shared" si="15"/>
        <v>56</v>
      </c>
      <c r="S264">
        <f t="shared" si="15"/>
        <v>64</v>
      </c>
      <c r="T264">
        <f t="shared" si="15"/>
        <v>72</v>
      </c>
      <c r="U264">
        <f t="shared" si="15"/>
        <v>81</v>
      </c>
      <c r="V264">
        <f t="shared" si="15"/>
        <v>89</v>
      </c>
      <c r="W264">
        <f t="shared" si="15"/>
        <v>97</v>
      </c>
      <c r="X264">
        <f t="shared" si="15"/>
        <v>100</v>
      </c>
      <c r="Y264" t="s">
        <v>540</v>
      </c>
    </row>
    <row r="265" spans="1:25" x14ac:dyDescent="0.5">
      <c r="A265" t="s">
        <v>562</v>
      </c>
      <c r="B265" t="s">
        <v>768</v>
      </c>
      <c r="C265" t="s">
        <v>564</v>
      </c>
      <c r="D265" t="s">
        <v>769</v>
      </c>
      <c r="F265" t="s">
        <v>970</v>
      </c>
      <c r="G265">
        <v>1312</v>
      </c>
      <c r="H265" t="s">
        <v>53</v>
      </c>
      <c r="I265" t="s">
        <v>1033</v>
      </c>
      <c r="J265">
        <f>VLOOKUP(I265,Sheet5!B:C,2,FALSE)</f>
        <v>61</v>
      </c>
      <c r="K265">
        <f>VLOOKUP(H265,Sheet5!A:H,8,FALSE)</f>
        <v>88</v>
      </c>
      <c r="L265">
        <f t="shared" si="14"/>
        <v>8</v>
      </c>
      <c r="M265">
        <f t="shared" si="14"/>
        <v>16</v>
      </c>
      <c r="N265">
        <f t="shared" si="15"/>
        <v>24</v>
      </c>
      <c r="O265">
        <f t="shared" si="15"/>
        <v>32</v>
      </c>
      <c r="P265">
        <f t="shared" si="15"/>
        <v>40</v>
      </c>
      <c r="Q265">
        <f t="shared" si="15"/>
        <v>48</v>
      </c>
      <c r="R265">
        <f t="shared" si="15"/>
        <v>56</v>
      </c>
      <c r="S265">
        <f t="shared" si="15"/>
        <v>64</v>
      </c>
      <c r="T265">
        <f t="shared" si="15"/>
        <v>72</v>
      </c>
      <c r="U265">
        <f t="shared" si="15"/>
        <v>81</v>
      </c>
      <c r="V265">
        <f t="shared" si="15"/>
        <v>89</v>
      </c>
      <c r="W265">
        <f t="shared" si="15"/>
        <v>97</v>
      </c>
      <c r="X265">
        <f t="shared" si="15"/>
        <v>100</v>
      </c>
      <c r="Y265" t="s">
        <v>562</v>
      </c>
    </row>
    <row r="266" spans="1:25" x14ac:dyDescent="0.5">
      <c r="A266" t="s">
        <v>592</v>
      </c>
      <c r="B266" t="s">
        <v>770</v>
      </c>
      <c r="F266" t="s">
        <v>770</v>
      </c>
      <c r="G266">
        <v>1440</v>
      </c>
      <c r="H266" t="s">
        <v>47</v>
      </c>
      <c r="I266" t="s">
        <v>1034</v>
      </c>
      <c r="J266">
        <f>VLOOKUP(I266,Sheet5!B:C,2,FALSE)</f>
        <v>62</v>
      </c>
      <c r="K266">
        <f>VLOOKUP(H266,Sheet5!A:H,8,FALSE)</f>
        <v>89</v>
      </c>
      <c r="L266">
        <f t="shared" si="14"/>
        <v>8</v>
      </c>
      <c r="M266">
        <f t="shared" si="14"/>
        <v>16</v>
      </c>
      <c r="N266">
        <f t="shared" si="15"/>
        <v>24</v>
      </c>
      <c r="O266">
        <f t="shared" si="15"/>
        <v>32</v>
      </c>
      <c r="P266">
        <f t="shared" si="15"/>
        <v>41</v>
      </c>
      <c r="Q266">
        <f t="shared" si="15"/>
        <v>49</v>
      </c>
      <c r="R266">
        <f t="shared" si="15"/>
        <v>57</v>
      </c>
      <c r="S266">
        <f t="shared" si="15"/>
        <v>65</v>
      </c>
      <c r="T266">
        <f t="shared" si="15"/>
        <v>73</v>
      </c>
      <c r="U266">
        <f t="shared" si="15"/>
        <v>81</v>
      </c>
      <c r="V266">
        <f t="shared" si="15"/>
        <v>89</v>
      </c>
      <c r="W266">
        <f t="shared" si="15"/>
        <v>97</v>
      </c>
      <c r="X266">
        <f t="shared" si="15"/>
        <v>100</v>
      </c>
      <c r="Y266" t="s">
        <v>592</v>
      </c>
    </row>
    <row r="267" spans="1:25" x14ac:dyDescent="0.5">
      <c r="A267" t="s">
        <v>592</v>
      </c>
      <c r="B267" t="s">
        <v>771</v>
      </c>
      <c r="F267" t="s">
        <v>771</v>
      </c>
      <c r="G267">
        <v>1504</v>
      </c>
      <c r="H267" t="s">
        <v>47</v>
      </c>
      <c r="I267" t="s">
        <v>1034</v>
      </c>
      <c r="J267">
        <f>VLOOKUP(I267,Sheet5!B:C,2,FALSE)</f>
        <v>62</v>
      </c>
      <c r="K267">
        <f>VLOOKUP(H267,Sheet5!A:H,8,FALSE)</f>
        <v>89</v>
      </c>
      <c r="L267">
        <f t="shared" si="14"/>
        <v>8</v>
      </c>
      <c r="M267">
        <f t="shared" si="14"/>
        <v>16</v>
      </c>
      <c r="N267">
        <f t="shared" si="14"/>
        <v>24</v>
      </c>
      <c r="O267">
        <f t="shared" si="14"/>
        <v>32</v>
      </c>
      <c r="P267">
        <f t="shared" si="14"/>
        <v>41</v>
      </c>
      <c r="Q267">
        <f t="shared" si="14"/>
        <v>49</v>
      </c>
      <c r="R267">
        <f t="shared" si="14"/>
        <v>57</v>
      </c>
      <c r="S267">
        <f t="shared" si="14"/>
        <v>65</v>
      </c>
      <c r="T267">
        <f t="shared" si="14"/>
        <v>73</v>
      </c>
      <c r="U267">
        <f t="shared" si="14"/>
        <v>81</v>
      </c>
      <c r="V267">
        <f t="shared" si="14"/>
        <v>89</v>
      </c>
      <c r="W267">
        <f t="shared" si="14"/>
        <v>97</v>
      </c>
      <c r="X267">
        <f t="shared" si="14"/>
        <v>100</v>
      </c>
      <c r="Y267" t="s">
        <v>592</v>
      </c>
    </row>
    <row r="268" spans="1:25" x14ac:dyDescent="0.5">
      <c r="A268" t="s">
        <v>606</v>
      </c>
      <c r="B268" t="s">
        <v>772</v>
      </c>
      <c r="F268" t="s">
        <v>772</v>
      </c>
      <c r="G268">
        <v>2160</v>
      </c>
      <c r="H268" t="s">
        <v>47</v>
      </c>
      <c r="I268" t="s">
        <v>1034</v>
      </c>
      <c r="J268">
        <f>VLOOKUP(I268,Sheet5!B:C,2,FALSE)</f>
        <v>62</v>
      </c>
      <c r="K268">
        <f>VLOOKUP(H268,Sheet5!A:H,8,FALSE)</f>
        <v>89</v>
      </c>
      <c r="L268">
        <f t="shared" si="14"/>
        <v>8</v>
      </c>
      <c r="M268">
        <f t="shared" si="14"/>
        <v>16</v>
      </c>
      <c r="N268">
        <f t="shared" si="14"/>
        <v>24</v>
      </c>
      <c r="O268">
        <f t="shared" si="14"/>
        <v>32</v>
      </c>
      <c r="P268">
        <f t="shared" si="14"/>
        <v>41</v>
      </c>
      <c r="Q268">
        <f t="shared" si="14"/>
        <v>49</v>
      </c>
      <c r="R268">
        <f t="shared" si="14"/>
        <v>57</v>
      </c>
      <c r="S268">
        <f t="shared" si="14"/>
        <v>65</v>
      </c>
      <c r="T268">
        <f t="shared" si="14"/>
        <v>73</v>
      </c>
      <c r="U268">
        <f t="shared" si="14"/>
        <v>81</v>
      </c>
      <c r="V268">
        <f t="shared" si="14"/>
        <v>89</v>
      </c>
      <c r="W268">
        <f t="shared" si="14"/>
        <v>97</v>
      </c>
      <c r="X268">
        <f t="shared" si="14"/>
        <v>100</v>
      </c>
      <c r="Y268" t="s">
        <v>606</v>
      </c>
    </row>
    <row r="269" spans="1:25" x14ac:dyDescent="0.5">
      <c r="A269" t="s">
        <v>606</v>
      </c>
      <c r="B269" t="s">
        <v>773</v>
      </c>
      <c r="F269" t="s">
        <v>773</v>
      </c>
      <c r="G269">
        <v>2208</v>
      </c>
      <c r="H269" t="s">
        <v>47</v>
      </c>
      <c r="I269" t="s">
        <v>1034</v>
      </c>
      <c r="J269">
        <f>VLOOKUP(I269,Sheet5!B:C,2,FALSE)</f>
        <v>62</v>
      </c>
      <c r="K269">
        <f>VLOOKUP(H269,Sheet5!A:H,8,FALSE)</f>
        <v>89</v>
      </c>
      <c r="L269">
        <f t="shared" si="14"/>
        <v>8</v>
      </c>
      <c r="M269">
        <f t="shared" si="14"/>
        <v>16</v>
      </c>
      <c r="N269">
        <f t="shared" si="14"/>
        <v>24</v>
      </c>
      <c r="O269">
        <f t="shared" si="14"/>
        <v>32</v>
      </c>
      <c r="P269">
        <f t="shared" si="14"/>
        <v>41</v>
      </c>
      <c r="Q269">
        <f t="shared" si="14"/>
        <v>49</v>
      </c>
      <c r="R269">
        <f t="shared" si="14"/>
        <v>57</v>
      </c>
      <c r="S269">
        <f t="shared" si="14"/>
        <v>65</v>
      </c>
      <c r="T269">
        <f t="shared" si="14"/>
        <v>73</v>
      </c>
      <c r="U269">
        <f t="shared" si="14"/>
        <v>81</v>
      </c>
      <c r="V269">
        <f t="shared" si="14"/>
        <v>89</v>
      </c>
      <c r="W269">
        <f t="shared" si="14"/>
        <v>97</v>
      </c>
      <c r="X269">
        <f t="shared" si="14"/>
        <v>100</v>
      </c>
      <c r="Y269" t="s">
        <v>606</v>
      </c>
    </row>
    <row r="270" spans="1:25" x14ac:dyDescent="0.5">
      <c r="A270" t="s">
        <v>535</v>
      </c>
      <c r="B270" t="s">
        <v>774</v>
      </c>
      <c r="F270" t="s">
        <v>774</v>
      </c>
      <c r="G270">
        <v>6600</v>
      </c>
      <c r="H270" t="s">
        <v>47</v>
      </c>
      <c r="I270" t="s">
        <v>1034</v>
      </c>
      <c r="J270">
        <f>VLOOKUP(I270,Sheet5!B:C,2,FALSE)</f>
        <v>62</v>
      </c>
      <c r="K270">
        <f>VLOOKUP(H270,Sheet5!A:H,8,FALSE)</f>
        <v>89</v>
      </c>
      <c r="L270">
        <f t="shared" si="14"/>
        <v>8</v>
      </c>
      <c r="M270">
        <f t="shared" si="14"/>
        <v>16</v>
      </c>
      <c r="N270">
        <f t="shared" si="14"/>
        <v>24</v>
      </c>
      <c r="O270">
        <f t="shared" si="14"/>
        <v>32</v>
      </c>
      <c r="P270">
        <f t="shared" si="14"/>
        <v>41</v>
      </c>
      <c r="Q270">
        <f t="shared" si="14"/>
        <v>49</v>
      </c>
      <c r="R270">
        <f t="shared" si="14"/>
        <v>57</v>
      </c>
      <c r="S270">
        <f t="shared" si="14"/>
        <v>65</v>
      </c>
      <c r="T270">
        <f t="shared" si="14"/>
        <v>73</v>
      </c>
      <c r="U270">
        <f t="shared" si="14"/>
        <v>81</v>
      </c>
      <c r="V270">
        <f t="shared" si="14"/>
        <v>89</v>
      </c>
      <c r="W270">
        <f t="shared" si="14"/>
        <v>97</v>
      </c>
      <c r="X270">
        <f t="shared" si="14"/>
        <v>100</v>
      </c>
      <c r="Y270" t="s">
        <v>535</v>
      </c>
    </row>
    <row r="271" spans="1:25" x14ac:dyDescent="0.5">
      <c r="A271" t="s">
        <v>775</v>
      </c>
      <c r="B271" t="s">
        <v>776</v>
      </c>
      <c r="F271" t="s">
        <v>776</v>
      </c>
      <c r="G271">
        <v>656</v>
      </c>
      <c r="H271" t="s">
        <v>54</v>
      </c>
      <c r="I271" t="s">
        <v>1037</v>
      </c>
      <c r="J271">
        <f>VLOOKUP(I271,Sheet5!B:C,2,FALSE)</f>
        <v>63</v>
      </c>
      <c r="K271">
        <f>VLOOKUP(H271,Sheet5!A:H,8,FALSE)</f>
        <v>89</v>
      </c>
      <c r="L271">
        <f t="shared" si="14"/>
        <v>8</v>
      </c>
      <c r="M271">
        <f t="shared" si="14"/>
        <v>16</v>
      </c>
      <c r="N271">
        <f t="shared" si="14"/>
        <v>24</v>
      </c>
      <c r="O271">
        <f t="shared" si="14"/>
        <v>33</v>
      </c>
      <c r="P271">
        <f t="shared" si="14"/>
        <v>41</v>
      </c>
      <c r="Q271">
        <f t="shared" si="14"/>
        <v>49</v>
      </c>
      <c r="R271">
        <f t="shared" si="14"/>
        <v>57</v>
      </c>
      <c r="S271">
        <f t="shared" si="14"/>
        <v>65</v>
      </c>
      <c r="T271">
        <f t="shared" si="14"/>
        <v>73</v>
      </c>
      <c r="U271">
        <f t="shared" si="14"/>
        <v>82</v>
      </c>
      <c r="V271">
        <f t="shared" si="14"/>
        <v>90</v>
      </c>
      <c r="W271">
        <f t="shared" si="14"/>
        <v>98</v>
      </c>
      <c r="X271">
        <f t="shared" si="14"/>
        <v>100</v>
      </c>
      <c r="Y271" t="s">
        <v>775</v>
      </c>
    </row>
    <row r="272" spans="1:25" x14ac:dyDescent="0.5">
      <c r="A272" t="s">
        <v>775</v>
      </c>
      <c r="B272" t="s">
        <v>777</v>
      </c>
      <c r="F272" t="s">
        <v>777</v>
      </c>
      <c r="G272">
        <v>688</v>
      </c>
      <c r="H272" t="s">
        <v>54</v>
      </c>
      <c r="I272" t="s">
        <v>1037</v>
      </c>
      <c r="J272">
        <f>VLOOKUP(I272,Sheet5!B:C,2,FALSE)</f>
        <v>63</v>
      </c>
      <c r="K272">
        <f>VLOOKUP(H272,Sheet5!A:H,8,FALSE)</f>
        <v>89</v>
      </c>
      <c r="L272">
        <f t="shared" si="14"/>
        <v>8</v>
      </c>
      <c r="M272">
        <f t="shared" si="14"/>
        <v>16</v>
      </c>
      <c r="N272">
        <f t="shared" si="14"/>
        <v>24</v>
      </c>
      <c r="O272">
        <f t="shared" si="14"/>
        <v>33</v>
      </c>
      <c r="P272">
        <f t="shared" si="14"/>
        <v>41</v>
      </c>
      <c r="Q272">
        <f t="shared" si="14"/>
        <v>49</v>
      </c>
      <c r="R272">
        <f t="shared" si="14"/>
        <v>57</v>
      </c>
      <c r="S272">
        <f t="shared" si="14"/>
        <v>65</v>
      </c>
      <c r="T272">
        <f t="shared" si="14"/>
        <v>73</v>
      </c>
      <c r="U272">
        <f t="shared" si="14"/>
        <v>82</v>
      </c>
      <c r="V272">
        <f t="shared" si="14"/>
        <v>90</v>
      </c>
      <c r="W272">
        <f t="shared" si="14"/>
        <v>98</v>
      </c>
      <c r="X272">
        <f t="shared" si="14"/>
        <v>100</v>
      </c>
      <c r="Y272" t="s">
        <v>775</v>
      </c>
    </row>
    <row r="273" spans="1:25" x14ac:dyDescent="0.5">
      <c r="A273" t="s">
        <v>775</v>
      </c>
      <c r="B273" t="s">
        <v>778</v>
      </c>
      <c r="F273" t="s">
        <v>778</v>
      </c>
      <c r="G273">
        <v>720</v>
      </c>
      <c r="H273" t="s">
        <v>54</v>
      </c>
      <c r="I273" t="s">
        <v>1037</v>
      </c>
      <c r="J273">
        <f>VLOOKUP(I273,Sheet5!B:C,2,FALSE)</f>
        <v>63</v>
      </c>
      <c r="K273">
        <f>VLOOKUP(H273,Sheet5!A:H,8,FALSE)</f>
        <v>89</v>
      </c>
      <c r="L273">
        <f t="shared" si="14"/>
        <v>8</v>
      </c>
      <c r="M273">
        <f t="shared" si="14"/>
        <v>16</v>
      </c>
      <c r="N273">
        <f t="shared" si="14"/>
        <v>24</v>
      </c>
      <c r="O273">
        <f t="shared" si="14"/>
        <v>33</v>
      </c>
      <c r="P273">
        <f t="shared" si="14"/>
        <v>41</v>
      </c>
      <c r="Q273">
        <f t="shared" si="14"/>
        <v>49</v>
      </c>
      <c r="R273">
        <f t="shared" si="14"/>
        <v>57</v>
      </c>
      <c r="S273">
        <f t="shared" si="14"/>
        <v>65</v>
      </c>
      <c r="T273">
        <f t="shared" si="14"/>
        <v>73</v>
      </c>
      <c r="U273">
        <f t="shared" si="14"/>
        <v>82</v>
      </c>
      <c r="V273">
        <f t="shared" si="14"/>
        <v>90</v>
      </c>
      <c r="W273">
        <f t="shared" si="14"/>
        <v>98</v>
      </c>
      <c r="X273">
        <f t="shared" si="14"/>
        <v>100</v>
      </c>
      <c r="Y273" t="s">
        <v>775</v>
      </c>
    </row>
    <row r="274" spans="1:25" x14ac:dyDescent="0.5">
      <c r="A274" t="s">
        <v>949</v>
      </c>
      <c r="B274" t="s">
        <v>779</v>
      </c>
      <c r="F274" t="s">
        <v>779</v>
      </c>
      <c r="G274">
        <v>1920</v>
      </c>
      <c r="H274" t="s">
        <v>54</v>
      </c>
      <c r="I274" t="s">
        <v>1037</v>
      </c>
      <c r="J274">
        <f>VLOOKUP(I274,Sheet5!B:C,2,FALSE)</f>
        <v>63</v>
      </c>
      <c r="K274">
        <f>VLOOKUP(H274,Sheet5!A:H,8,FALSE)</f>
        <v>89</v>
      </c>
      <c r="L274">
        <f t="shared" si="14"/>
        <v>8</v>
      </c>
      <c r="M274">
        <f t="shared" si="14"/>
        <v>16</v>
      </c>
      <c r="N274">
        <f t="shared" si="14"/>
        <v>24</v>
      </c>
      <c r="O274">
        <f t="shared" si="14"/>
        <v>33</v>
      </c>
      <c r="P274">
        <f t="shared" si="14"/>
        <v>41</v>
      </c>
      <c r="Q274">
        <f t="shared" si="14"/>
        <v>49</v>
      </c>
      <c r="R274">
        <f t="shared" si="14"/>
        <v>57</v>
      </c>
      <c r="S274">
        <f t="shared" si="14"/>
        <v>65</v>
      </c>
      <c r="T274">
        <f t="shared" si="14"/>
        <v>73</v>
      </c>
      <c r="U274">
        <f t="shared" si="14"/>
        <v>82</v>
      </c>
      <c r="V274">
        <f t="shared" si="14"/>
        <v>90</v>
      </c>
      <c r="W274">
        <f t="shared" si="14"/>
        <v>98</v>
      </c>
      <c r="X274">
        <f t="shared" si="14"/>
        <v>100</v>
      </c>
      <c r="Y274" t="s">
        <v>949</v>
      </c>
    </row>
    <row r="275" spans="1:25" x14ac:dyDescent="0.5">
      <c r="A275" t="s">
        <v>949</v>
      </c>
      <c r="B275" t="s">
        <v>780</v>
      </c>
      <c r="F275" t="s">
        <v>780</v>
      </c>
      <c r="G275">
        <v>2112</v>
      </c>
      <c r="H275" t="s">
        <v>54</v>
      </c>
      <c r="I275" t="s">
        <v>1037</v>
      </c>
      <c r="J275">
        <f>VLOOKUP(I275,Sheet5!B:C,2,FALSE)</f>
        <v>63</v>
      </c>
      <c r="K275">
        <f>VLOOKUP(H275,Sheet5!A:H,8,FALSE)</f>
        <v>89</v>
      </c>
      <c r="L275">
        <f t="shared" si="14"/>
        <v>8</v>
      </c>
      <c r="M275">
        <f t="shared" si="14"/>
        <v>16</v>
      </c>
      <c r="N275">
        <f t="shared" si="14"/>
        <v>24</v>
      </c>
      <c r="O275">
        <f t="shared" si="14"/>
        <v>33</v>
      </c>
      <c r="P275">
        <f t="shared" si="14"/>
        <v>41</v>
      </c>
      <c r="Q275">
        <f t="shared" si="14"/>
        <v>49</v>
      </c>
      <c r="R275">
        <f t="shared" si="14"/>
        <v>57</v>
      </c>
      <c r="S275">
        <f t="shared" si="14"/>
        <v>65</v>
      </c>
      <c r="T275">
        <f t="shared" si="14"/>
        <v>73</v>
      </c>
      <c r="U275">
        <f t="shared" si="14"/>
        <v>82</v>
      </c>
      <c r="V275">
        <f t="shared" si="14"/>
        <v>90</v>
      </c>
      <c r="W275">
        <f t="shared" si="14"/>
        <v>98</v>
      </c>
      <c r="X275">
        <f t="shared" si="14"/>
        <v>100</v>
      </c>
      <c r="Y275" t="s">
        <v>949</v>
      </c>
    </row>
    <row r="276" spans="1:25" x14ac:dyDescent="0.5">
      <c r="A276" t="s">
        <v>955</v>
      </c>
      <c r="B276" t="s">
        <v>781</v>
      </c>
      <c r="C276" t="s">
        <v>564</v>
      </c>
      <c r="D276" t="s">
        <v>782</v>
      </c>
      <c r="F276" t="s">
        <v>971</v>
      </c>
      <c r="G276">
        <v>5504</v>
      </c>
      <c r="H276" t="s">
        <v>54</v>
      </c>
      <c r="I276" t="s">
        <v>1037</v>
      </c>
      <c r="J276">
        <f>VLOOKUP(I276,Sheet5!B:C,2,FALSE)</f>
        <v>63</v>
      </c>
      <c r="K276">
        <f>VLOOKUP(H276,Sheet5!A:H,8,FALSE)</f>
        <v>89</v>
      </c>
      <c r="L276">
        <f t="shared" si="14"/>
        <v>8</v>
      </c>
      <c r="M276">
        <f t="shared" si="14"/>
        <v>16</v>
      </c>
      <c r="N276">
        <f t="shared" si="14"/>
        <v>24</v>
      </c>
      <c r="O276">
        <f t="shared" si="14"/>
        <v>33</v>
      </c>
      <c r="P276">
        <f t="shared" si="14"/>
        <v>41</v>
      </c>
      <c r="Q276">
        <f t="shared" si="14"/>
        <v>49</v>
      </c>
      <c r="R276">
        <f t="shared" si="14"/>
        <v>57</v>
      </c>
      <c r="S276">
        <f t="shared" si="14"/>
        <v>65</v>
      </c>
      <c r="T276">
        <f t="shared" si="14"/>
        <v>73</v>
      </c>
      <c r="U276">
        <f t="shared" si="14"/>
        <v>82</v>
      </c>
      <c r="V276">
        <f t="shared" si="14"/>
        <v>90</v>
      </c>
      <c r="W276">
        <f t="shared" si="14"/>
        <v>98</v>
      </c>
      <c r="X276">
        <f t="shared" si="14"/>
        <v>100</v>
      </c>
      <c r="Y276" t="s">
        <v>955</v>
      </c>
    </row>
    <row r="277" spans="1:25" x14ac:dyDescent="0.5">
      <c r="A277" t="s">
        <v>629</v>
      </c>
      <c r="B277" t="s">
        <v>783</v>
      </c>
      <c r="F277" t="s">
        <v>783</v>
      </c>
      <c r="G277">
        <v>9000</v>
      </c>
      <c r="H277" t="s">
        <v>54</v>
      </c>
      <c r="I277" t="s">
        <v>1037</v>
      </c>
      <c r="J277">
        <f>VLOOKUP(I277,Sheet5!B:C,2,FALSE)</f>
        <v>63</v>
      </c>
      <c r="K277">
        <f>VLOOKUP(H277,Sheet5!A:H,8,FALSE)</f>
        <v>89</v>
      </c>
      <c r="L277">
        <f t="shared" si="14"/>
        <v>8</v>
      </c>
      <c r="M277">
        <f t="shared" si="14"/>
        <v>16</v>
      </c>
      <c r="N277">
        <f t="shared" si="14"/>
        <v>24</v>
      </c>
      <c r="O277">
        <f t="shared" si="14"/>
        <v>33</v>
      </c>
      <c r="P277">
        <f t="shared" si="14"/>
        <v>41</v>
      </c>
      <c r="Q277">
        <f t="shared" si="14"/>
        <v>49</v>
      </c>
      <c r="R277">
        <f t="shared" si="14"/>
        <v>57</v>
      </c>
      <c r="S277">
        <f t="shared" si="14"/>
        <v>65</v>
      </c>
      <c r="T277">
        <f t="shared" si="14"/>
        <v>73</v>
      </c>
      <c r="U277">
        <f t="shared" si="14"/>
        <v>82</v>
      </c>
      <c r="V277">
        <f t="shared" si="14"/>
        <v>90</v>
      </c>
      <c r="W277">
        <f t="shared" si="14"/>
        <v>98</v>
      </c>
      <c r="X277">
        <f t="shared" si="14"/>
        <v>100</v>
      </c>
      <c r="Y277" t="s">
        <v>629</v>
      </c>
    </row>
    <row r="278" spans="1:25" x14ac:dyDescent="0.5">
      <c r="A278" t="s">
        <v>586</v>
      </c>
      <c r="B278" t="s">
        <v>784</v>
      </c>
      <c r="F278" t="s">
        <v>784</v>
      </c>
      <c r="G278">
        <v>736</v>
      </c>
      <c r="H278" t="s">
        <v>45</v>
      </c>
      <c r="I278" t="s">
        <v>1038</v>
      </c>
      <c r="J278">
        <f>VLOOKUP(I278,Sheet5!B:C,2,FALSE)</f>
        <v>64</v>
      </c>
      <c r="K278">
        <f>VLOOKUP(H278,Sheet5!A:H,8,FALSE)</f>
        <v>90</v>
      </c>
      <c r="L278">
        <f t="shared" si="14"/>
        <v>8</v>
      </c>
      <c r="M278">
        <f t="shared" si="14"/>
        <v>16</v>
      </c>
      <c r="N278">
        <f t="shared" si="14"/>
        <v>25</v>
      </c>
      <c r="O278">
        <f t="shared" si="14"/>
        <v>33</v>
      </c>
      <c r="P278">
        <f t="shared" si="14"/>
        <v>41</v>
      </c>
      <c r="Q278">
        <f t="shared" si="14"/>
        <v>49</v>
      </c>
      <c r="R278">
        <f t="shared" si="14"/>
        <v>57</v>
      </c>
      <c r="S278">
        <f t="shared" si="14"/>
        <v>66</v>
      </c>
      <c r="T278">
        <f t="shared" si="14"/>
        <v>74</v>
      </c>
      <c r="U278">
        <f t="shared" si="14"/>
        <v>82</v>
      </c>
      <c r="V278">
        <f t="shared" si="14"/>
        <v>90</v>
      </c>
      <c r="W278">
        <f t="shared" si="14"/>
        <v>98</v>
      </c>
      <c r="X278">
        <f t="shared" si="14"/>
        <v>100</v>
      </c>
      <c r="Y278" t="s">
        <v>586</v>
      </c>
    </row>
    <row r="279" spans="1:25" x14ac:dyDescent="0.5">
      <c r="A279" t="s">
        <v>537</v>
      </c>
      <c r="B279" t="s">
        <v>785</v>
      </c>
      <c r="F279" t="s">
        <v>785</v>
      </c>
      <c r="G279">
        <v>784</v>
      </c>
      <c r="H279" t="s">
        <v>45</v>
      </c>
      <c r="I279" t="s">
        <v>1038</v>
      </c>
      <c r="J279">
        <f>VLOOKUP(I279,Sheet5!B:C,2,FALSE)</f>
        <v>64</v>
      </c>
      <c r="K279">
        <f>VLOOKUP(H279,Sheet5!A:H,8,FALSE)</f>
        <v>90</v>
      </c>
      <c r="L279">
        <f t="shared" si="14"/>
        <v>8</v>
      </c>
      <c r="M279">
        <f t="shared" si="14"/>
        <v>16</v>
      </c>
      <c r="N279">
        <f t="shared" si="14"/>
        <v>25</v>
      </c>
      <c r="O279">
        <f t="shared" si="14"/>
        <v>33</v>
      </c>
      <c r="P279">
        <f t="shared" si="14"/>
        <v>41</v>
      </c>
      <c r="Q279">
        <f t="shared" si="14"/>
        <v>49</v>
      </c>
      <c r="R279">
        <f t="shared" si="14"/>
        <v>57</v>
      </c>
      <c r="S279">
        <f t="shared" si="14"/>
        <v>66</v>
      </c>
      <c r="T279">
        <f t="shared" si="14"/>
        <v>74</v>
      </c>
      <c r="U279">
        <f t="shared" si="14"/>
        <v>82</v>
      </c>
      <c r="V279">
        <f t="shared" si="14"/>
        <v>90</v>
      </c>
      <c r="W279">
        <f t="shared" si="14"/>
        <v>98</v>
      </c>
      <c r="X279">
        <f t="shared" si="14"/>
        <v>100</v>
      </c>
      <c r="Y279" t="s">
        <v>537</v>
      </c>
    </row>
    <row r="280" spans="1:25" x14ac:dyDescent="0.5">
      <c r="A280" t="s">
        <v>562</v>
      </c>
      <c r="B280" t="s">
        <v>786</v>
      </c>
      <c r="C280" t="s">
        <v>564</v>
      </c>
      <c r="D280" t="s">
        <v>787</v>
      </c>
      <c r="F280" t="s">
        <v>972</v>
      </c>
      <c r="G280">
        <v>1504</v>
      </c>
      <c r="H280" t="s">
        <v>45</v>
      </c>
      <c r="I280" t="s">
        <v>1038</v>
      </c>
      <c r="J280">
        <f>VLOOKUP(I280,Sheet5!B:C,2,FALSE)</f>
        <v>64</v>
      </c>
      <c r="K280">
        <f>VLOOKUP(H280,Sheet5!A:H,8,FALSE)</f>
        <v>90</v>
      </c>
      <c r="L280">
        <f t="shared" si="14"/>
        <v>8</v>
      </c>
      <c r="M280">
        <f t="shared" si="14"/>
        <v>16</v>
      </c>
      <c r="N280">
        <f t="shared" si="14"/>
        <v>25</v>
      </c>
      <c r="O280">
        <f t="shared" si="14"/>
        <v>33</v>
      </c>
      <c r="P280">
        <f t="shared" si="14"/>
        <v>41</v>
      </c>
      <c r="Q280">
        <f t="shared" si="14"/>
        <v>49</v>
      </c>
      <c r="R280">
        <f t="shared" si="14"/>
        <v>57</v>
      </c>
      <c r="S280">
        <f t="shared" si="14"/>
        <v>66</v>
      </c>
      <c r="T280">
        <f t="shared" ref="N280:X303" si="16">MIN(ROUND(T$1*(1+$J280/100),0),100)</f>
        <v>74</v>
      </c>
      <c r="U280">
        <f t="shared" si="16"/>
        <v>82</v>
      </c>
      <c r="V280">
        <f t="shared" si="16"/>
        <v>90</v>
      </c>
      <c r="W280">
        <f t="shared" si="16"/>
        <v>98</v>
      </c>
      <c r="X280">
        <f t="shared" si="16"/>
        <v>100</v>
      </c>
      <c r="Y280" t="s">
        <v>562</v>
      </c>
    </row>
    <row r="281" spans="1:25" x14ac:dyDescent="0.5">
      <c r="A281" t="s">
        <v>596</v>
      </c>
      <c r="B281" t="s">
        <v>788</v>
      </c>
      <c r="F281" t="s">
        <v>788</v>
      </c>
      <c r="G281">
        <v>2632</v>
      </c>
      <c r="H281" t="s">
        <v>45</v>
      </c>
      <c r="I281" t="s">
        <v>1038</v>
      </c>
      <c r="J281">
        <f>VLOOKUP(I281,Sheet5!B:C,2,FALSE)</f>
        <v>64</v>
      </c>
      <c r="K281">
        <f>VLOOKUP(H281,Sheet5!A:H,8,FALSE)</f>
        <v>90</v>
      </c>
      <c r="L281">
        <f t="shared" ref="L281:M312" si="17">MIN(ROUND(L$1*(1+$J281/100),0),100)</f>
        <v>8</v>
      </c>
      <c r="M281">
        <f t="shared" si="17"/>
        <v>16</v>
      </c>
      <c r="N281">
        <f t="shared" si="16"/>
        <v>25</v>
      </c>
      <c r="O281">
        <f t="shared" si="16"/>
        <v>33</v>
      </c>
      <c r="P281">
        <f t="shared" si="16"/>
        <v>41</v>
      </c>
      <c r="Q281">
        <f t="shared" si="16"/>
        <v>49</v>
      </c>
      <c r="R281">
        <f t="shared" si="16"/>
        <v>57</v>
      </c>
      <c r="S281">
        <f t="shared" si="16"/>
        <v>66</v>
      </c>
      <c r="T281">
        <f t="shared" si="16"/>
        <v>74</v>
      </c>
      <c r="U281">
        <f t="shared" si="16"/>
        <v>82</v>
      </c>
      <c r="V281">
        <f t="shared" si="16"/>
        <v>90</v>
      </c>
      <c r="W281">
        <f t="shared" si="16"/>
        <v>98</v>
      </c>
      <c r="X281">
        <f t="shared" si="16"/>
        <v>100</v>
      </c>
      <c r="Y281" t="s">
        <v>596</v>
      </c>
    </row>
    <row r="282" spans="1:25" x14ac:dyDescent="0.5">
      <c r="A282" t="s">
        <v>535</v>
      </c>
      <c r="B282" t="s">
        <v>789</v>
      </c>
      <c r="F282" t="s">
        <v>789</v>
      </c>
      <c r="G282">
        <v>6720</v>
      </c>
      <c r="H282" t="s">
        <v>45</v>
      </c>
      <c r="I282" t="s">
        <v>1038</v>
      </c>
      <c r="J282">
        <f>VLOOKUP(I282,Sheet5!B:C,2,FALSE)</f>
        <v>64</v>
      </c>
      <c r="K282">
        <f>VLOOKUP(H282,Sheet5!A:H,8,FALSE)</f>
        <v>90</v>
      </c>
      <c r="L282">
        <f t="shared" si="17"/>
        <v>8</v>
      </c>
      <c r="M282">
        <f t="shared" si="17"/>
        <v>16</v>
      </c>
      <c r="N282">
        <f t="shared" si="16"/>
        <v>25</v>
      </c>
      <c r="O282">
        <f t="shared" si="16"/>
        <v>33</v>
      </c>
      <c r="P282">
        <f t="shared" si="16"/>
        <v>41</v>
      </c>
      <c r="Q282">
        <f t="shared" si="16"/>
        <v>49</v>
      </c>
      <c r="R282">
        <f t="shared" si="16"/>
        <v>57</v>
      </c>
      <c r="S282">
        <f t="shared" si="16"/>
        <v>66</v>
      </c>
      <c r="T282">
        <f t="shared" si="16"/>
        <v>74</v>
      </c>
      <c r="U282">
        <f t="shared" si="16"/>
        <v>82</v>
      </c>
      <c r="V282">
        <f t="shared" si="16"/>
        <v>90</v>
      </c>
      <c r="W282">
        <f t="shared" si="16"/>
        <v>98</v>
      </c>
      <c r="X282">
        <f t="shared" si="16"/>
        <v>100</v>
      </c>
      <c r="Y282" t="s">
        <v>535</v>
      </c>
    </row>
    <row r="283" spans="1:25" x14ac:dyDescent="0.5">
      <c r="A283" t="s">
        <v>550</v>
      </c>
      <c r="B283" t="s">
        <v>790</v>
      </c>
      <c r="F283" t="s">
        <v>790</v>
      </c>
      <c r="G283">
        <v>1400</v>
      </c>
      <c r="H283" t="s">
        <v>56</v>
      </c>
      <c r="I283" t="s">
        <v>1041</v>
      </c>
      <c r="J283">
        <f>VLOOKUP(I283,Sheet5!B:C,2,FALSE)</f>
        <v>65</v>
      </c>
      <c r="K283">
        <f>VLOOKUP(H283,Sheet5!A:H,8,FALSE)</f>
        <v>91</v>
      </c>
      <c r="L283">
        <f t="shared" si="17"/>
        <v>8</v>
      </c>
      <c r="M283">
        <f t="shared" si="17"/>
        <v>17</v>
      </c>
      <c r="N283">
        <f t="shared" si="16"/>
        <v>25</v>
      </c>
      <c r="O283">
        <f t="shared" si="16"/>
        <v>33</v>
      </c>
      <c r="P283">
        <f t="shared" si="16"/>
        <v>41</v>
      </c>
      <c r="Q283">
        <f t="shared" si="16"/>
        <v>50</v>
      </c>
      <c r="R283">
        <f t="shared" si="16"/>
        <v>58</v>
      </c>
      <c r="S283">
        <f t="shared" si="16"/>
        <v>66</v>
      </c>
      <c r="T283">
        <f t="shared" si="16"/>
        <v>74</v>
      </c>
      <c r="U283">
        <f t="shared" si="16"/>
        <v>83</v>
      </c>
      <c r="V283">
        <f t="shared" si="16"/>
        <v>91</v>
      </c>
      <c r="W283">
        <f t="shared" si="16"/>
        <v>99</v>
      </c>
      <c r="X283">
        <f t="shared" si="16"/>
        <v>100</v>
      </c>
      <c r="Y283" t="s">
        <v>550</v>
      </c>
    </row>
    <row r="284" spans="1:25" x14ac:dyDescent="0.5">
      <c r="A284" t="s">
        <v>574</v>
      </c>
      <c r="B284" t="s">
        <v>791</v>
      </c>
      <c r="F284" t="s">
        <v>791</v>
      </c>
      <c r="G284">
        <v>2752</v>
      </c>
      <c r="H284" t="s">
        <v>56</v>
      </c>
      <c r="I284" t="s">
        <v>1041</v>
      </c>
      <c r="J284">
        <f>VLOOKUP(I284,Sheet5!B:C,2,FALSE)</f>
        <v>65</v>
      </c>
      <c r="K284">
        <f>VLOOKUP(H284,Sheet5!A:H,8,FALSE)</f>
        <v>91</v>
      </c>
      <c r="L284">
        <f t="shared" si="17"/>
        <v>8</v>
      </c>
      <c r="M284">
        <f t="shared" si="17"/>
        <v>17</v>
      </c>
      <c r="N284">
        <f t="shared" si="16"/>
        <v>25</v>
      </c>
      <c r="O284">
        <f t="shared" si="16"/>
        <v>33</v>
      </c>
      <c r="P284">
        <f t="shared" si="16"/>
        <v>41</v>
      </c>
      <c r="Q284">
        <f t="shared" si="16"/>
        <v>50</v>
      </c>
      <c r="R284">
        <f t="shared" si="16"/>
        <v>58</v>
      </c>
      <c r="S284">
        <f t="shared" si="16"/>
        <v>66</v>
      </c>
      <c r="T284">
        <f t="shared" si="16"/>
        <v>74</v>
      </c>
      <c r="U284">
        <f t="shared" si="16"/>
        <v>83</v>
      </c>
      <c r="V284">
        <f t="shared" si="16"/>
        <v>91</v>
      </c>
      <c r="W284">
        <f t="shared" si="16"/>
        <v>99</v>
      </c>
      <c r="X284">
        <f t="shared" si="16"/>
        <v>100</v>
      </c>
      <c r="Y284" t="s">
        <v>574</v>
      </c>
    </row>
    <row r="285" spans="1:25" x14ac:dyDescent="0.5">
      <c r="A285" t="s">
        <v>520</v>
      </c>
      <c r="B285" t="s">
        <v>792</v>
      </c>
      <c r="F285" t="s">
        <v>792</v>
      </c>
      <c r="G285">
        <v>672</v>
      </c>
      <c r="H285" t="s">
        <v>57</v>
      </c>
      <c r="I285" t="s">
        <v>1042</v>
      </c>
      <c r="J285">
        <f>VLOOKUP(I285,Sheet5!B:C,2,FALSE)</f>
        <v>65</v>
      </c>
      <c r="K285">
        <f>VLOOKUP(H285,Sheet5!A:H,8,FALSE)</f>
        <v>91</v>
      </c>
      <c r="L285">
        <f t="shared" si="17"/>
        <v>8</v>
      </c>
      <c r="M285">
        <f t="shared" si="17"/>
        <v>17</v>
      </c>
      <c r="N285">
        <f t="shared" si="16"/>
        <v>25</v>
      </c>
      <c r="O285">
        <f t="shared" si="16"/>
        <v>33</v>
      </c>
      <c r="P285">
        <f t="shared" si="16"/>
        <v>41</v>
      </c>
      <c r="Q285">
        <f t="shared" si="16"/>
        <v>50</v>
      </c>
      <c r="R285">
        <f t="shared" si="16"/>
        <v>58</v>
      </c>
      <c r="S285">
        <f t="shared" si="16"/>
        <v>66</v>
      </c>
      <c r="T285">
        <f t="shared" si="16"/>
        <v>74</v>
      </c>
      <c r="U285">
        <f t="shared" si="16"/>
        <v>83</v>
      </c>
      <c r="V285">
        <f t="shared" si="16"/>
        <v>91</v>
      </c>
      <c r="W285">
        <f t="shared" si="16"/>
        <v>99</v>
      </c>
      <c r="X285">
        <f t="shared" si="16"/>
        <v>100</v>
      </c>
      <c r="Y285" t="s">
        <v>520</v>
      </c>
    </row>
    <row r="286" spans="1:25" x14ac:dyDescent="0.5">
      <c r="A286" t="s">
        <v>520</v>
      </c>
      <c r="B286" t="s">
        <v>793</v>
      </c>
      <c r="F286" t="s">
        <v>793</v>
      </c>
      <c r="G286">
        <v>704</v>
      </c>
      <c r="H286" t="s">
        <v>57</v>
      </c>
      <c r="I286" t="s">
        <v>1042</v>
      </c>
      <c r="J286">
        <f>VLOOKUP(I286,Sheet5!B:C,2,FALSE)</f>
        <v>65</v>
      </c>
      <c r="K286">
        <f>VLOOKUP(H286,Sheet5!A:H,8,FALSE)</f>
        <v>91</v>
      </c>
      <c r="L286">
        <f t="shared" si="17"/>
        <v>8</v>
      </c>
      <c r="M286">
        <f t="shared" si="17"/>
        <v>17</v>
      </c>
      <c r="N286">
        <f t="shared" si="16"/>
        <v>25</v>
      </c>
      <c r="O286">
        <f t="shared" si="16"/>
        <v>33</v>
      </c>
      <c r="P286">
        <f t="shared" si="16"/>
        <v>41</v>
      </c>
      <c r="Q286">
        <f t="shared" si="16"/>
        <v>50</v>
      </c>
      <c r="R286">
        <f t="shared" si="16"/>
        <v>58</v>
      </c>
      <c r="S286">
        <f t="shared" si="16"/>
        <v>66</v>
      </c>
      <c r="T286">
        <f t="shared" si="16"/>
        <v>74</v>
      </c>
      <c r="U286">
        <f t="shared" si="16"/>
        <v>83</v>
      </c>
      <c r="V286">
        <f t="shared" si="16"/>
        <v>91</v>
      </c>
      <c r="W286">
        <f t="shared" si="16"/>
        <v>99</v>
      </c>
      <c r="X286">
        <f t="shared" si="16"/>
        <v>100</v>
      </c>
      <c r="Y286" t="s">
        <v>520</v>
      </c>
    </row>
    <row r="287" spans="1:25" x14ac:dyDescent="0.5">
      <c r="A287" t="s">
        <v>592</v>
      </c>
      <c r="B287" t="s">
        <v>794</v>
      </c>
      <c r="F287" t="s">
        <v>794</v>
      </c>
      <c r="G287">
        <v>1248</v>
      </c>
      <c r="H287" t="s">
        <v>57</v>
      </c>
      <c r="I287" t="s">
        <v>1042</v>
      </c>
      <c r="J287">
        <f>VLOOKUP(I287,Sheet5!B:C,2,FALSE)</f>
        <v>65</v>
      </c>
      <c r="K287">
        <f>VLOOKUP(H287,Sheet5!A:H,8,FALSE)</f>
        <v>91</v>
      </c>
      <c r="L287">
        <f t="shared" si="17"/>
        <v>8</v>
      </c>
      <c r="M287">
        <f t="shared" si="17"/>
        <v>17</v>
      </c>
      <c r="N287">
        <f t="shared" si="16"/>
        <v>25</v>
      </c>
      <c r="O287">
        <f t="shared" si="16"/>
        <v>33</v>
      </c>
      <c r="P287">
        <f t="shared" si="16"/>
        <v>41</v>
      </c>
      <c r="Q287">
        <f t="shared" si="16"/>
        <v>50</v>
      </c>
      <c r="R287">
        <f t="shared" si="16"/>
        <v>58</v>
      </c>
      <c r="S287">
        <f t="shared" si="16"/>
        <v>66</v>
      </c>
      <c r="T287">
        <f t="shared" si="16"/>
        <v>74</v>
      </c>
      <c r="U287">
        <f t="shared" si="16"/>
        <v>83</v>
      </c>
      <c r="V287">
        <f t="shared" si="16"/>
        <v>91</v>
      </c>
      <c r="W287">
        <f t="shared" si="16"/>
        <v>99</v>
      </c>
      <c r="X287">
        <f t="shared" si="16"/>
        <v>100</v>
      </c>
      <c r="Y287" t="s">
        <v>592</v>
      </c>
    </row>
    <row r="288" spans="1:25" x14ac:dyDescent="0.5">
      <c r="A288" t="s">
        <v>592</v>
      </c>
      <c r="B288" t="s">
        <v>795</v>
      </c>
      <c r="F288" t="s">
        <v>795</v>
      </c>
      <c r="G288">
        <v>1376</v>
      </c>
      <c r="H288" t="s">
        <v>57</v>
      </c>
      <c r="I288" t="s">
        <v>1042</v>
      </c>
      <c r="J288">
        <f>VLOOKUP(I288,Sheet5!B:C,2,FALSE)</f>
        <v>65</v>
      </c>
      <c r="K288">
        <f>VLOOKUP(H288,Sheet5!A:H,8,FALSE)</f>
        <v>91</v>
      </c>
      <c r="L288">
        <f t="shared" si="17"/>
        <v>8</v>
      </c>
      <c r="M288">
        <f t="shared" si="17"/>
        <v>17</v>
      </c>
      <c r="N288">
        <f t="shared" si="16"/>
        <v>25</v>
      </c>
      <c r="O288">
        <f t="shared" si="16"/>
        <v>33</v>
      </c>
      <c r="P288">
        <f t="shared" si="16"/>
        <v>41</v>
      </c>
      <c r="Q288">
        <f t="shared" si="16"/>
        <v>50</v>
      </c>
      <c r="R288">
        <f t="shared" si="16"/>
        <v>58</v>
      </c>
      <c r="S288">
        <f t="shared" si="16"/>
        <v>66</v>
      </c>
      <c r="T288">
        <f t="shared" si="16"/>
        <v>74</v>
      </c>
      <c r="U288">
        <f t="shared" si="16"/>
        <v>83</v>
      </c>
      <c r="V288">
        <f t="shared" si="16"/>
        <v>91</v>
      </c>
      <c r="W288">
        <f t="shared" si="16"/>
        <v>99</v>
      </c>
      <c r="X288">
        <f t="shared" si="16"/>
        <v>100</v>
      </c>
      <c r="Y288" t="s">
        <v>592</v>
      </c>
    </row>
    <row r="289" spans="1:25" x14ac:dyDescent="0.5">
      <c r="A289" t="s">
        <v>542</v>
      </c>
      <c r="B289" t="s">
        <v>796</v>
      </c>
      <c r="F289" t="s">
        <v>796</v>
      </c>
      <c r="G289">
        <v>576</v>
      </c>
      <c r="H289" t="s">
        <v>58</v>
      </c>
      <c r="I289" t="s">
        <v>1043</v>
      </c>
      <c r="J289">
        <f>VLOOKUP(I289,Sheet5!B:C,2,FALSE)</f>
        <v>65</v>
      </c>
      <c r="K289">
        <f>VLOOKUP(H289,Sheet5!A:H,8,FALSE)</f>
        <v>91</v>
      </c>
      <c r="L289">
        <f t="shared" si="17"/>
        <v>8</v>
      </c>
      <c r="M289">
        <f t="shared" si="17"/>
        <v>17</v>
      </c>
      <c r="N289">
        <f t="shared" si="16"/>
        <v>25</v>
      </c>
      <c r="O289">
        <f t="shared" si="16"/>
        <v>33</v>
      </c>
      <c r="P289">
        <f t="shared" si="16"/>
        <v>41</v>
      </c>
      <c r="Q289">
        <f t="shared" si="16"/>
        <v>50</v>
      </c>
      <c r="R289">
        <f t="shared" si="16"/>
        <v>58</v>
      </c>
      <c r="S289">
        <f t="shared" si="16"/>
        <v>66</v>
      </c>
      <c r="T289">
        <f t="shared" si="16"/>
        <v>74</v>
      </c>
      <c r="U289">
        <f t="shared" si="16"/>
        <v>83</v>
      </c>
      <c r="V289">
        <f t="shared" si="16"/>
        <v>91</v>
      </c>
      <c r="W289">
        <f t="shared" si="16"/>
        <v>99</v>
      </c>
      <c r="X289">
        <f t="shared" si="16"/>
        <v>100</v>
      </c>
      <c r="Y289" t="s">
        <v>542</v>
      </c>
    </row>
    <row r="290" spans="1:25" x14ac:dyDescent="0.5">
      <c r="A290" t="s">
        <v>540</v>
      </c>
      <c r="B290" t="s">
        <v>797</v>
      </c>
      <c r="F290" t="s">
        <v>797</v>
      </c>
      <c r="G290">
        <v>608</v>
      </c>
      <c r="H290" t="s">
        <v>58</v>
      </c>
      <c r="I290" t="s">
        <v>1043</v>
      </c>
      <c r="J290">
        <f>VLOOKUP(I290,Sheet5!B:C,2,FALSE)</f>
        <v>65</v>
      </c>
      <c r="K290">
        <f>VLOOKUP(H290,Sheet5!A:H,8,FALSE)</f>
        <v>91</v>
      </c>
      <c r="L290">
        <f t="shared" si="17"/>
        <v>8</v>
      </c>
      <c r="M290">
        <f t="shared" si="17"/>
        <v>17</v>
      </c>
      <c r="N290">
        <f t="shared" si="16"/>
        <v>25</v>
      </c>
      <c r="O290">
        <f t="shared" si="16"/>
        <v>33</v>
      </c>
      <c r="P290">
        <f t="shared" si="16"/>
        <v>41</v>
      </c>
      <c r="Q290">
        <f t="shared" si="16"/>
        <v>50</v>
      </c>
      <c r="R290">
        <f t="shared" si="16"/>
        <v>58</v>
      </c>
      <c r="S290">
        <f t="shared" si="16"/>
        <v>66</v>
      </c>
      <c r="T290">
        <f t="shared" si="16"/>
        <v>74</v>
      </c>
      <c r="U290">
        <f t="shared" si="16"/>
        <v>83</v>
      </c>
      <c r="V290">
        <f t="shared" si="16"/>
        <v>91</v>
      </c>
      <c r="W290">
        <f t="shared" si="16"/>
        <v>99</v>
      </c>
      <c r="X290">
        <f t="shared" si="16"/>
        <v>100</v>
      </c>
      <c r="Y290" t="s">
        <v>540</v>
      </c>
    </row>
    <row r="291" spans="1:25" x14ac:dyDescent="0.5">
      <c r="A291" t="s">
        <v>540</v>
      </c>
      <c r="B291" t="s">
        <v>798</v>
      </c>
      <c r="F291" t="s">
        <v>798</v>
      </c>
      <c r="G291">
        <v>640</v>
      </c>
      <c r="H291" t="s">
        <v>58</v>
      </c>
      <c r="I291" t="s">
        <v>1043</v>
      </c>
      <c r="J291">
        <f>VLOOKUP(I291,Sheet5!B:C,2,FALSE)</f>
        <v>65</v>
      </c>
      <c r="K291">
        <f>VLOOKUP(H291,Sheet5!A:H,8,FALSE)</f>
        <v>91</v>
      </c>
      <c r="L291">
        <f t="shared" si="17"/>
        <v>8</v>
      </c>
      <c r="M291">
        <f t="shared" si="17"/>
        <v>17</v>
      </c>
      <c r="N291">
        <f t="shared" si="16"/>
        <v>25</v>
      </c>
      <c r="O291">
        <f t="shared" si="16"/>
        <v>33</v>
      </c>
      <c r="P291">
        <f t="shared" si="16"/>
        <v>41</v>
      </c>
      <c r="Q291">
        <f t="shared" si="16"/>
        <v>50</v>
      </c>
      <c r="R291">
        <f t="shared" si="16"/>
        <v>58</v>
      </c>
      <c r="S291">
        <f t="shared" si="16"/>
        <v>66</v>
      </c>
      <c r="T291">
        <f t="shared" si="16"/>
        <v>74</v>
      </c>
      <c r="U291">
        <f t="shared" si="16"/>
        <v>83</v>
      </c>
      <c r="V291">
        <f t="shared" si="16"/>
        <v>91</v>
      </c>
      <c r="W291">
        <f t="shared" si="16"/>
        <v>99</v>
      </c>
      <c r="X291">
        <f t="shared" si="16"/>
        <v>100</v>
      </c>
      <c r="Y291" t="s">
        <v>540</v>
      </c>
    </row>
    <row r="292" spans="1:25" x14ac:dyDescent="0.5">
      <c r="A292" t="s">
        <v>537</v>
      </c>
      <c r="B292" t="s">
        <v>799</v>
      </c>
      <c r="F292" t="s">
        <v>799</v>
      </c>
      <c r="G292">
        <v>656</v>
      </c>
      <c r="H292" t="s">
        <v>58</v>
      </c>
      <c r="I292" t="s">
        <v>1043</v>
      </c>
      <c r="J292">
        <f>VLOOKUP(I292,Sheet5!B:C,2,FALSE)</f>
        <v>65</v>
      </c>
      <c r="K292">
        <f>VLOOKUP(H292,Sheet5!A:H,8,FALSE)</f>
        <v>91</v>
      </c>
      <c r="L292">
        <f t="shared" si="17"/>
        <v>8</v>
      </c>
      <c r="M292">
        <f t="shared" si="17"/>
        <v>17</v>
      </c>
      <c r="N292">
        <f t="shared" si="16"/>
        <v>25</v>
      </c>
      <c r="O292">
        <f t="shared" si="16"/>
        <v>33</v>
      </c>
      <c r="P292">
        <f t="shared" si="16"/>
        <v>41</v>
      </c>
      <c r="Q292">
        <f t="shared" si="16"/>
        <v>50</v>
      </c>
      <c r="R292">
        <f t="shared" si="16"/>
        <v>58</v>
      </c>
      <c r="S292">
        <f t="shared" si="16"/>
        <v>66</v>
      </c>
      <c r="T292">
        <f t="shared" si="16"/>
        <v>74</v>
      </c>
      <c r="U292">
        <f t="shared" si="16"/>
        <v>83</v>
      </c>
      <c r="V292">
        <f t="shared" si="16"/>
        <v>91</v>
      </c>
      <c r="W292">
        <f t="shared" si="16"/>
        <v>99</v>
      </c>
      <c r="X292">
        <f t="shared" si="16"/>
        <v>100</v>
      </c>
      <c r="Y292" t="s">
        <v>537</v>
      </c>
    </row>
    <row r="293" spans="1:25" x14ac:dyDescent="0.5">
      <c r="A293" t="s">
        <v>537</v>
      </c>
      <c r="B293" t="s">
        <v>723</v>
      </c>
      <c r="F293" t="s">
        <v>723</v>
      </c>
      <c r="G293">
        <v>688</v>
      </c>
      <c r="H293" t="s">
        <v>58</v>
      </c>
      <c r="I293" t="s">
        <v>1043</v>
      </c>
      <c r="J293">
        <f>VLOOKUP(I293,Sheet5!B:C,2,FALSE)</f>
        <v>65</v>
      </c>
      <c r="K293">
        <f>VLOOKUP(H293,Sheet5!A:H,8,FALSE)</f>
        <v>91</v>
      </c>
      <c r="L293">
        <f t="shared" si="17"/>
        <v>8</v>
      </c>
      <c r="M293">
        <f t="shared" si="17"/>
        <v>17</v>
      </c>
      <c r="N293">
        <f t="shared" si="16"/>
        <v>25</v>
      </c>
      <c r="O293">
        <f t="shared" si="16"/>
        <v>33</v>
      </c>
      <c r="P293">
        <f t="shared" si="16"/>
        <v>41</v>
      </c>
      <c r="Q293">
        <f t="shared" si="16"/>
        <v>50</v>
      </c>
      <c r="R293">
        <f t="shared" si="16"/>
        <v>58</v>
      </c>
      <c r="S293">
        <f t="shared" si="16"/>
        <v>66</v>
      </c>
      <c r="T293">
        <f t="shared" si="16"/>
        <v>74</v>
      </c>
      <c r="U293">
        <f t="shared" si="16"/>
        <v>83</v>
      </c>
      <c r="V293">
        <f t="shared" si="16"/>
        <v>91</v>
      </c>
      <c r="W293">
        <f t="shared" si="16"/>
        <v>99</v>
      </c>
      <c r="X293">
        <f t="shared" si="16"/>
        <v>100</v>
      </c>
      <c r="Y293" t="s">
        <v>537</v>
      </c>
    </row>
    <row r="294" spans="1:25" x14ac:dyDescent="0.5">
      <c r="A294" t="s">
        <v>550</v>
      </c>
      <c r="B294" t="s">
        <v>800</v>
      </c>
      <c r="F294" t="s">
        <v>800</v>
      </c>
      <c r="G294">
        <v>1056</v>
      </c>
      <c r="H294" t="s">
        <v>58</v>
      </c>
      <c r="I294" t="s">
        <v>1043</v>
      </c>
      <c r="J294">
        <f>VLOOKUP(I294,Sheet5!B:C,2,FALSE)</f>
        <v>65</v>
      </c>
      <c r="K294">
        <f>VLOOKUP(H294,Sheet5!A:H,8,FALSE)</f>
        <v>91</v>
      </c>
      <c r="L294">
        <f t="shared" si="17"/>
        <v>8</v>
      </c>
      <c r="M294">
        <f t="shared" si="17"/>
        <v>17</v>
      </c>
      <c r="N294">
        <f t="shared" si="16"/>
        <v>25</v>
      </c>
      <c r="O294">
        <f t="shared" si="16"/>
        <v>33</v>
      </c>
      <c r="P294">
        <f t="shared" si="16"/>
        <v>41</v>
      </c>
      <c r="Q294">
        <f t="shared" si="16"/>
        <v>50</v>
      </c>
      <c r="R294">
        <f t="shared" si="16"/>
        <v>58</v>
      </c>
      <c r="S294">
        <f t="shared" si="16"/>
        <v>66</v>
      </c>
      <c r="T294">
        <f t="shared" si="16"/>
        <v>74</v>
      </c>
      <c r="U294">
        <f t="shared" si="16"/>
        <v>83</v>
      </c>
      <c r="V294">
        <f t="shared" si="16"/>
        <v>91</v>
      </c>
      <c r="W294">
        <f t="shared" si="16"/>
        <v>99</v>
      </c>
      <c r="X294">
        <f t="shared" si="16"/>
        <v>100</v>
      </c>
      <c r="Y294" t="s">
        <v>550</v>
      </c>
    </row>
    <row r="295" spans="1:25" x14ac:dyDescent="0.5">
      <c r="A295" t="s">
        <v>542</v>
      </c>
      <c r="B295" t="s">
        <v>801</v>
      </c>
      <c r="F295" t="s">
        <v>801</v>
      </c>
      <c r="G295">
        <v>1184</v>
      </c>
      <c r="H295" t="s">
        <v>58</v>
      </c>
      <c r="I295" t="s">
        <v>1043</v>
      </c>
      <c r="J295">
        <f>VLOOKUP(I295,Sheet5!B:C,2,FALSE)</f>
        <v>65</v>
      </c>
      <c r="K295">
        <f>VLOOKUP(H295,Sheet5!A:H,8,FALSE)</f>
        <v>91</v>
      </c>
      <c r="L295">
        <f t="shared" si="17"/>
        <v>8</v>
      </c>
      <c r="M295">
        <f t="shared" si="17"/>
        <v>17</v>
      </c>
      <c r="N295">
        <f t="shared" si="16"/>
        <v>25</v>
      </c>
      <c r="O295">
        <f t="shared" si="16"/>
        <v>33</v>
      </c>
      <c r="P295">
        <f t="shared" si="16"/>
        <v>41</v>
      </c>
      <c r="Q295">
        <f t="shared" si="16"/>
        <v>50</v>
      </c>
      <c r="R295">
        <f t="shared" si="16"/>
        <v>58</v>
      </c>
      <c r="S295">
        <f t="shared" si="16"/>
        <v>66</v>
      </c>
      <c r="T295">
        <f t="shared" si="16"/>
        <v>74</v>
      </c>
      <c r="U295">
        <f t="shared" si="16"/>
        <v>83</v>
      </c>
      <c r="V295">
        <f t="shared" si="16"/>
        <v>91</v>
      </c>
      <c r="W295">
        <f t="shared" si="16"/>
        <v>99</v>
      </c>
      <c r="X295">
        <f t="shared" si="16"/>
        <v>100</v>
      </c>
      <c r="Y295" t="s">
        <v>542</v>
      </c>
    </row>
    <row r="296" spans="1:25" x14ac:dyDescent="0.5">
      <c r="A296" t="s">
        <v>542</v>
      </c>
      <c r="B296" t="s">
        <v>802</v>
      </c>
      <c r="F296" t="s">
        <v>802</v>
      </c>
      <c r="G296">
        <v>1216</v>
      </c>
      <c r="H296" t="s">
        <v>58</v>
      </c>
      <c r="I296" t="s">
        <v>1043</v>
      </c>
      <c r="J296">
        <f>VLOOKUP(I296,Sheet5!B:C,2,FALSE)</f>
        <v>65</v>
      </c>
      <c r="K296">
        <f>VLOOKUP(H296,Sheet5!A:H,8,FALSE)</f>
        <v>91</v>
      </c>
      <c r="L296">
        <f t="shared" si="17"/>
        <v>8</v>
      </c>
      <c r="M296">
        <f t="shared" si="17"/>
        <v>17</v>
      </c>
      <c r="N296">
        <f t="shared" si="16"/>
        <v>25</v>
      </c>
      <c r="O296">
        <f t="shared" si="16"/>
        <v>33</v>
      </c>
      <c r="P296">
        <f t="shared" si="16"/>
        <v>41</v>
      </c>
      <c r="Q296">
        <f t="shared" si="16"/>
        <v>50</v>
      </c>
      <c r="R296">
        <f t="shared" si="16"/>
        <v>58</v>
      </c>
      <c r="S296">
        <f t="shared" si="16"/>
        <v>66</v>
      </c>
      <c r="T296">
        <f t="shared" si="16"/>
        <v>74</v>
      </c>
      <c r="U296">
        <f t="shared" si="16"/>
        <v>83</v>
      </c>
      <c r="V296">
        <f t="shared" si="16"/>
        <v>91</v>
      </c>
      <c r="W296">
        <f t="shared" si="16"/>
        <v>99</v>
      </c>
      <c r="X296">
        <f t="shared" si="16"/>
        <v>100</v>
      </c>
      <c r="Y296" t="s">
        <v>542</v>
      </c>
    </row>
    <row r="297" spans="1:25" x14ac:dyDescent="0.5">
      <c r="A297" t="s">
        <v>943</v>
      </c>
      <c r="B297" t="s">
        <v>803</v>
      </c>
      <c r="F297" t="s">
        <v>803</v>
      </c>
      <c r="G297">
        <v>1248</v>
      </c>
      <c r="H297" t="s">
        <v>58</v>
      </c>
      <c r="I297" t="s">
        <v>1043</v>
      </c>
      <c r="J297">
        <f>VLOOKUP(I297,Sheet5!B:C,2,FALSE)</f>
        <v>65</v>
      </c>
      <c r="K297">
        <f>VLOOKUP(H297,Sheet5!A:H,8,FALSE)</f>
        <v>91</v>
      </c>
      <c r="L297">
        <f t="shared" si="17"/>
        <v>8</v>
      </c>
      <c r="M297">
        <f t="shared" si="17"/>
        <v>17</v>
      </c>
      <c r="N297">
        <f t="shared" si="16"/>
        <v>25</v>
      </c>
      <c r="O297">
        <f t="shared" si="16"/>
        <v>33</v>
      </c>
      <c r="P297">
        <f t="shared" si="16"/>
        <v>41</v>
      </c>
      <c r="Q297">
        <f t="shared" si="16"/>
        <v>50</v>
      </c>
      <c r="R297">
        <f t="shared" si="16"/>
        <v>58</v>
      </c>
      <c r="S297">
        <f t="shared" si="16"/>
        <v>66</v>
      </c>
      <c r="T297">
        <f t="shared" si="16"/>
        <v>74</v>
      </c>
      <c r="U297">
        <f t="shared" si="16"/>
        <v>83</v>
      </c>
      <c r="V297">
        <f t="shared" si="16"/>
        <v>91</v>
      </c>
      <c r="W297">
        <f t="shared" si="16"/>
        <v>99</v>
      </c>
      <c r="X297">
        <f t="shared" si="16"/>
        <v>100</v>
      </c>
      <c r="Y297" t="s">
        <v>943</v>
      </c>
    </row>
    <row r="298" spans="1:25" x14ac:dyDescent="0.5">
      <c r="A298" t="s">
        <v>943</v>
      </c>
      <c r="B298" t="s">
        <v>543</v>
      </c>
      <c r="F298" t="s">
        <v>543</v>
      </c>
      <c r="G298">
        <v>1248</v>
      </c>
      <c r="H298" t="s">
        <v>58</v>
      </c>
      <c r="I298" t="s">
        <v>1043</v>
      </c>
      <c r="J298">
        <f>VLOOKUP(I298,Sheet5!B:C,2,FALSE)</f>
        <v>65</v>
      </c>
      <c r="K298">
        <f>VLOOKUP(H298,Sheet5!A:H,8,FALSE)</f>
        <v>91</v>
      </c>
      <c r="L298">
        <f t="shared" si="17"/>
        <v>8</v>
      </c>
      <c r="M298">
        <f t="shared" si="17"/>
        <v>17</v>
      </c>
      <c r="N298">
        <f t="shared" si="16"/>
        <v>25</v>
      </c>
      <c r="O298">
        <f t="shared" si="16"/>
        <v>33</v>
      </c>
      <c r="P298">
        <f t="shared" si="16"/>
        <v>41</v>
      </c>
      <c r="Q298">
        <f t="shared" si="16"/>
        <v>50</v>
      </c>
      <c r="R298">
        <f t="shared" si="16"/>
        <v>58</v>
      </c>
      <c r="S298">
        <f t="shared" si="16"/>
        <v>66</v>
      </c>
      <c r="T298">
        <f t="shared" si="16"/>
        <v>74</v>
      </c>
      <c r="U298">
        <f t="shared" si="16"/>
        <v>83</v>
      </c>
      <c r="V298">
        <f t="shared" si="16"/>
        <v>91</v>
      </c>
      <c r="W298">
        <f t="shared" si="16"/>
        <v>99</v>
      </c>
      <c r="X298">
        <f t="shared" si="16"/>
        <v>100</v>
      </c>
      <c r="Y298" t="s">
        <v>943</v>
      </c>
    </row>
    <row r="299" spans="1:25" x14ac:dyDescent="0.5">
      <c r="A299" t="s">
        <v>542</v>
      </c>
      <c r="B299" t="s">
        <v>804</v>
      </c>
      <c r="F299" t="s">
        <v>804</v>
      </c>
      <c r="G299">
        <v>1248</v>
      </c>
      <c r="H299" t="s">
        <v>58</v>
      </c>
      <c r="I299" t="s">
        <v>1043</v>
      </c>
      <c r="J299">
        <f>VLOOKUP(I299,Sheet5!B:C,2,FALSE)</f>
        <v>65</v>
      </c>
      <c r="K299">
        <f>VLOOKUP(H299,Sheet5!A:H,8,FALSE)</f>
        <v>91</v>
      </c>
      <c r="L299">
        <f t="shared" si="17"/>
        <v>8</v>
      </c>
      <c r="M299">
        <f t="shared" si="17"/>
        <v>17</v>
      </c>
      <c r="N299">
        <f t="shared" si="16"/>
        <v>25</v>
      </c>
      <c r="O299">
        <f t="shared" si="16"/>
        <v>33</v>
      </c>
      <c r="P299">
        <f t="shared" si="16"/>
        <v>41</v>
      </c>
      <c r="Q299">
        <f t="shared" si="16"/>
        <v>50</v>
      </c>
      <c r="R299">
        <f t="shared" si="16"/>
        <v>58</v>
      </c>
      <c r="S299">
        <f t="shared" si="16"/>
        <v>66</v>
      </c>
      <c r="T299">
        <f t="shared" si="16"/>
        <v>74</v>
      </c>
      <c r="U299">
        <f t="shared" si="16"/>
        <v>83</v>
      </c>
      <c r="V299">
        <f t="shared" si="16"/>
        <v>91</v>
      </c>
      <c r="W299">
        <f t="shared" si="16"/>
        <v>99</v>
      </c>
      <c r="X299">
        <f t="shared" si="16"/>
        <v>100</v>
      </c>
      <c r="Y299" t="s">
        <v>542</v>
      </c>
    </row>
    <row r="300" spans="1:25" x14ac:dyDescent="0.5">
      <c r="A300" t="s">
        <v>943</v>
      </c>
      <c r="B300" t="s">
        <v>805</v>
      </c>
      <c r="F300" t="s">
        <v>805</v>
      </c>
      <c r="G300">
        <v>1312</v>
      </c>
      <c r="H300" t="s">
        <v>58</v>
      </c>
      <c r="I300" t="s">
        <v>1043</v>
      </c>
      <c r="J300">
        <f>VLOOKUP(I300,Sheet5!B:C,2,FALSE)</f>
        <v>65</v>
      </c>
      <c r="K300">
        <f>VLOOKUP(H300,Sheet5!A:H,8,FALSE)</f>
        <v>91</v>
      </c>
      <c r="L300">
        <f t="shared" si="17"/>
        <v>8</v>
      </c>
      <c r="M300">
        <f t="shared" si="17"/>
        <v>17</v>
      </c>
      <c r="N300">
        <f t="shared" si="16"/>
        <v>25</v>
      </c>
      <c r="O300">
        <f t="shared" si="16"/>
        <v>33</v>
      </c>
      <c r="P300">
        <f t="shared" si="16"/>
        <v>41</v>
      </c>
      <c r="Q300">
        <f t="shared" si="16"/>
        <v>50</v>
      </c>
      <c r="R300">
        <f t="shared" si="16"/>
        <v>58</v>
      </c>
      <c r="S300">
        <f t="shared" si="16"/>
        <v>66</v>
      </c>
      <c r="T300">
        <f t="shared" si="16"/>
        <v>74</v>
      </c>
      <c r="U300">
        <f t="shared" si="16"/>
        <v>83</v>
      </c>
      <c r="V300">
        <f t="shared" si="16"/>
        <v>91</v>
      </c>
      <c r="W300">
        <f t="shared" si="16"/>
        <v>99</v>
      </c>
      <c r="X300">
        <f t="shared" si="16"/>
        <v>100</v>
      </c>
      <c r="Y300" t="s">
        <v>943</v>
      </c>
    </row>
    <row r="301" spans="1:25" x14ac:dyDescent="0.5">
      <c r="A301" t="s">
        <v>943</v>
      </c>
      <c r="B301" t="s">
        <v>806</v>
      </c>
      <c r="F301" t="s">
        <v>806</v>
      </c>
      <c r="G301">
        <v>1344</v>
      </c>
      <c r="H301" t="s">
        <v>58</v>
      </c>
      <c r="I301" t="s">
        <v>1043</v>
      </c>
      <c r="J301">
        <f>VLOOKUP(I301,Sheet5!B:C,2,FALSE)</f>
        <v>65</v>
      </c>
      <c r="K301">
        <f>VLOOKUP(H301,Sheet5!A:H,8,FALSE)</f>
        <v>91</v>
      </c>
      <c r="L301">
        <f t="shared" si="17"/>
        <v>8</v>
      </c>
      <c r="M301">
        <f t="shared" si="17"/>
        <v>17</v>
      </c>
      <c r="N301">
        <f t="shared" si="16"/>
        <v>25</v>
      </c>
      <c r="O301">
        <f t="shared" si="16"/>
        <v>33</v>
      </c>
      <c r="P301">
        <f t="shared" si="16"/>
        <v>41</v>
      </c>
      <c r="Q301">
        <f t="shared" si="16"/>
        <v>50</v>
      </c>
      <c r="R301">
        <f t="shared" si="16"/>
        <v>58</v>
      </c>
      <c r="S301">
        <f t="shared" si="16"/>
        <v>66</v>
      </c>
      <c r="T301">
        <f t="shared" si="16"/>
        <v>74</v>
      </c>
      <c r="U301">
        <f t="shared" si="16"/>
        <v>83</v>
      </c>
      <c r="V301">
        <f t="shared" si="16"/>
        <v>91</v>
      </c>
      <c r="W301">
        <f t="shared" si="16"/>
        <v>99</v>
      </c>
      <c r="X301">
        <f t="shared" si="16"/>
        <v>100</v>
      </c>
      <c r="Y301" t="s">
        <v>943</v>
      </c>
    </row>
    <row r="302" spans="1:25" x14ac:dyDescent="0.5">
      <c r="A302" t="s">
        <v>542</v>
      </c>
      <c r="B302" t="s">
        <v>807</v>
      </c>
      <c r="F302" t="s">
        <v>807</v>
      </c>
      <c r="G302">
        <v>1344</v>
      </c>
      <c r="H302" t="s">
        <v>58</v>
      </c>
      <c r="I302" t="s">
        <v>1043</v>
      </c>
      <c r="J302">
        <f>VLOOKUP(I302,Sheet5!B:C,2,FALSE)</f>
        <v>65</v>
      </c>
      <c r="K302">
        <f>VLOOKUP(H302,Sheet5!A:H,8,FALSE)</f>
        <v>91</v>
      </c>
      <c r="L302">
        <f t="shared" si="17"/>
        <v>8</v>
      </c>
      <c r="M302">
        <f t="shared" si="17"/>
        <v>17</v>
      </c>
      <c r="N302">
        <f t="shared" si="16"/>
        <v>25</v>
      </c>
      <c r="O302">
        <f t="shared" si="16"/>
        <v>33</v>
      </c>
      <c r="P302">
        <f t="shared" si="16"/>
        <v>41</v>
      </c>
      <c r="Q302">
        <f t="shared" si="16"/>
        <v>50</v>
      </c>
      <c r="R302">
        <f t="shared" si="16"/>
        <v>58</v>
      </c>
      <c r="S302">
        <f t="shared" si="16"/>
        <v>66</v>
      </c>
      <c r="T302">
        <f t="shared" si="16"/>
        <v>74</v>
      </c>
      <c r="U302">
        <f t="shared" si="16"/>
        <v>83</v>
      </c>
      <c r="V302">
        <f t="shared" si="16"/>
        <v>91</v>
      </c>
      <c r="W302">
        <f t="shared" si="16"/>
        <v>99</v>
      </c>
      <c r="X302">
        <f t="shared" si="16"/>
        <v>100</v>
      </c>
      <c r="Y302" t="s">
        <v>542</v>
      </c>
    </row>
    <row r="303" spans="1:25" x14ac:dyDescent="0.5">
      <c r="A303" t="s">
        <v>574</v>
      </c>
      <c r="B303" t="s">
        <v>808</v>
      </c>
      <c r="F303" t="s">
        <v>808</v>
      </c>
      <c r="G303">
        <v>2048</v>
      </c>
      <c r="H303" t="s">
        <v>58</v>
      </c>
      <c r="I303" t="s">
        <v>1043</v>
      </c>
      <c r="J303">
        <f>VLOOKUP(I303,Sheet5!B:C,2,FALSE)</f>
        <v>65</v>
      </c>
      <c r="K303">
        <f>VLOOKUP(H303,Sheet5!A:H,8,FALSE)</f>
        <v>91</v>
      </c>
      <c r="L303">
        <f t="shared" si="17"/>
        <v>8</v>
      </c>
      <c r="M303">
        <f t="shared" si="17"/>
        <v>17</v>
      </c>
      <c r="N303">
        <f t="shared" si="16"/>
        <v>25</v>
      </c>
      <c r="O303">
        <f t="shared" si="16"/>
        <v>33</v>
      </c>
      <c r="P303">
        <f t="shared" si="16"/>
        <v>41</v>
      </c>
      <c r="Q303">
        <f t="shared" si="16"/>
        <v>50</v>
      </c>
      <c r="R303">
        <f t="shared" si="16"/>
        <v>58</v>
      </c>
      <c r="S303">
        <f t="shared" si="16"/>
        <v>66</v>
      </c>
      <c r="T303">
        <f t="shared" si="16"/>
        <v>74</v>
      </c>
      <c r="U303">
        <f t="shared" si="16"/>
        <v>83</v>
      </c>
      <c r="V303">
        <f t="shared" ref="N303:X326" si="18">MIN(ROUND(V$1*(1+$J303/100),0),100)</f>
        <v>91</v>
      </c>
      <c r="W303">
        <f t="shared" si="18"/>
        <v>99</v>
      </c>
      <c r="X303">
        <f t="shared" si="18"/>
        <v>100</v>
      </c>
      <c r="Y303" t="s">
        <v>574</v>
      </c>
    </row>
    <row r="304" spans="1:25" x14ac:dyDescent="0.5">
      <c r="A304" t="s">
        <v>574</v>
      </c>
      <c r="B304" t="s">
        <v>809</v>
      </c>
      <c r="F304" t="s">
        <v>809</v>
      </c>
      <c r="G304">
        <v>4160</v>
      </c>
      <c r="H304" t="s">
        <v>58</v>
      </c>
      <c r="I304" t="s">
        <v>1043</v>
      </c>
      <c r="J304">
        <f>VLOOKUP(I304,Sheet5!B:C,2,FALSE)</f>
        <v>65</v>
      </c>
      <c r="K304">
        <f>VLOOKUP(H304,Sheet5!A:H,8,FALSE)</f>
        <v>91</v>
      </c>
      <c r="L304">
        <f t="shared" si="17"/>
        <v>8</v>
      </c>
      <c r="M304">
        <f t="shared" si="17"/>
        <v>17</v>
      </c>
      <c r="N304">
        <f t="shared" si="18"/>
        <v>25</v>
      </c>
      <c r="O304">
        <f t="shared" si="18"/>
        <v>33</v>
      </c>
      <c r="P304">
        <f t="shared" si="18"/>
        <v>41</v>
      </c>
      <c r="Q304">
        <f t="shared" si="18"/>
        <v>50</v>
      </c>
      <c r="R304">
        <f t="shared" si="18"/>
        <v>58</v>
      </c>
      <c r="S304">
        <f t="shared" si="18"/>
        <v>66</v>
      </c>
      <c r="T304">
        <f t="shared" si="18"/>
        <v>74</v>
      </c>
      <c r="U304">
        <f t="shared" si="18"/>
        <v>83</v>
      </c>
      <c r="V304">
        <f t="shared" si="18"/>
        <v>91</v>
      </c>
      <c r="W304">
        <f t="shared" si="18"/>
        <v>99</v>
      </c>
      <c r="X304">
        <f t="shared" si="18"/>
        <v>100</v>
      </c>
      <c r="Y304" t="s">
        <v>574</v>
      </c>
    </row>
    <row r="305" spans="1:25" x14ac:dyDescent="0.5">
      <c r="A305" t="s">
        <v>955</v>
      </c>
      <c r="B305" t="s">
        <v>810</v>
      </c>
      <c r="C305" t="s">
        <v>564</v>
      </c>
      <c r="D305" t="s">
        <v>811</v>
      </c>
      <c r="F305" t="s">
        <v>973</v>
      </c>
      <c r="G305">
        <v>5504</v>
      </c>
      <c r="H305" t="s">
        <v>58</v>
      </c>
      <c r="I305" t="s">
        <v>1043</v>
      </c>
      <c r="J305">
        <f>VLOOKUP(I305,Sheet5!B:C,2,FALSE)</f>
        <v>65</v>
      </c>
      <c r="K305">
        <f>VLOOKUP(H305,Sheet5!A:H,8,FALSE)</f>
        <v>91</v>
      </c>
      <c r="L305">
        <f t="shared" si="17"/>
        <v>8</v>
      </c>
      <c r="M305">
        <f t="shared" si="17"/>
        <v>17</v>
      </c>
      <c r="N305">
        <f t="shared" si="18"/>
        <v>25</v>
      </c>
      <c r="O305">
        <f t="shared" si="18"/>
        <v>33</v>
      </c>
      <c r="P305">
        <f t="shared" si="18"/>
        <v>41</v>
      </c>
      <c r="Q305">
        <f t="shared" si="18"/>
        <v>50</v>
      </c>
      <c r="R305">
        <f t="shared" si="18"/>
        <v>58</v>
      </c>
      <c r="S305">
        <f t="shared" si="18"/>
        <v>66</v>
      </c>
      <c r="T305">
        <f t="shared" si="18"/>
        <v>74</v>
      </c>
      <c r="U305">
        <f t="shared" si="18"/>
        <v>83</v>
      </c>
      <c r="V305">
        <f t="shared" si="18"/>
        <v>91</v>
      </c>
      <c r="W305">
        <f t="shared" si="18"/>
        <v>99</v>
      </c>
      <c r="X305">
        <f t="shared" si="18"/>
        <v>100</v>
      </c>
      <c r="Y305" t="s">
        <v>955</v>
      </c>
    </row>
    <row r="306" spans="1:25" x14ac:dyDescent="0.5">
      <c r="A306" t="s">
        <v>955</v>
      </c>
      <c r="B306" t="s">
        <v>812</v>
      </c>
      <c r="C306" t="s">
        <v>564</v>
      </c>
      <c r="D306" t="s">
        <v>813</v>
      </c>
      <c r="F306" t="s">
        <v>974</v>
      </c>
      <c r="G306">
        <v>5888</v>
      </c>
      <c r="H306" t="s">
        <v>58</v>
      </c>
      <c r="I306" t="s">
        <v>1043</v>
      </c>
      <c r="J306">
        <f>VLOOKUP(I306,Sheet5!B:C,2,FALSE)</f>
        <v>65</v>
      </c>
      <c r="K306">
        <f>VLOOKUP(H306,Sheet5!A:H,8,FALSE)</f>
        <v>91</v>
      </c>
      <c r="L306">
        <f t="shared" si="17"/>
        <v>8</v>
      </c>
      <c r="M306">
        <f t="shared" si="17"/>
        <v>17</v>
      </c>
      <c r="N306">
        <f t="shared" si="18"/>
        <v>25</v>
      </c>
      <c r="O306">
        <f t="shared" si="18"/>
        <v>33</v>
      </c>
      <c r="P306">
        <f t="shared" si="18"/>
        <v>41</v>
      </c>
      <c r="Q306">
        <f t="shared" si="18"/>
        <v>50</v>
      </c>
      <c r="R306">
        <f t="shared" si="18"/>
        <v>58</v>
      </c>
      <c r="S306">
        <f t="shared" si="18"/>
        <v>66</v>
      </c>
      <c r="T306">
        <f t="shared" si="18"/>
        <v>74</v>
      </c>
      <c r="U306">
        <f t="shared" si="18"/>
        <v>83</v>
      </c>
      <c r="V306">
        <f t="shared" si="18"/>
        <v>91</v>
      </c>
      <c r="W306">
        <f t="shared" si="18"/>
        <v>99</v>
      </c>
      <c r="X306">
        <f t="shared" si="18"/>
        <v>100</v>
      </c>
      <c r="Y306" t="s">
        <v>955</v>
      </c>
    </row>
    <row r="307" spans="1:25" x14ac:dyDescent="0.5">
      <c r="A307" t="s">
        <v>945</v>
      </c>
      <c r="B307" t="s">
        <v>814</v>
      </c>
      <c r="F307" t="s">
        <v>814</v>
      </c>
      <c r="G307">
        <v>780</v>
      </c>
      <c r="H307" t="s">
        <v>59</v>
      </c>
      <c r="I307" t="s">
        <v>1045</v>
      </c>
      <c r="J307">
        <f>VLOOKUP(I307,Sheet5!B:C,2,FALSE)</f>
        <v>66</v>
      </c>
      <c r="K307">
        <f>VLOOKUP(H307,Sheet5!A:H,8,FALSE)</f>
        <v>91</v>
      </c>
      <c r="L307">
        <f t="shared" si="17"/>
        <v>8</v>
      </c>
      <c r="M307">
        <f t="shared" si="17"/>
        <v>17</v>
      </c>
      <c r="N307">
        <f t="shared" si="18"/>
        <v>25</v>
      </c>
      <c r="O307">
        <f t="shared" si="18"/>
        <v>33</v>
      </c>
      <c r="P307">
        <f t="shared" si="18"/>
        <v>42</v>
      </c>
      <c r="Q307">
        <f t="shared" si="18"/>
        <v>50</v>
      </c>
      <c r="R307">
        <f t="shared" si="18"/>
        <v>58</v>
      </c>
      <c r="S307">
        <f t="shared" si="18"/>
        <v>66</v>
      </c>
      <c r="T307">
        <f t="shared" si="18"/>
        <v>75</v>
      </c>
      <c r="U307">
        <f t="shared" si="18"/>
        <v>83</v>
      </c>
      <c r="V307">
        <f t="shared" si="18"/>
        <v>91</v>
      </c>
      <c r="W307">
        <f t="shared" si="18"/>
        <v>100</v>
      </c>
      <c r="X307">
        <f t="shared" si="18"/>
        <v>100</v>
      </c>
      <c r="Y307" t="s">
        <v>945</v>
      </c>
    </row>
    <row r="308" spans="1:25" x14ac:dyDescent="0.5">
      <c r="A308" t="s">
        <v>945</v>
      </c>
      <c r="B308" t="s">
        <v>815</v>
      </c>
      <c r="F308" t="s">
        <v>815</v>
      </c>
      <c r="G308">
        <v>840</v>
      </c>
      <c r="H308" t="s">
        <v>59</v>
      </c>
      <c r="I308" t="s">
        <v>1045</v>
      </c>
      <c r="J308">
        <f>VLOOKUP(I308,Sheet5!B:C,2,FALSE)</f>
        <v>66</v>
      </c>
      <c r="K308">
        <f>VLOOKUP(H308,Sheet5!A:H,8,FALSE)</f>
        <v>91</v>
      </c>
      <c r="L308">
        <f t="shared" si="17"/>
        <v>8</v>
      </c>
      <c r="M308">
        <f t="shared" si="17"/>
        <v>17</v>
      </c>
      <c r="N308">
        <f t="shared" si="18"/>
        <v>25</v>
      </c>
      <c r="O308">
        <f t="shared" si="18"/>
        <v>33</v>
      </c>
      <c r="P308">
        <f t="shared" si="18"/>
        <v>42</v>
      </c>
      <c r="Q308">
        <f t="shared" si="18"/>
        <v>50</v>
      </c>
      <c r="R308">
        <f t="shared" si="18"/>
        <v>58</v>
      </c>
      <c r="S308">
        <f t="shared" si="18"/>
        <v>66</v>
      </c>
      <c r="T308">
        <f t="shared" si="18"/>
        <v>75</v>
      </c>
      <c r="U308">
        <f t="shared" si="18"/>
        <v>83</v>
      </c>
      <c r="V308">
        <f t="shared" si="18"/>
        <v>91</v>
      </c>
      <c r="W308">
        <f t="shared" si="18"/>
        <v>100</v>
      </c>
      <c r="X308">
        <f t="shared" si="18"/>
        <v>100</v>
      </c>
      <c r="Y308" t="s">
        <v>945</v>
      </c>
    </row>
    <row r="309" spans="1:25" x14ac:dyDescent="0.5">
      <c r="A309" t="s">
        <v>945</v>
      </c>
      <c r="B309" t="s">
        <v>816</v>
      </c>
      <c r="F309" t="s">
        <v>816</v>
      </c>
      <c r="G309">
        <v>840</v>
      </c>
      <c r="H309" t="s">
        <v>59</v>
      </c>
      <c r="I309" t="s">
        <v>1045</v>
      </c>
      <c r="J309">
        <f>VLOOKUP(I309,Sheet5!B:C,2,FALSE)</f>
        <v>66</v>
      </c>
      <c r="K309">
        <f>VLOOKUP(H309,Sheet5!A:H,8,FALSE)</f>
        <v>91</v>
      </c>
      <c r="L309">
        <f t="shared" si="17"/>
        <v>8</v>
      </c>
      <c r="M309">
        <f t="shared" si="17"/>
        <v>17</v>
      </c>
      <c r="N309">
        <f t="shared" si="18"/>
        <v>25</v>
      </c>
      <c r="O309">
        <f t="shared" si="18"/>
        <v>33</v>
      </c>
      <c r="P309">
        <f t="shared" si="18"/>
        <v>42</v>
      </c>
      <c r="Q309">
        <f t="shared" si="18"/>
        <v>50</v>
      </c>
      <c r="R309">
        <f t="shared" si="18"/>
        <v>58</v>
      </c>
      <c r="S309">
        <f t="shared" si="18"/>
        <v>66</v>
      </c>
      <c r="T309">
        <f t="shared" si="18"/>
        <v>75</v>
      </c>
      <c r="U309">
        <f t="shared" si="18"/>
        <v>83</v>
      </c>
      <c r="V309">
        <f t="shared" si="18"/>
        <v>91</v>
      </c>
      <c r="W309">
        <f t="shared" si="18"/>
        <v>100</v>
      </c>
      <c r="X309">
        <f t="shared" si="18"/>
        <v>100</v>
      </c>
      <c r="Y309" t="s">
        <v>945</v>
      </c>
    </row>
    <row r="310" spans="1:25" x14ac:dyDescent="0.5">
      <c r="A310" t="s">
        <v>943</v>
      </c>
      <c r="B310" t="s">
        <v>816</v>
      </c>
      <c r="F310" t="s">
        <v>561</v>
      </c>
      <c r="G310">
        <v>1184</v>
      </c>
      <c r="H310" t="s">
        <v>59</v>
      </c>
      <c r="I310" t="s">
        <v>1045</v>
      </c>
      <c r="J310">
        <f>VLOOKUP(I310,Sheet5!B:C,2,FALSE)</f>
        <v>66</v>
      </c>
      <c r="K310">
        <f>VLOOKUP(H310,Sheet5!A:H,8,FALSE)</f>
        <v>91</v>
      </c>
      <c r="L310">
        <f t="shared" si="17"/>
        <v>8</v>
      </c>
      <c r="M310">
        <f t="shared" si="17"/>
        <v>17</v>
      </c>
      <c r="N310">
        <f t="shared" si="18"/>
        <v>25</v>
      </c>
      <c r="O310">
        <f t="shared" si="18"/>
        <v>33</v>
      </c>
      <c r="P310">
        <f t="shared" si="18"/>
        <v>42</v>
      </c>
      <c r="Q310">
        <f t="shared" si="18"/>
        <v>50</v>
      </c>
      <c r="R310">
        <f t="shared" si="18"/>
        <v>58</v>
      </c>
      <c r="S310">
        <f t="shared" si="18"/>
        <v>66</v>
      </c>
      <c r="T310">
        <f t="shared" si="18"/>
        <v>75</v>
      </c>
      <c r="U310">
        <f t="shared" si="18"/>
        <v>83</v>
      </c>
      <c r="V310">
        <f t="shared" si="18"/>
        <v>91</v>
      </c>
      <c r="W310">
        <f t="shared" si="18"/>
        <v>100</v>
      </c>
      <c r="X310">
        <f t="shared" si="18"/>
        <v>100</v>
      </c>
      <c r="Y310" t="s">
        <v>943</v>
      </c>
    </row>
    <row r="311" spans="1:25" x14ac:dyDescent="0.5">
      <c r="A311" t="s">
        <v>943</v>
      </c>
      <c r="B311" t="s">
        <v>817</v>
      </c>
      <c r="F311" t="s">
        <v>817</v>
      </c>
      <c r="G311">
        <v>1408</v>
      </c>
      <c r="H311" t="s">
        <v>59</v>
      </c>
      <c r="I311" t="s">
        <v>1045</v>
      </c>
      <c r="J311">
        <f>VLOOKUP(I311,Sheet5!B:C,2,FALSE)</f>
        <v>66</v>
      </c>
      <c r="K311">
        <f>VLOOKUP(H311,Sheet5!A:H,8,FALSE)</f>
        <v>91</v>
      </c>
      <c r="L311">
        <f t="shared" si="17"/>
        <v>8</v>
      </c>
      <c r="M311">
        <f t="shared" si="17"/>
        <v>17</v>
      </c>
      <c r="N311">
        <f t="shared" si="18"/>
        <v>25</v>
      </c>
      <c r="O311">
        <f t="shared" si="18"/>
        <v>33</v>
      </c>
      <c r="P311">
        <f t="shared" si="18"/>
        <v>42</v>
      </c>
      <c r="Q311">
        <f t="shared" si="18"/>
        <v>50</v>
      </c>
      <c r="R311">
        <f t="shared" si="18"/>
        <v>58</v>
      </c>
      <c r="S311">
        <f t="shared" si="18"/>
        <v>66</v>
      </c>
      <c r="T311">
        <f t="shared" si="18"/>
        <v>75</v>
      </c>
      <c r="U311">
        <f t="shared" si="18"/>
        <v>83</v>
      </c>
      <c r="V311">
        <f t="shared" si="18"/>
        <v>91</v>
      </c>
      <c r="W311">
        <f t="shared" si="18"/>
        <v>100</v>
      </c>
      <c r="X311">
        <f t="shared" si="18"/>
        <v>100</v>
      </c>
      <c r="Y311" t="s">
        <v>943</v>
      </c>
    </row>
    <row r="312" spans="1:25" x14ac:dyDescent="0.5">
      <c r="A312" t="s">
        <v>818</v>
      </c>
      <c r="B312" t="s">
        <v>819</v>
      </c>
      <c r="F312" t="s">
        <v>819</v>
      </c>
      <c r="G312">
        <v>2064</v>
      </c>
      <c r="H312" t="s">
        <v>59</v>
      </c>
      <c r="I312" t="s">
        <v>1045</v>
      </c>
      <c r="J312">
        <f>VLOOKUP(I312,Sheet5!B:C,2,FALSE)</f>
        <v>66</v>
      </c>
      <c r="K312">
        <f>VLOOKUP(H312,Sheet5!A:H,8,FALSE)</f>
        <v>91</v>
      </c>
      <c r="L312">
        <f t="shared" si="17"/>
        <v>8</v>
      </c>
      <c r="M312">
        <f t="shared" si="17"/>
        <v>17</v>
      </c>
      <c r="N312">
        <f t="shared" si="18"/>
        <v>25</v>
      </c>
      <c r="O312">
        <f t="shared" si="18"/>
        <v>33</v>
      </c>
      <c r="P312">
        <f t="shared" si="18"/>
        <v>42</v>
      </c>
      <c r="Q312">
        <f t="shared" si="18"/>
        <v>50</v>
      </c>
      <c r="R312">
        <f t="shared" si="18"/>
        <v>58</v>
      </c>
      <c r="S312">
        <f t="shared" si="18"/>
        <v>66</v>
      </c>
      <c r="T312">
        <f t="shared" si="18"/>
        <v>75</v>
      </c>
      <c r="U312">
        <f t="shared" si="18"/>
        <v>83</v>
      </c>
      <c r="V312">
        <f t="shared" si="18"/>
        <v>91</v>
      </c>
      <c r="W312">
        <f t="shared" si="18"/>
        <v>100</v>
      </c>
      <c r="X312">
        <f t="shared" si="18"/>
        <v>100</v>
      </c>
      <c r="Y312" t="s">
        <v>818</v>
      </c>
    </row>
    <row r="313" spans="1:25" x14ac:dyDescent="0.5">
      <c r="A313" t="s">
        <v>574</v>
      </c>
      <c r="B313" t="s">
        <v>820</v>
      </c>
      <c r="F313" t="s">
        <v>820</v>
      </c>
      <c r="G313">
        <v>2432</v>
      </c>
      <c r="H313" t="s">
        <v>59</v>
      </c>
      <c r="I313" t="s">
        <v>1045</v>
      </c>
      <c r="J313">
        <f>VLOOKUP(I313,Sheet5!B:C,2,FALSE)</f>
        <v>66</v>
      </c>
      <c r="K313">
        <f>VLOOKUP(H313,Sheet5!A:H,8,FALSE)</f>
        <v>91</v>
      </c>
      <c r="L313">
        <f t="shared" ref="L313:M344" si="19">MIN(ROUND(L$1*(1+$J313/100),0),100)</f>
        <v>8</v>
      </c>
      <c r="M313">
        <f t="shared" si="19"/>
        <v>17</v>
      </c>
      <c r="N313">
        <f t="shared" si="18"/>
        <v>25</v>
      </c>
      <c r="O313">
        <f t="shared" si="18"/>
        <v>33</v>
      </c>
      <c r="P313">
        <f t="shared" si="18"/>
        <v>42</v>
      </c>
      <c r="Q313">
        <f t="shared" si="18"/>
        <v>50</v>
      </c>
      <c r="R313">
        <f t="shared" si="18"/>
        <v>58</v>
      </c>
      <c r="S313">
        <f t="shared" si="18"/>
        <v>66</v>
      </c>
      <c r="T313">
        <f t="shared" si="18"/>
        <v>75</v>
      </c>
      <c r="U313">
        <f t="shared" si="18"/>
        <v>83</v>
      </c>
      <c r="V313">
        <f t="shared" si="18"/>
        <v>91</v>
      </c>
      <c r="W313">
        <f t="shared" si="18"/>
        <v>100</v>
      </c>
      <c r="X313">
        <f t="shared" si="18"/>
        <v>100</v>
      </c>
      <c r="Y313" t="s">
        <v>574</v>
      </c>
    </row>
    <row r="314" spans="1:25" x14ac:dyDescent="0.5">
      <c r="A314" t="s">
        <v>574</v>
      </c>
      <c r="B314" t="s">
        <v>821</v>
      </c>
      <c r="F314" t="s">
        <v>821</v>
      </c>
      <c r="G314">
        <v>2688</v>
      </c>
      <c r="H314" t="s">
        <v>59</v>
      </c>
      <c r="I314" t="s">
        <v>1045</v>
      </c>
      <c r="J314">
        <f>VLOOKUP(I314,Sheet5!B:C,2,FALSE)</f>
        <v>66</v>
      </c>
      <c r="K314">
        <f>VLOOKUP(H314,Sheet5!A:H,8,FALSE)</f>
        <v>91</v>
      </c>
      <c r="L314">
        <f t="shared" si="19"/>
        <v>8</v>
      </c>
      <c r="M314">
        <f t="shared" si="19"/>
        <v>17</v>
      </c>
      <c r="N314">
        <f t="shared" si="18"/>
        <v>25</v>
      </c>
      <c r="O314">
        <f t="shared" si="18"/>
        <v>33</v>
      </c>
      <c r="P314">
        <f t="shared" si="18"/>
        <v>42</v>
      </c>
      <c r="Q314">
        <f t="shared" si="18"/>
        <v>50</v>
      </c>
      <c r="R314">
        <f t="shared" si="18"/>
        <v>58</v>
      </c>
      <c r="S314">
        <f t="shared" si="18"/>
        <v>66</v>
      </c>
      <c r="T314">
        <f t="shared" si="18"/>
        <v>75</v>
      </c>
      <c r="U314">
        <f t="shared" si="18"/>
        <v>83</v>
      </c>
      <c r="V314">
        <f t="shared" si="18"/>
        <v>91</v>
      </c>
      <c r="W314">
        <f t="shared" si="18"/>
        <v>100</v>
      </c>
      <c r="X314">
        <f t="shared" si="18"/>
        <v>100</v>
      </c>
      <c r="Y314" t="s">
        <v>574</v>
      </c>
    </row>
    <row r="315" spans="1:25" x14ac:dyDescent="0.5">
      <c r="A315" t="s">
        <v>775</v>
      </c>
      <c r="B315" t="s">
        <v>822</v>
      </c>
      <c r="F315" t="s">
        <v>822</v>
      </c>
      <c r="G315">
        <v>688</v>
      </c>
      <c r="H315" t="s">
        <v>61</v>
      </c>
      <c r="I315" t="s">
        <v>1046</v>
      </c>
      <c r="J315">
        <f>VLOOKUP(I315,Sheet5!B:C,2,FALSE)</f>
        <v>66</v>
      </c>
      <c r="K315">
        <f>VLOOKUP(H315,Sheet5!A:H,8,FALSE)</f>
        <v>91</v>
      </c>
      <c r="L315">
        <f t="shared" si="19"/>
        <v>8</v>
      </c>
      <c r="M315">
        <f t="shared" si="19"/>
        <v>17</v>
      </c>
      <c r="N315">
        <f t="shared" si="18"/>
        <v>25</v>
      </c>
      <c r="O315">
        <f t="shared" si="18"/>
        <v>33</v>
      </c>
      <c r="P315">
        <f t="shared" si="18"/>
        <v>42</v>
      </c>
      <c r="Q315">
        <f t="shared" si="18"/>
        <v>50</v>
      </c>
      <c r="R315">
        <f t="shared" si="18"/>
        <v>58</v>
      </c>
      <c r="S315">
        <f t="shared" si="18"/>
        <v>66</v>
      </c>
      <c r="T315">
        <f t="shared" si="18"/>
        <v>75</v>
      </c>
      <c r="U315">
        <f t="shared" si="18"/>
        <v>83</v>
      </c>
      <c r="V315">
        <f t="shared" si="18"/>
        <v>91</v>
      </c>
      <c r="W315">
        <f t="shared" si="18"/>
        <v>100</v>
      </c>
      <c r="X315">
        <f t="shared" si="18"/>
        <v>100</v>
      </c>
      <c r="Y315" t="s">
        <v>775</v>
      </c>
    </row>
    <row r="316" spans="1:25" x14ac:dyDescent="0.5">
      <c r="A316" t="s">
        <v>775</v>
      </c>
      <c r="B316" t="s">
        <v>823</v>
      </c>
      <c r="F316" t="s">
        <v>823</v>
      </c>
      <c r="G316">
        <v>688</v>
      </c>
      <c r="H316" t="s">
        <v>61</v>
      </c>
      <c r="I316" t="s">
        <v>1046</v>
      </c>
      <c r="J316">
        <f>VLOOKUP(I316,Sheet5!B:C,2,FALSE)</f>
        <v>66</v>
      </c>
      <c r="K316">
        <f>VLOOKUP(H316,Sheet5!A:H,8,FALSE)</f>
        <v>91</v>
      </c>
      <c r="L316">
        <f t="shared" si="19"/>
        <v>8</v>
      </c>
      <c r="M316">
        <f t="shared" si="19"/>
        <v>17</v>
      </c>
      <c r="N316">
        <f t="shared" si="18"/>
        <v>25</v>
      </c>
      <c r="O316">
        <f t="shared" si="18"/>
        <v>33</v>
      </c>
      <c r="P316">
        <f t="shared" si="18"/>
        <v>42</v>
      </c>
      <c r="Q316">
        <f t="shared" si="18"/>
        <v>50</v>
      </c>
      <c r="R316">
        <f t="shared" si="18"/>
        <v>58</v>
      </c>
      <c r="S316">
        <f t="shared" si="18"/>
        <v>66</v>
      </c>
      <c r="T316">
        <f t="shared" si="18"/>
        <v>75</v>
      </c>
      <c r="U316">
        <f t="shared" si="18"/>
        <v>83</v>
      </c>
      <c r="V316">
        <f t="shared" si="18"/>
        <v>91</v>
      </c>
      <c r="W316">
        <f t="shared" si="18"/>
        <v>100</v>
      </c>
      <c r="X316">
        <f t="shared" si="18"/>
        <v>100</v>
      </c>
      <c r="Y316" t="s">
        <v>775</v>
      </c>
    </row>
    <row r="317" spans="1:25" x14ac:dyDescent="0.5">
      <c r="A317" t="s">
        <v>775</v>
      </c>
      <c r="B317" t="s">
        <v>824</v>
      </c>
      <c r="F317" t="s">
        <v>824</v>
      </c>
      <c r="G317">
        <v>688</v>
      </c>
      <c r="H317" t="s">
        <v>61</v>
      </c>
      <c r="I317" t="s">
        <v>1046</v>
      </c>
      <c r="J317">
        <f>VLOOKUP(I317,Sheet5!B:C,2,FALSE)</f>
        <v>66</v>
      </c>
      <c r="K317">
        <f>VLOOKUP(H317,Sheet5!A:H,8,FALSE)</f>
        <v>91</v>
      </c>
      <c r="L317">
        <f t="shared" si="19"/>
        <v>8</v>
      </c>
      <c r="M317">
        <f t="shared" si="19"/>
        <v>17</v>
      </c>
      <c r="N317">
        <f t="shared" si="18"/>
        <v>25</v>
      </c>
      <c r="O317">
        <f t="shared" si="18"/>
        <v>33</v>
      </c>
      <c r="P317">
        <f t="shared" si="18"/>
        <v>42</v>
      </c>
      <c r="Q317">
        <f t="shared" si="18"/>
        <v>50</v>
      </c>
      <c r="R317">
        <f t="shared" si="18"/>
        <v>58</v>
      </c>
      <c r="S317">
        <f t="shared" si="18"/>
        <v>66</v>
      </c>
      <c r="T317">
        <f t="shared" si="18"/>
        <v>75</v>
      </c>
      <c r="U317">
        <f t="shared" si="18"/>
        <v>83</v>
      </c>
      <c r="V317">
        <f t="shared" si="18"/>
        <v>91</v>
      </c>
      <c r="W317">
        <f t="shared" si="18"/>
        <v>100</v>
      </c>
      <c r="X317">
        <f t="shared" si="18"/>
        <v>100</v>
      </c>
      <c r="Y317" t="s">
        <v>775</v>
      </c>
    </row>
    <row r="318" spans="1:25" x14ac:dyDescent="0.5">
      <c r="A318" t="s">
        <v>775</v>
      </c>
      <c r="B318" t="s">
        <v>825</v>
      </c>
      <c r="F318" t="s">
        <v>825</v>
      </c>
      <c r="G318">
        <v>704</v>
      </c>
      <c r="H318" t="s">
        <v>61</v>
      </c>
      <c r="I318" t="s">
        <v>1046</v>
      </c>
      <c r="J318">
        <f>VLOOKUP(I318,Sheet5!B:C,2,FALSE)</f>
        <v>66</v>
      </c>
      <c r="K318">
        <f>VLOOKUP(H318,Sheet5!A:H,8,FALSE)</f>
        <v>91</v>
      </c>
      <c r="L318">
        <f t="shared" si="19"/>
        <v>8</v>
      </c>
      <c r="M318">
        <f t="shared" si="19"/>
        <v>17</v>
      </c>
      <c r="N318">
        <f t="shared" si="18"/>
        <v>25</v>
      </c>
      <c r="O318">
        <f t="shared" si="18"/>
        <v>33</v>
      </c>
      <c r="P318">
        <f t="shared" si="18"/>
        <v>42</v>
      </c>
      <c r="Q318">
        <f t="shared" si="18"/>
        <v>50</v>
      </c>
      <c r="R318">
        <f t="shared" si="18"/>
        <v>58</v>
      </c>
      <c r="S318">
        <f t="shared" si="18"/>
        <v>66</v>
      </c>
      <c r="T318">
        <f t="shared" si="18"/>
        <v>75</v>
      </c>
      <c r="U318">
        <f t="shared" si="18"/>
        <v>83</v>
      </c>
      <c r="V318">
        <f t="shared" si="18"/>
        <v>91</v>
      </c>
      <c r="W318">
        <f t="shared" si="18"/>
        <v>100</v>
      </c>
      <c r="X318">
        <f t="shared" si="18"/>
        <v>100</v>
      </c>
      <c r="Y318" t="s">
        <v>775</v>
      </c>
    </row>
    <row r="319" spans="1:25" x14ac:dyDescent="0.5">
      <c r="A319" t="s">
        <v>775</v>
      </c>
      <c r="B319" t="s">
        <v>826</v>
      </c>
      <c r="F319" t="s">
        <v>826</v>
      </c>
      <c r="G319">
        <v>720</v>
      </c>
      <c r="H319" t="s">
        <v>61</v>
      </c>
      <c r="I319" t="s">
        <v>1046</v>
      </c>
      <c r="J319">
        <f>VLOOKUP(I319,Sheet5!B:C,2,FALSE)</f>
        <v>66</v>
      </c>
      <c r="K319">
        <f>VLOOKUP(H319,Sheet5!A:H,8,FALSE)</f>
        <v>91</v>
      </c>
      <c r="L319">
        <f t="shared" si="19"/>
        <v>8</v>
      </c>
      <c r="M319">
        <f t="shared" si="19"/>
        <v>17</v>
      </c>
      <c r="N319">
        <f t="shared" si="18"/>
        <v>25</v>
      </c>
      <c r="O319">
        <f t="shared" si="18"/>
        <v>33</v>
      </c>
      <c r="P319">
        <f t="shared" si="18"/>
        <v>42</v>
      </c>
      <c r="Q319">
        <f t="shared" si="18"/>
        <v>50</v>
      </c>
      <c r="R319">
        <f t="shared" si="18"/>
        <v>58</v>
      </c>
      <c r="S319">
        <f t="shared" si="18"/>
        <v>66</v>
      </c>
      <c r="T319">
        <f t="shared" si="18"/>
        <v>75</v>
      </c>
      <c r="U319">
        <f t="shared" si="18"/>
        <v>83</v>
      </c>
      <c r="V319">
        <f t="shared" si="18"/>
        <v>91</v>
      </c>
      <c r="W319">
        <f t="shared" si="18"/>
        <v>100</v>
      </c>
      <c r="X319">
        <f t="shared" si="18"/>
        <v>100</v>
      </c>
      <c r="Y319" t="s">
        <v>775</v>
      </c>
    </row>
    <row r="320" spans="1:25" x14ac:dyDescent="0.5">
      <c r="A320" t="s">
        <v>775</v>
      </c>
      <c r="B320" t="s">
        <v>827</v>
      </c>
      <c r="F320" t="s">
        <v>827</v>
      </c>
      <c r="G320">
        <v>720</v>
      </c>
      <c r="H320" t="s">
        <v>61</v>
      </c>
      <c r="I320" t="s">
        <v>1046</v>
      </c>
      <c r="J320">
        <f>VLOOKUP(I320,Sheet5!B:C,2,FALSE)</f>
        <v>66</v>
      </c>
      <c r="K320">
        <f>VLOOKUP(H320,Sheet5!A:H,8,FALSE)</f>
        <v>91</v>
      </c>
      <c r="L320">
        <f t="shared" si="19"/>
        <v>8</v>
      </c>
      <c r="M320">
        <f t="shared" si="19"/>
        <v>17</v>
      </c>
      <c r="N320">
        <f t="shared" si="18"/>
        <v>25</v>
      </c>
      <c r="O320">
        <f t="shared" si="18"/>
        <v>33</v>
      </c>
      <c r="P320">
        <f t="shared" si="18"/>
        <v>42</v>
      </c>
      <c r="Q320">
        <f t="shared" si="18"/>
        <v>50</v>
      </c>
      <c r="R320">
        <f t="shared" si="18"/>
        <v>58</v>
      </c>
      <c r="S320">
        <f t="shared" si="18"/>
        <v>66</v>
      </c>
      <c r="T320">
        <f t="shared" si="18"/>
        <v>75</v>
      </c>
      <c r="U320">
        <f t="shared" si="18"/>
        <v>83</v>
      </c>
      <c r="V320">
        <f t="shared" si="18"/>
        <v>91</v>
      </c>
      <c r="W320">
        <f t="shared" si="18"/>
        <v>100</v>
      </c>
      <c r="X320">
        <f t="shared" si="18"/>
        <v>100</v>
      </c>
      <c r="Y320" t="s">
        <v>775</v>
      </c>
    </row>
    <row r="321" spans="1:25" x14ac:dyDescent="0.5">
      <c r="A321" t="s">
        <v>775</v>
      </c>
      <c r="B321" t="s">
        <v>828</v>
      </c>
      <c r="F321" t="s">
        <v>828</v>
      </c>
      <c r="G321">
        <v>720</v>
      </c>
      <c r="H321" t="s">
        <v>61</v>
      </c>
      <c r="I321" t="s">
        <v>1046</v>
      </c>
      <c r="J321">
        <f>VLOOKUP(I321,Sheet5!B:C,2,FALSE)</f>
        <v>66</v>
      </c>
      <c r="K321">
        <f>VLOOKUP(H321,Sheet5!A:H,8,FALSE)</f>
        <v>91</v>
      </c>
      <c r="L321">
        <f t="shared" si="19"/>
        <v>8</v>
      </c>
      <c r="M321">
        <f t="shared" si="19"/>
        <v>17</v>
      </c>
      <c r="N321">
        <f t="shared" si="18"/>
        <v>25</v>
      </c>
      <c r="O321">
        <f t="shared" si="18"/>
        <v>33</v>
      </c>
      <c r="P321">
        <f t="shared" si="18"/>
        <v>42</v>
      </c>
      <c r="Q321">
        <f t="shared" si="18"/>
        <v>50</v>
      </c>
      <c r="R321">
        <f t="shared" si="18"/>
        <v>58</v>
      </c>
      <c r="S321">
        <f t="shared" si="18"/>
        <v>66</v>
      </c>
      <c r="T321">
        <f t="shared" si="18"/>
        <v>75</v>
      </c>
      <c r="U321">
        <f t="shared" si="18"/>
        <v>83</v>
      </c>
      <c r="V321">
        <f t="shared" si="18"/>
        <v>91</v>
      </c>
      <c r="W321">
        <f t="shared" si="18"/>
        <v>100</v>
      </c>
      <c r="X321">
        <f t="shared" si="18"/>
        <v>100</v>
      </c>
      <c r="Y321" t="s">
        <v>775</v>
      </c>
    </row>
    <row r="322" spans="1:25" x14ac:dyDescent="0.5">
      <c r="A322" t="s">
        <v>775</v>
      </c>
      <c r="B322" t="s">
        <v>829</v>
      </c>
      <c r="F322" t="s">
        <v>829</v>
      </c>
      <c r="G322">
        <v>736</v>
      </c>
      <c r="H322" t="s">
        <v>61</v>
      </c>
      <c r="I322" t="s">
        <v>1046</v>
      </c>
      <c r="J322">
        <f>VLOOKUP(I322,Sheet5!B:C,2,FALSE)</f>
        <v>66</v>
      </c>
      <c r="K322">
        <f>VLOOKUP(H322,Sheet5!A:H,8,FALSE)</f>
        <v>91</v>
      </c>
      <c r="L322">
        <f t="shared" si="19"/>
        <v>8</v>
      </c>
      <c r="M322">
        <f t="shared" si="19"/>
        <v>17</v>
      </c>
      <c r="N322">
        <f t="shared" si="18"/>
        <v>25</v>
      </c>
      <c r="O322">
        <f t="shared" si="18"/>
        <v>33</v>
      </c>
      <c r="P322">
        <f t="shared" si="18"/>
        <v>42</v>
      </c>
      <c r="Q322">
        <f t="shared" si="18"/>
        <v>50</v>
      </c>
      <c r="R322">
        <f t="shared" si="18"/>
        <v>58</v>
      </c>
      <c r="S322">
        <f t="shared" si="18"/>
        <v>66</v>
      </c>
      <c r="T322">
        <f t="shared" si="18"/>
        <v>75</v>
      </c>
      <c r="U322">
        <f t="shared" si="18"/>
        <v>83</v>
      </c>
      <c r="V322">
        <f t="shared" si="18"/>
        <v>91</v>
      </c>
      <c r="W322">
        <f t="shared" si="18"/>
        <v>100</v>
      </c>
      <c r="X322">
        <f t="shared" si="18"/>
        <v>100</v>
      </c>
      <c r="Y322" t="s">
        <v>775</v>
      </c>
    </row>
    <row r="323" spans="1:25" x14ac:dyDescent="0.5">
      <c r="A323" t="s">
        <v>775</v>
      </c>
      <c r="B323" t="s">
        <v>830</v>
      </c>
      <c r="F323" t="s">
        <v>830</v>
      </c>
      <c r="G323">
        <v>752</v>
      </c>
      <c r="H323" t="s">
        <v>61</v>
      </c>
      <c r="I323" t="s">
        <v>1046</v>
      </c>
      <c r="J323">
        <f>VLOOKUP(I323,Sheet5!B:C,2,FALSE)</f>
        <v>66</v>
      </c>
      <c r="K323">
        <f>VLOOKUP(H323,Sheet5!A:H,8,FALSE)</f>
        <v>91</v>
      </c>
      <c r="L323">
        <f t="shared" si="19"/>
        <v>8</v>
      </c>
      <c r="M323">
        <f t="shared" si="19"/>
        <v>17</v>
      </c>
      <c r="N323">
        <f t="shared" si="18"/>
        <v>25</v>
      </c>
      <c r="O323">
        <f t="shared" si="18"/>
        <v>33</v>
      </c>
      <c r="P323">
        <f t="shared" si="18"/>
        <v>42</v>
      </c>
      <c r="Q323">
        <f t="shared" si="18"/>
        <v>50</v>
      </c>
      <c r="R323">
        <f t="shared" si="18"/>
        <v>58</v>
      </c>
      <c r="S323">
        <f t="shared" si="18"/>
        <v>66</v>
      </c>
      <c r="T323">
        <f t="shared" si="18"/>
        <v>75</v>
      </c>
      <c r="U323">
        <f t="shared" si="18"/>
        <v>83</v>
      </c>
      <c r="V323">
        <f t="shared" si="18"/>
        <v>91</v>
      </c>
      <c r="W323">
        <f t="shared" si="18"/>
        <v>100</v>
      </c>
      <c r="X323">
        <f t="shared" si="18"/>
        <v>100</v>
      </c>
      <c r="Y323" t="s">
        <v>775</v>
      </c>
    </row>
    <row r="324" spans="1:25" x14ac:dyDescent="0.5">
      <c r="A324" t="s">
        <v>775</v>
      </c>
      <c r="B324" t="s">
        <v>831</v>
      </c>
      <c r="F324" t="s">
        <v>831</v>
      </c>
      <c r="G324">
        <v>752</v>
      </c>
      <c r="H324" t="s">
        <v>61</v>
      </c>
      <c r="I324" t="s">
        <v>1046</v>
      </c>
      <c r="J324">
        <f>VLOOKUP(I324,Sheet5!B:C,2,FALSE)</f>
        <v>66</v>
      </c>
      <c r="K324">
        <f>VLOOKUP(H324,Sheet5!A:H,8,FALSE)</f>
        <v>91</v>
      </c>
      <c r="L324">
        <f t="shared" si="19"/>
        <v>8</v>
      </c>
      <c r="M324">
        <f t="shared" si="19"/>
        <v>17</v>
      </c>
      <c r="N324">
        <f t="shared" si="18"/>
        <v>25</v>
      </c>
      <c r="O324">
        <f t="shared" si="18"/>
        <v>33</v>
      </c>
      <c r="P324">
        <f t="shared" si="18"/>
        <v>42</v>
      </c>
      <c r="Q324">
        <f t="shared" si="18"/>
        <v>50</v>
      </c>
      <c r="R324">
        <f t="shared" si="18"/>
        <v>58</v>
      </c>
      <c r="S324">
        <f t="shared" si="18"/>
        <v>66</v>
      </c>
      <c r="T324">
        <f t="shared" si="18"/>
        <v>75</v>
      </c>
      <c r="U324">
        <f t="shared" si="18"/>
        <v>83</v>
      </c>
      <c r="V324">
        <f t="shared" si="18"/>
        <v>91</v>
      </c>
      <c r="W324">
        <f t="shared" si="18"/>
        <v>100</v>
      </c>
      <c r="X324">
        <f t="shared" si="18"/>
        <v>100</v>
      </c>
      <c r="Y324" t="s">
        <v>775</v>
      </c>
    </row>
    <row r="325" spans="1:25" x14ac:dyDescent="0.5">
      <c r="A325" t="s">
        <v>775</v>
      </c>
      <c r="B325" t="s">
        <v>832</v>
      </c>
      <c r="F325" t="s">
        <v>832</v>
      </c>
      <c r="G325">
        <v>6781</v>
      </c>
      <c r="H325" t="s">
        <v>61</v>
      </c>
      <c r="I325" t="s">
        <v>1046</v>
      </c>
      <c r="J325">
        <f>VLOOKUP(I325,Sheet5!B:C,2,FALSE)</f>
        <v>66</v>
      </c>
      <c r="K325">
        <f>VLOOKUP(H325,Sheet5!A:H,8,FALSE)</f>
        <v>91</v>
      </c>
      <c r="L325">
        <f t="shared" si="19"/>
        <v>8</v>
      </c>
      <c r="M325">
        <f t="shared" si="19"/>
        <v>17</v>
      </c>
      <c r="N325">
        <f t="shared" si="18"/>
        <v>25</v>
      </c>
      <c r="O325">
        <f t="shared" si="18"/>
        <v>33</v>
      </c>
      <c r="P325">
        <f t="shared" si="18"/>
        <v>42</v>
      </c>
      <c r="Q325">
        <f t="shared" si="18"/>
        <v>50</v>
      </c>
      <c r="R325">
        <f t="shared" si="18"/>
        <v>58</v>
      </c>
      <c r="S325">
        <f t="shared" si="18"/>
        <v>66</v>
      </c>
      <c r="T325">
        <f t="shared" si="18"/>
        <v>75</v>
      </c>
      <c r="U325">
        <f t="shared" si="18"/>
        <v>83</v>
      </c>
      <c r="V325">
        <f t="shared" si="18"/>
        <v>91</v>
      </c>
      <c r="W325">
        <f t="shared" si="18"/>
        <v>100</v>
      </c>
      <c r="X325">
        <f t="shared" si="18"/>
        <v>100</v>
      </c>
      <c r="Y325" t="s">
        <v>775</v>
      </c>
    </row>
    <row r="326" spans="1:25" x14ac:dyDescent="0.5">
      <c r="A326" t="s">
        <v>945</v>
      </c>
      <c r="B326" t="s">
        <v>833</v>
      </c>
      <c r="F326" t="s">
        <v>833</v>
      </c>
      <c r="G326">
        <v>700</v>
      </c>
      <c r="H326" t="s">
        <v>60</v>
      </c>
      <c r="I326" t="s">
        <v>1048</v>
      </c>
      <c r="J326">
        <f>VLOOKUP(I326,Sheet5!B:C,2,FALSE)</f>
        <v>67</v>
      </c>
      <c r="K326">
        <f>VLOOKUP(H326,Sheet5!A:H,8,FALSE)</f>
        <v>92</v>
      </c>
      <c r="L326">
        <f t="shared" si="19"/>
        <v>8</v>
      </c>
      <c r="M326">
        <f t="shared" si="19"/>
        <v>17</v>
      </c>
      <c r="N326">
        <f t="shared" si="18"/>
        <v>25</v>
      </c>
      <c r="O326">
        <f t="shared" si="18"/>
        <v>33</v>
      </c>
      <c r="P326">
        <f t="shared" si="18"/>
        <v>42</v>
      </c>
      <c r="Q326">
        <f t="shared" si="18"/>
        <v>50</v>
      </c>
      <c r="R326">
        <f t="shared" si="18"/>
        <v>58</v>
      </c>
      <c r="S326">
        <f t="shared" si="18"/>
        <v>67</v>
      </c>
      <c r="T326">
        <f t="shared" si="18"/>
        <v>75</v>
      </c>
      <c r="U326">
        <f t="shared" si="18"/>
        <v>84</v>
      </c>
      <c r="V326">
        <f t="shared" si="18"/>
        <v>92</v>
      </c>
      <c r="W326">
        <f t="shared" si="18"/>
        <v>100</v>
      </c>
      <c r="X326">
        <f t="shared" ref="N326:X350" si="20">MIN(ROUND(X$1*(1+$J326/100),0),100)</f>
        <v>100</v>
      </c>
      <c r="Y326" t="s">
        <v>945</v>
      </c>
    </row>
    <row r="327" spans="1:25" x14ac:dyDescent="0.5">
      <c r="A327" t="s">
        <v>945</v>
      </c>
      <c r="B327" t="s">
        <v>834</v>
      </c>
      <c r="F327" t="s">
        <v>834</v>
      </c>
      <c r="G327">
        <v>800</v>
      </c>
      <c r="H327" t="s">
        <v>60</v>
      </c>
      <c r="I327" t="s">
        <v>1048</v>
      </c>
      <c r="J327">
        <f>VLOOKUP(I327,Sheet5!B:C,2,FALSE)</f>
        <v>67</v>
      </c>
      <c r="K327">
        <f>VLOOKUP(H327,Sheet5!A:H,8,FALSE)</f>
        <v>92</v>
      </c>
      <c r="L327">
        <f t="shared" si="19"/>
        <v>8</v>
      </c>
      <c r="M327">
        <f t="shared" si="19"/>
        <v>17</v>
      </c>
      <c r="N327">
        <f t="shared" si="20"/>
        <v>25</v>
      </c>
      <c r="O327">
        <f t="shared" si="20"/>
        <v>33</v>
      </c>
      <c r="P327">
        <f t="shared" si="20"/>
        <v>42</v>
      </c>
      <c r="Q327">
        <f t="shared" si="20"/>
        <v>50</v>
      </c>
      <c r="R327">
        <f t="shared" si="20"/>
        <v>58</v>
      </c>
      <c r="S327">
        <f t="shared" si="20"/>
        <v>67</v>
      </c>
      <c r="T327">
        <f t="shared" si="20"/>
        <v>75</v>
      </c>
      <c r="U327">
        <f t="shared" si="20"/>
        <v>84</v>
      </c>
      <c r="V327">
        <f t="shared" si="20"/>
        <v>92</v>
      </c>
      <c r="W327">
        <f t="shared" si="20"/>
        <v>100</v>
      </c>
      <c r="X327">
        <f t="shared" si="20"/>
        <v>100</v>
      </c>
      <c r="Y327" t="s">
        <v>945</v>
      </c>
    </row>
    <row r="328" spans="1:25" x14ac:dyDescent="0.5">
      <c r="A328" t="s">
        <v>945</v>
      </c>
      <c r="B328" t="s">
        <v>835</v>
      </c>
      <c r="F328" t="s">
        <v>835</v>
      </c>
      <c r="G328">
        <v>840</v>
      </c>
      <c r="H328" t="s">
        <v>60</v>
      </c>
      <c r="I328" t="s">
        <v>1048</v>
      </c>
      <c r="J328">
        <f>VLOOKUP(I328,Sheet5!B:C,2,FALSE)</f>
        <v>67</v>
      </c>
      <c r="K328">
        <f>VLOOKUP(H328,Sheet5!A:H,8,FALSE)</f>
        <v>92</v>
      </c>
      <c r="L328">
        <f t="shared" si="19"/>
        <v>8</v>
      </c>
      <c r="M328">
        <f t="shared" si="19"/>
        <v>17</v>
      </c>
      <c r="N328">
        <f t="shared" si="20"/>
        <v>25</v>
      </c>
      <c r="O328">
        <f t="shared" si="20"/>
        <v>33</v>
      </c>
      <c r="P328">
        <f t="shared" si="20"/>
        <v>42</v>
      </c>
      <c r="Q328">
        <f t="shared" si="20"/>
        <v>50</v>
      </c>
      <c r="R328">
        <f t="shared" si="20"/>
        <v>58</v>
      </c>
      <c r="S328">
        <f t="shared" si="20"/>
        <v>67</v>
      </c>
      <c r="T328">
        <f t="shared" si="20"/>
        <v>75</v>
      </c>
      <c r="U328">
        <f t="shared" si="20"/>
        <v>84</v>
      </c>
      <c r="V328">
        <f t="shared" si="20"/>
        <v>92</v>
      </c>
      <c r="W328">
        <f t="shared" si="20"/>
        <v>100</v>
      </c>
      <c r="X328">
        <f t="shared" si="20"/>
        <v>100</v>
      </c>
      <c r="Y328" t="s">
        <v>945</v>
      </c>
    </row>
    <row r="329" spans="1:25" x14ac:dyDescent="0.5">
      <c r="A329" t="s">
        <v>945</v>
      </c>
      <c r="B329" t="s">
        <v>836</v>
      </c>
      <c r="F329" t="s">
        <v>836</v>
      </c>
      <c r="G329">
        <v>860</v>
      </c>
      <c r="H329" t="s">
        <v>60</v>
      </c>
      <c r="I329" t="s">
        <v>1048</v>
      </c>
      <c r="J329">
        <f>VLOOKUP(I329,Sheet5!B:C,2,FALSE)</f>
        <v>67</v>
      </c>
      <c r="K329">
        <f>VLOOKUP(H329,Sheet5!A:H,8,FALSE)</f>
        <v>92</v>
      </c>
      <c r="L329">
        <f t="shared" si="19"/>
        <v>8</v>
      </c>
      <c r="M329">
        <f t="shared" si="19"/>
        <v>17</v>
      </c>
      <c r="N329">
        <f t="shared" si="20"/>
        <v>25</v>
      </c>
      <c r="O329">
        <f t="shared" si="20"/>
        <v>33</v>
      </c>
      <c r="P329">
        <f t="shared" si="20"/>
        <v>42</v>
      </c>
      <c r="Q329">
        <f t="shared" si="20"/>
        <v>50</v>
      </c>
      <c r="R329">
        <f t="shared" si="20"/>
        <v>58</v>
      </c>
      <c r="S329">
        <f t="shared" si="20"/>
        <v>67</v>
      </c>
      <c r="T329">
        <f t="shared" si="20"/>
        <v>75</v>
      </c>
      <c r="U329">
        <f t="shared" si="20"/>
        <v>84</v>
      </c>
      <c r="V329">
        <f t="shared" si="20"/>
        <v>92</v>
      </c>
      <c r="W329">
        <f t="shared" si="20"/>
        <v>100</v>
      </c>
      <c r="X329">
        <f t="shared" si="20"/>
        <v>100</v>
      </c>
      <c r="Y329" t="s">
        <v>945</v>
      </c>
    </row>
    <row r="330" spans="1:25" x14ac:dyDescent="0.5">
      <c r="A330" t="s">
        <v>562</v>
      </c>
      <c r="B330" t="s">
        <v>837</v>
      </c>
      <c r="C330" t="s">
        <v>564</v>
      </c>
      <c r="D330" t="s">
        <v>838</v>
      </c>
      <c r="F330" t="s">
        <v>975</v>
      </c>
      <c r="G330">
        <v>1312</v>
      </c>
      <c r="H330" t="s">
        <v>60</v>
      </c>
      <c r="I330" t="s">
        <v>1048</v>
      </c>
      <c r="J330">
        <f>VLOOKUP(I330,Sheet5!B:C,2,FALSE)</f>
        <v>67</v>
      </c>
      <c r="K330">
        <f>VLOOKUP(H330,Sheet5!A:H,8,FALSE)</f>
        <v>92</v>
      </c>
      <c r="L330">
        <f t="shared" si="19"/>
        <v>8</v>
      </c>
      <c r="M330">
        <f t="shared" si="19"/>
        <v>17</v>
      </c>
      <c r="N330">
        <f t="shared" si="20"/>
        <v>25</v>
      </c>
      <c r="O330">
        <f t="shared" si="20"/>
        <v>33</v>
      </c>
      <c r="P330">
        <f t="shared" si="20"/>
        <v>42</v>
      </c>
      <c r="Q330">
        <f t="shared" si="20"/>
        <v>50</v>
      </c>
      <c r="R330">
        <f t="shared" si="20"/>
        <v>58</v>
      </c>
      <c r="S330">
        <f t="shared" si="20"/>
        <v>67</v>
      </c>
      <c r="T330">
        <f t="shared" si="20"/>
        <v>75</v>
      </c>
      <c r="U330">
        <f t="shared" si="20"/>
        <v>84</v>
      </c>
      <c r="V330">
        <f t="shared" si="20"/>
        <v>92</v>
      </c>
      <c r="W330">
        <f t="shared" si="20"/>
        <v>100</v>
      </c>
      <c r="X330">
        <f t="shared" si="20"/>
        <v>100</v>
      </c>
      <c r="Y330" t="s">
        <v>562</v>
      </c>
    </row>
    <row r="331" spans="1:25" x14ac:dyDescent="0.5">
      <c r="A331" t="s">
        <v>818</v>
      </c>
      <c r="B331" t="s">
        <v>839</v>
      </c>
      <c r="F331" t="s">
        <v>839</v>
      </c>
      <c r="G331">
        <v>1488</v>
      </c>
      <c r="H331" t="s">
        <v>60</v>
      </c>
      <c r="I331" t="s">
        <v>1048</v>
      </c>
      <c r="J331">
        <f>VLOOKUP(I331,Sheet5!B:C,2,FALSE)</f>
        <v>67</v>
      </c>
      <c r="K331">
        <f>VLOOKUP(H331,Sheet5!A:H,8,FALSE)</f>
        <v>92</v>
      </c>
      <c r="L331">
        <f t="shared" si="19"/>
        <v>8</v>
      </c>
      <c r="M331">
        <f t="shared" si="19"/>
        <v>17</v>
      </c>
      <c r="N331">
        <f t="shared" si="20"/>
        <v>25</v>
      </c>
      <c r="O331">
        <f t="shared" si="20"/>
        <v>33</v>
      </c>
      <c r="P331">
        <f t="shared" si="20"/>
        <v>42</v>
      </c>
      <c r="Q331">
        <f t="shared" si="20"/>
        <v>50</v>
      </c>
      <c r="R331">
        <f t="shared" si="20"/>
        <v>58</v>
      </c>
      <c r="S331">
        <f t="shared" si="20"/>
        <v>67</v>
      </c>
      <c r="T331">
        <f t="shared" si="20"/>
        <v>75</v>
      </c>
      <c r="U331">
        <f t="shared" si="20"/>
        <v>84</v>
      </c>
      <c r="V331">
        <f t="shared" si="20"/>
        <v>92</v>
      </c>
      <c r="W331">
        <f t="shared" si="20"/>
        <v>100</v>
      </c>
      <c r="X331">
        <f t="shared" si="20"/>
        <v>100</v>
      </c>
      <c r="Y331" t="s">
        <v>818</v>
      </c>
    </row>
    <row r="332" spans="1:25" x14ac:dyDescent="0.5">
      <c r="A332" t="s">
        <v>818</v>
      </c>
      <c r="B332" t="s">
        <v>840</v>
      </c>
      <c r="F332" t="s">
        <v>840</v>
      </c>
      <c r="G332">
        <v>2160</v>
      </c>
      <c r="H332" t="s">
        <v>60</v>
      </c>
      <c r="I332" t="s">
        <v>1048</v>
      </c>
      <c r="J332">
        <f>VLOOKUP(I332,Sheet5!B:C,2,FALSE)</f>
        <v>67</v>
      </c>
      <c r="K332">
        <f>VLOOKUP(H332,Sheet5!A:H,8,FALSE)</f>
        <v>92</v>
      </c>
      <c r="L332">
        <f t="shared" si="19"/>
        <v>8</v>
      </c>
      <c r="M332">
        <f t="shared" si="19"/>
        <v>17</v>
      </c>
      <c r="N332">
        <f t="shared" si="20"/>
        <v>25</v>
      </c>
      <c r="O332">
        <f t="shared" si="20"/>
        <v>33</v>
      </c>
      <c r="P332">
        <f t="shared" si="20"/>
        <v>42</v>
      </c>
      <c r="Q332">
        <f t="shared" si="20"/>
        <v>50</v>
      </c>
      <c r="R332">
        <f t="shared" si="20"/>
        <v>58</v>
      </c>
      <c r="S332">
        <f t="shared" si="20"/>
        <v>67</v>
      </c>
      <c r="T332">
        <f t="shared" si="20"/>
        <v>75</v>
      </c>
      <c r="U332">
        <f t="shared" si="20"/>
        <v>84</v>
      </c>
      <c r="V332">
        <f t="shared" si="20"/>
        <v>92</v>
      </c>
      <c r="W332">
        <f t="shared" si="20"/>
        <v>100</v>
      </c>
      <c r="X332">
        <f t="shared" si="20"/>
        <v>100</v>
      </c>
      <c r="Y332" t="s">
        <v>818</v>
      </c>
    </row>
    <row r="333" spans="1:25" x14ac:dyDescent="0.5">
      <c r="A333" t="s">
        <v>574</v>
      </c>
      <c r="B333" t="s">
        <v>841</v>
      </c>
      <c r="F333" t="s">
        <v>841</v>
      </c>
      <c r="G333">
        <v>2624</v>
      </c>
      <c r="H333" t="s">
        <v>60</v>
      </c>
      <c r="I333" t="s">
        <v>1048</v>
      </c>
      <c r="J333">
        <f>VLOOKUP(I333,Sheet5!B:C,2,FALSE)</f>
        <v>67</v>
      </c>
      <c r="K333">
        <f>VLOOKUP(H333,Sheet5!A:H,8,FALSE)</f>
        <v>92</v>
      </c>
      <c r="L333">
        <f t="shared" si="19"/>
        <v>8</v>
      </c>
      <c r="M333">
        <f t="shared" si="19"/>
        <v>17</v>
      </c>
      <c r="N333">
        <f t="shared" si="20"/>
        <v>25</v>
      </c>
      <c r="O333">
        <f t="shared" si="20"/>
        <v>33</v>
      </c>
      <c r="P333">
        <f t="shared" si="20"/>
        <v>42</v>
      </c>
      <c r="Q333">
        <f t="shared" si="20"/>
        <v>50</v>
      </c>
      <c r="R333">
        <f t="shared" si="20"/>
        <v>58</v>
      </c>
      <c r="S333">
        <f t="shared" si="20"/>
        <v>67</v>
      </c>
      <c r="T333">
        <f t="shared" si="20"/>
        <v>75</v>
      </c>
      <c r="U333">
        <f t="shared" si="20"/>
        <v>84</v>
      </c>
      <c r="V333">
        <f t="shared" si="20"/>
        <v>92</v>
      </c>
      <c r="W333">
        <f t="shared" si="20"/>
        <v>100</v>
      </c>
      <c r="X333">
        <f t="shared" si="20"/>
        <v>100</v>
      </c>
      <c r="Y333" t="s">
        <v>574</v>
      </c>
    </row>
    <row r="334" spans="1:25" x14ac:dyDescent="0.5">
      <c r="A334" t="s">
        <v>574</v>
      </c>
      <c r="B334" t="s">
        <v>842</v>
      </c>
      <c r="F334" t="s">
        <v>842</v>
      </c>
      <c r="G334">
        <v>2624</v>
      </c>
      <c r="H334" t="s">
        <v>60</v>
      </c>
      <c r="I334" t="s">
        <v>1048</v>
      </c>
      <c r="J334">
        <f>VLOOKUP(I334,Sheet5!B:C,2,FALSE)</f>
        <v>67</v>
      </c>
      <c r="K334">
        <f>VLOOKUP(H334,Sheet5!A:H,8,FALSE)</f>
        <v>92</v>
      </c>
      <c r="L334">
        <f t="shared" si="19"/>
        <v>8</v>
      </c>
      <c r="M334">
        <f t="shared" si="19"/>
        <v>17</v>
      </c>
      <c r="N334">
        <f t="shared" si="20"/>
        <v>25</v>
      </c>
      <c r="O334">
        <f t="shared" si="20"/>
        <v>33</v>
      </c>
      <c r="P334">
        <f t="shared" si="20"/>
        <v>42</v>
      </c>
      <c r="Q334">
        <f t="shared" si="20"/>
        <v>50</v>
      </c>
      <c r="R334">
        <f t="shared" si="20"/>
        <v>58</v>
      </c>
      <c r="S334">
        <f t="shared" si="20"/>
        <v>67</v>
      </c>
      <c r="T334">
        <f t="shared" si="20"/>
        <v>75</v>
      </c>
      <c r="U334">
        <f t="shared" si="20"/>
        <v>84</v>
      </c>
      <c r="V334">
        <f t="shared" si="20"/>
        <v>92</v>
      </c>
      <c r="W334">
        <f t="shared" si="20"/>
        <v>100</v>
      </c>
      <c r="X334">
        <f t="shared" si="20"/>
        <v>100</v>
      </c>
      <c r="Y334" t="s">
        <v>574</v>
      </c>
    </row>
    <row r="335" spans="1:25" x14ac:dyDescent="0.5">
      <c r="A335" t="s">
        <v>775</v>
      </c>
      <c r="B335" t="s">
        <v>843</v>
      </c>
      <c r="F335" t="s">
        <v>843</v>
      </c>
      <c r="G335">
        <v>672</v>
      </c>
      <c r="H335" t="s">
        <v>62</v>
      </c>
      <c r="I335" t="s">
        <v>1049</v>
      </c>
      <c r="J335">
        <f>VLOOKUP(I335,Sheet5!B:C,2,FALSE)</f>
        <v>67</v>
      </c>
      <c r="K335">
        <f>VLOOKUP(H335,Sheet5!A:H,8,FALSE)</f>
        <v>92</v>
      </c>
      <c r="L335">
        <f t="shared" si="19"/>
        <v>8</v>
      </c>
      <c r="M335">
        <f t="shared" si="19"/>
        <v>17</v>
      </c>
      <c r="N335">
        <f t="shared" si="20"/>
        <v>25</v>
      </c>
      <c r="O335">
        <f t="shared" si="20"/>
        <v>33</v>
      </c>
      <c r="P335">
        <f t="shared" si="20"/>
        <v>42</v>
      </c>
      <c r="Q335">
        <f t="shared" si="20"/>
        <v>50</v>
      </c>
      <c r="R335">
        <f t="shared" si="20"/>
        <v>58</v>
      </c>
      <c r="S335">
        <f t="shared" si="20"/>
        <v>67</v>
      </c>
      <c r="T335">
        <f t="shared" si="20"/>
        <v>75</v>
      </c>
      <c r="U335">
        <f t="shared" si="20"/>
        <v>84</v>
      </c>
      <c r="V335">
        <f t="shared" si="20"/>
        <v>92</v>
      </c>
      <c r="W335">
        <f t="shared" si="20"/>
        <v>100</v>
      </c>
      <c r="X335">
        <f t="shared" si="20"/>
        <v>100</v>
      </c>
      <c r="Y335" t="s">
        <v>775</v>
      </c>
    </row>
    <row r="336" spans="1:25" x14ac:dyDescent="0.5">
      <c r="A336" t="s">
        <v>943</v>
      </c>
      <c r="B336" t="s">
        <v>844</v>
      </c>
      <c r="F336" t="s">
        <v>844</v>
      </c>
      <c r="G336">
        <v>1312</v>
      </c>
      <c r="H336" t="s">
        <v>62</v>
      </c>
      <c r="I336" t="s">
        <v>1049</v>
      </c>
      <c r="J336">
        <f>VLOOKUP(I336,Sheet5!B:C,2,FALSE)</f>
        <v>67</v>
      </c>
      <c r="K336">
        <f>VLOOKUP(H336,Sheet5!A:H,8,FALSE)</f>
        <v>92</v>
      </c>
      <c r="L336">
        <f t="shared" si="19"/>
        <v>8</v>
      </c>
      <c r="M336">
        <f t="shared" si="19"/>
        <v>17</v>
      </c>
      <c r="N336">
        <f t="shared" si="20"/>
        <v>25</v>
      </c>
      <c r="O336">
        <f t="shared" si="20"/>
        <v>33</v>
      </c>
      <c r="P336">
        <f t="shared" si="20"/>
        <v>42</v>
      </c>
      <c r="Q336">
        <f t="shared" si="20"/>
        <v>50</v>
      </c>
      <c r="R336">
        <f t="shared" si="20"/>
        <v>58</v>
      </c>
      <c r="S336">
        <f t="shared" si="20"/>
        <v>67</v>
      </c>
      <c r="T336">
        <f t="shared" si="20"/>
        <v>75</v>
      </c>
      <c r="U336">
        <f t="shared" si="20"/>
        <v>84</v>
      </c>
      <c r="V336">
        <f t="shared" si="20"/>
        <v>92</v>
      </c>
      <c r="W336">
        <f t="shared" si="20"/>
        <v>100</v>
      </c>
      <c r="X336">
        <f t="shared" si="20"/>
        <v>100</v>
      </c>
      <c r="Y336" t="s">
        <v>943</v>
      </c>
    </row>
    <row r="337" spans="1:25" x14ac:dyDescent="0.5">
      <c r="A337" t="s">
        <v>943</v>
      </c>
      <c r="B337" t="s">
        <v>845</v>
      </c>
      <c r="F337" t="s">
        <v>845</v>
      </c>
      <c r="G337">
        <v>1536</v>
      </c>
      <c r="H337" t="s">
        <v>62</v>
      </c>
      <c r="I337" t="s">
        <v>1049</v>
      </c>
      <c r="J337">
        <f>VLOOKUP(I337,Sheet5!B:C,2,FALSE)</f>
        <v>67</v>
      </c>
      <c r="K337">
        <f>VLOOKUP(H337,Sheet5!A:H,8,FALSE)</f>
        <v>92</v>
      </c>
      <c r="L337">
        <f t="shared" si="19"/>
        <v>8</v>
      </c>
      <c r="M337">
        <f t="shared" si="19"/>
        <v>17</v>
      </c>
      <c r="N337">
        <f t="shared" si="20"/>
        <v>25</v>
      </c>
      <c r="O337">
        <f t="shared" si="20"/>
        <v>33</v>
      </c>
      <c r="P337">
        <f t="shared" si="20"/>
        <v>42</v>
      </c>
      <c r="Q337">
        <f t="shared" si="20"/>
        <v>50</v>
      </c>
      <c r="R337">
        <f t="shared" si="20"/>
        <v>58</v>
      </c>
      <c r="S337">
        <f t="shared" si="20"/>
        <v>67</v>
      </c>
      <c r="T337">
        <f t="shared" si="20"/>
        <v>75</v>
      </c>
      <c r="U337">
        <f t="shared" si="20"/>
        <v>84</v>
      </c>
      <c r="V337">
        <f t="shared" si="20"/>
        <v>92</v>
      </c>
      <c r="W337">
        <f t="shared" si="20"/>
        <v>100</v>
      </c>
      <c r="X337">
        <f t="shared" si="20"/>
        <v>100</v>
      </c>
      <c r="Y337" t="s">
        <v>943</v>
      </c>
    </row>
    <row r="338" spans="1:25" x14ac:dyDescent="0.5">
      <c r="A338" t="s">
        <v>586</v>
      </c>
      <c r="B338" t="s">
        <v>846</v>
      </c>
      <c r="F338" t="s">
        <v>846</v>
      </c>
      <c r="G338">
        <v>656</v>
      </c>
      <c r="H338" t="s">
        <v>46</v>
      </c>
      <c r="I338" t="s">
        <v>1050</v>
      </c>
      <c r="J338">
        <f>VLOOKUP(I338,Sheet5!B:C,2,FALSE)</f>
        <v>68</v>
      </c>
      <c r="K338">
        <f>VLOOKUP(H338,Sheet5!A:H,8,FALSE)</f>
        <v>93</v>
      </c>
      <c r="L338">
        <f t="shared" si="19"/>
        <v>8</v>
      </c>
      <c r="M338">
        <f t="shared" si="19"/>
        <v>17</v>
      </c>
      <c r="N338">
        <f t="shared" si="20"/>
        <v>25</v>
      </c>
      <c r="O338">
        <f t="shared" si="20"/>
        <v>34</v>
      </c>
      <c r="P338">
        <f t="shared" si="20"/>
        <v>42</v>
      </c>
      <c r="Q338">
        <f t="shared" si="20"/>
        <v>50</v>
      </c>
      <c r="R338">
        <f t="shared" si="20"/>
        <v>59</v>
      </c>
      <c r="S338">
        <f t="shared" si="20"/>
        <v>67</v>
      </c>
      <c r="T338">
        <f t="shared" si="20"/>
        <v>76</v>
      </c>
      <c r="U338">
        <f t="shared" si="20"/>
        <v>84</v>
      </c>
      <c r="V338">
        <f t="shared" si="20"/>
        <v>92</v>
      </c>
      <c r="W338">
        <f t="shared" si="20"/>
        <v>100</v>
      </c>
      <c r="X338">
        <f t="shared" si="20"/>
        <v>100</v>
      </c>
      <c r="Y338" t="s">
        <v>586</v>
      </c>
    </row>
    <row r="339" spans="1:25" x14ac:dyDescent="0.5">
      <c r="A339" t="s">
        <v>586</v>
      </c>
      <c r="B339" t="s">
        <v>847</v>
      </c>
      <c r="F339" t="s">
        <v>847</v>
      </c>
      <c r="G339">
        <v>720</v>
      </c>
      <c r="H339" t="s">
        <v>46</v>
      </c>
      <c r="I339" t="s">
        <v>1050</v>
      </c>
      <c r="J339">
        <f>VLOOKUP(I339,Sheet5!B:C,2,FALSE)</f>
        <v>68</v>
      </c>
      <c r="K339">
        <f>VLOOKUP(H339,Sheet5!A:H,8,FALSE)</f>
        <v>93</v>
      </c>
      <c r="L339">
        <f t="shared" si="19"/>
        <v>8</v>
      </c>
      <c r="M339">
        <f t="shared" si="19"/>
        <v>17</v>
      </c>
      <c r="N339">
        <f t="shared" si="20"/>
        <v>25</v>
      </c>
      <c r="O339">
        <f t="shared" si="20"/>
        <v>34</v>
      </c>
      <c r="P339">
        <f t="shared" si="20"/>
        <v>42</v>
      </c>
      <c r="Q339">
        <f t="shared" si="20"/>
        <v>50</v>
      </c>
      <c r="R339">
        <f t="shared" si="20"/>
        <v>59</v>
      </c>
      <c r="S339">
        <f t="shared" si="20"/>
        <v>67</v>
      </c>
      <c r="T339">
        <f t="shared" si="20"/>
        <v>76</v>
      </c>
      <c r="U339">
        <f t="shared" si="20"/>
        <v>84</v>
      </c>
      <c r="V339">
        <f t="shared" si="20"/>
        <v>92</v>
      </c>
      <c r="W339">
        <f t="shared" si="20"/>
        <v>100</v>
      </c>
      <c r="X339">
        <f t="shared" si="20"/>
        <v>100</v>
      </c>
      <c r="Y339" t="s">
        <v>586</v>
      </c>
    </row>
    <row r="340" spans="1:25" x14ac:dyDescent="0.5">
      <c r="A340" t="s">
        <v>540</v>
      </c>
      <c r="B340" t="s">
        <v>848</v>
      </c>
      <c r="F340" t="s">
        <v>848</v>
      </c>
      <c r="G340">
        <v>768</v>
      </c>
      <c r="H340" t="s">
        <v>46</v>
      </c>
      <c r="I340" t="s">
        <v>1050</v>
      </c>
      <c r="J340">
        <f>VLOOKUP(I340,Sheet5!B:C,2,FALSE)</f>
        <v>68</v>
      </c>
      <c r="K340">
        <f>VLOOKUP(H340,Sheet5!A:H,8,FALSE)</f>
        <v>93</v>
      </c>
      <c r="L340">
        <f t="shared" si="19"/>
        <v>8</v>
      </c>
      <c r="M340">
        <f t="shared" si="19"/>
        <v>17</v>
      </c>
      <c r="N340">
        <f t="shared" si="20"/>
        <v>25</v>
      </c>
      <c r="O340">
        <f t="shared" si="20"/>
        <v>34</v>
      </c>
      <c r="P340">
        <f t="shared" si="20"/>
        <v>42</v>
      </c>
      <c r="Q340">
        <f t="shared" si="20"/>
        <v>50</v>
      </c>
      <c r="R340">
        <f t="shared" si="20"/>
        <v>59</v>
      </c>
      <c r="S340">
        <f t="shared" si="20"/>
        <v>67</v>
      </c>
      <c r="T340">
        <f t="shared" si="20"/>
        <v>76</v>
      </c>
      <c r="U340">
        <f t="shared" si="20"/>
        <v>84</v>
      </c>
      <c r="V340">
        <f t="shared" si="20"/>
        <v>92</v>
      </c>
      <c r="W340">
        <f t="shared" si="20"/>
        <v>100</v>
      </c>
      <c r="X340">
        <f t="shared" si="20"/>
        <v>100</v>
      </c>
      <c r="Y340" t="s">
        <v>540</v>
      </c>
    </row>
    <row r="341" spans="1:25" x14ac:dyDescent="0.5">
      <c r="A341" t="s">
        <v>537</v>
      </c>
      <c r="B341" t="s">
        <v>849</v>
      </c>
      <c r="F341" t="s">
        <v>849</v>
      </c>
      <c r="G341">
        <v>768</v>
      </c>
      <c r="H341" t="s">
        <v>46</v>
      </c>
      <c r="I341" t="s">
        <v>1050</v>
      </c>
      <c r="J341">
        <f>VLOOKUP(I341,Sheet5!B:C,2,FALSE)</f>
        <v>68</v>
      </c>
      <c r="K341">
        <f>VLOOKUP(H341,Sheet5!A:H,8,FALSE)</f>
        <v>93</v>
      </c>
      <c r="L341">
        <f t="shared" si="19"/>
        <v>8</v>
      </c>
      <c r="M341">
        <f t="shared" si="19"/>
        <v>17</v>
      </c>
      <c r="N341">
        <f t="shared" si="20"/>
        <v>25</v>
      </c>
      <c r="O341">
        <f t="shared" si="20"/>
        <v>34</v>
      </c>
      <c r="P341">
        <f t="shared" si="20"/>
        <v>42</v>
      </c>
      <c r="Q341">
        <f t="shared" si="20"/>
        <v>50</v>
      </c>
      <c r="R341">
        <f t="shared" si="20"/>
        <v>59</v>
      </c>
      <c r="S341">
        <f t="shared" si="20"/>
        <v>67</v>
      </c>
      <c r="T341">
        <f t="shared" si="20"/>
        <v>76</v>
      </c>
      <c r="U341">
        <f t="shared" si="20"/>
        <v>84</v>
      </c>
      <c r="V341">
        <f t="shared" si="20"/>
        <v>92</v>
      </c>
      <c r="W341">
        <f t="shared" si="20"/>
        <v>100</v>
      </c>
      <c r="X341">
        <f t="shared" si="20"/>
        <v>100</v>
      </c>
      <c r="Y341" t="s">
        <v>537</v>
      </c>
    </row>
    <row r="342" spans="1:25" x14ac:dyDescent="0.5">
      <c r="A342" t="s">
        <v>535</v>
      </c>
      <c r="B342" t="s">
        <v>850</v>
      </c>
      <c r="F342" t="s">
        <v>850</v>
      </c>
      <c r="G342">
        <v>6000</v>
      </c>
      <c r="H342" t="s">
        <v>46</v>
      </c>
      <c r="I342" t="s">
        <v>1050</v>
      </c>
      <c r="J342">
        <f>VLOOKUP(I342,Sheet5!B:C,2,FALSE)</f>
        <v>68</v>
      </c>
      <c r="K342">
        <f>VLOOKUP(H342,Sheet5!A:H,8,FALSE)</f>
        <v>93</v>
      </c>
      <c r="L342">
        <f t="shared" si="19"/>
        <v>8</v>
      </c>
      <c r="M342">
        <f t="shared" si="19"/>
        <v>17</v>
      </c>
      <c r="N342">
        <f t="shared" si="20"/>
        <v>25</v>
      </c>
      <c r="O342">
        <f t="shared" si="20"/>
        <v>34</v>
      </c>
      <c r="P342">
        <f t="shared" si="20"/>
        <v>42</v>
      </c>
      <c r="Q342">
        <f t="shared" si="20"/>
        <v>50</v>
      </c>
      <c r="R342">
        <f t="shared" si="20"/>
        <v>59</v>
      </c>
      <c r="S342">
        <f t="shared" si="20"/>
        <v>67</v>
      </c>
      <c r="T342">
        <f t="shared" si="20"/>
        <v>76</v>
      </c>
      <c r="U342">
        <f t="shared" si="20"/>
        <v>84</v>
      </c>
      <c r="V342">
        <f t="shared" si="20"/>
        <v>92</v>
      </c>
      <c r="W342">
        <f t="shared" si="20"/>
        <v>100</v>
      </c>
      <c r="X342">
        <f t="shared" si="20"/>
        <v>100</v>
      </c>
      <c r="Y342" t="s">
        <v>535</v>
      </c>
    </row>
    <row r="343" spans="1:25" x14ac:dyDescent="0.5">
      <c r="A343" t="s">
        <v>540</v>
      </c>
      <c r="B343" t="s">
        <v>851</v>
      </c>
      <c r="F343" t="s">
        <v>851</v>
      </c>
      <c r="G343">
        <v>640</v>
      </c>
      <c r="H343" t="s">
        <v>55</v>
      </c>
      <c r="I343" t="s">
        <v>1051</v>
      </c>
      <c r="J343">
        <f>VLOOKUP(I343,Sheet5!B:C,2,FALSE)</f>
        <v>69</v>
      </c>
      <c r="K343">
        <f>VLOOKUP(H343,Sheet5!A:H,8,FALSE)</f>
        <v>93</v>
      </c>
      <c r="L343">
        <f t="shared" si="19"/>
        <v>8</v>
      </c>
      <c r="M343">
        <f t="shared" si="19"/>
        <v>17</v>
      </c>
      <c r="N343">
        <f t="shared" si="20"/>
        <v>25</v>
      </c>
      <c r="O343">
        <f t="shared" si="20"/>
        <v>34</v>
      </c>
      <c r="P343">
        <f t="shared" si="20"/>
        <v>42</v>
      </c>
      <c r="Q343">
        <f t="shared" si="20"/>
        <v>51</v>
      </c>
      <c r="R343">
        <f t="shared" si="20"/>
        <v>59</v>
      </c>
      <c r="S343">
        <f t="shared" si="20"/>
        <v>68</v>
      </c>
      <c r="T343">
        <f t="shared" si="20"/>
        <v>76</v>
      </c>
      <c r="U343">
        <f t="shared" si="20"/>
        <v>85</v>
      </c>
      <c r="V343">
        <f t="shared" si="20"/>
        <v>93</v>
      </c>
      <c r="W343">
        <f t="shared" si="20"/>
        <v>100</v>
      </c>
      <c r="X343">
        <f t="shared" si="20"/>
        <v>100</v>
      </c>
      <c r="Y343" t="s">
        <v>540</v>
      </c>
    </row>
    <row r="344" spans="1:25" x14ac:dyDescent="0.5">
      <c r="A344" t="s">
        <v>540</v>
      </c>
      <c r="B344" t="s">
        <v>852</v>
      </c>
      <c r="F344" t="s">
        <v>852</v>
      </c>
      <c r="G344">
        <v>672</v>
      </c>
      <c r="H344" t="s">
        <v>55</v>
      </c>
      <c r="I344" t="s">
        <v>1051</v>
      </c>
      <c r="J344">
        <f>VLOOKUP(I344,Sheet5!B:C,2,FALSE)</f>
        <v>69</v>
      </c>
      <c r="K344">
        <f>VLOOKUP(H344,Sheet5!A:H,8,FALSE)</f>
        <v>93</v>
      </c>
      <c r="L344">
        <f t="shared" si="19"/>
        <v>8</v>
      </c>
      <c r="M344">
        <f t="shared" si="19"/>
        <v>17</v>
      </c>
      <c r="N344">
        <f t="shared" si="20"/>
        <v>25</v>
      </c>
      <c r="O344">
        <f t="shared" si="20"/>
        <v>34</v>
      </c>
      <c r="P344">
        <f t="shared" si="20"/>
        <v>42</v>
      </c>
      <c r="Q344">
        <f t="shared" si="20"/>
        <v>51</v>
      </c>
      <c r="R344">
        <f t="shared" si="20"/>
        <v>59</v>
      </c>
      <c r="S344">
        <f t="shared" si="20"/>
        <v>68</v>
      </c>
      <c r="T344">
        <f t="shared" si="20"/>
        <v>76</v>
      </c>
      <c r="U344">
        <f t="shared" si="20"/>
        <v>85</v>
      </c>
      <c r="V344">
        <f t="shared" si="20"/>
        <v>93</v>
      </c>
      <c r="W344">
        <f t="shared" si="20"/>
        <v>100</v>
      </c>
      <c r="X344">
        <f t="shared" si="20"/>
        <v>100</v>
      </c>
      <c r="Y344" t="s">
        <v>540</v>
      </c>
    </row>
    <row r="345" spans="1:25" x14ac:dyDescent="0.5">
      <c r="A345" t="s">
        <v>537</v>
      </c>
      <c r="B345" t="s">
        <v>853</v>
      </c>
      <c r="F345" t="s">
        <v>853</v>
      </c>
      <c r="G345">
        <v>688</v>
      </c>
      <c r="H345" t="s">
        <v>55</v>
      </c>
      <c r="I345" t="s">
        <v>1051</v>
      </c>
      <c r="J345">
        <f>VLOOKUP(I345,Sheet5!B:C,2,FALSE)</f>
        <v>69</v>
      </c>
      <c r="K345">
        <f>VLOOKUP(H345,Sheet5!A:H,8,FALSE)</f>
        <v>93</v>
      </c>
      <c r="L345">
        <f t="shared" ref="L345:M376" si="21">MIN(ROUND(L$1*(1+$J345/100),0),100)</f>
        <v>8</v>
      </c>
      <c r="M345">
        <f t="shared" si="21"/>
        <v>17</v>
      </c>
      <c r="N345">
        <f t="shared" si="20"/>
        <v>25</v>
      </c>
      <c r="O345">
        <f t="shared" si="20"/>
        <v>34</v>
      </c>
      <c r="P345">
        <f t="shared" si="20"/>
        <v>42</v>
      </c>
      <c r="Q345">
        <f t="shared" si="20"/>
        <v>51</v>
      </c>
      <c r="R345">
        <f t="shared" si="20"/>
        <v>59</v>
      </c>
      <c r="S345">
        <f t="shared" si="20"/>
        <v>68</v>
      </c>
      <c r="T345">
        <f t="shared" si="20"/>
        <v>76</v>
      </c>
      <c r="U345">
        <f t="shared" si="20"/>
        <v>85</v>
      </c>
      <c r="V345">
        <f t="shared" si="20"/>
        <v>93</v>
      </c>
      <c r="W345">
        <f t="shared" si="20"/>
        <v>100</v>
      </c>
      <c r="X345">
        <f t="shared" si="20"/>
        <v>100</v>
      </c>
      <c r="Y345" t="s">
        <v>537</v>
      </c>
    </row>
    <row r="346" spans="1:25" x14ac:dyDescent="0.5">
      <c r="A346" t="s">
        <v>537</v>
      </c>
      <c r="B346" t="s">
        <v>854</v>
      </c>
      <c r="F346" t="s">
        <v>854</v>
      </c>
      <c r="G346">
        <v>720</v>
      </c>
      <c r="H346" t="s">
        <v>55</v>
      </c>
      <c r="I346" t="s">
        <v>1051</v>
      </c>
      <c r="J346">
        <f>VLOOKUP(I346,Sheet5!B:C,2,FALSE)</f>
        <v>69</v>
      </c>
      <c r="K346">
        <f>VLOOKUP(H346,Sheet5!A:H,8,FALSE)</f>
        <v>93</v>
      </c>
      <c r="L346">
        <f t="shared" si="21"/>
        <v>8</v>
      </c>
      <c r="M346">
        <f t="shared" si="21"/>
        <v>17</v>
      </c>
      <c r="N346">
        <f t="shared" si="20"/>
        <v>25</v>
      </c>
      <c r="O346">
        <f t="shared" si="20"/>
        <v>34</v>
      </c>
      <c r="P346">
        <f t="shared" si="20"/>
        <v>42</v>
      </c>
      <c r="Q346">
        <f t="shared" si="20"/>
        <v>51</v>
      </c>
      <c r="R346">
        <f t="shared" si="20"/>
        <v>59</v>
      </c>
      <c r="S346">
        <f t="shared" si="20"/>
        <v>68</v>
      </c>
      <c r="T346">
        <f t="shared" si="20"/>
        <v>76</v>
      </c>
      <c r="U346">
        <f t="shared" si="20"/>
        <v>85</v>
      </c>
      <c r="V346">
        <f t="shared" si="20"/>
        <v>93</v>
      </c>
      <c r="W346">
        <f t="shared" si="20"/>
        <v>100</v>
      </c>
      <c r="X346">
        <f t="shared" si="20"/>
        <v>100</v>
      </c>
      <c r="Y346" t="s">
        <v>537</v>
      </c>
    </row>
    <row r="347" spans="1:25" x14ac:dyDescent="0.5">
      <c r="A347" t="s">
        <v>550</v>
      </c>
      <c r="B347" t="s">
        <v>855</v>
      </c>
      <c r="F347" t="s">
        <v>855</v>
      </c>
      <c r="G347">
        <v>1344</v>
      </c>
      <c r="H347" t="s">
        <v>55</v>
      </c>
      <c r="I347" t="s">
        <v>1051</v>
      </c>
      <c r="J347">
        <f>VLOOKUP(I347,Sheet5!B:C,2,FALSE)</f>
        <v>69</v>
      </c>
      <c r="K347">
        <f>VLOOKUP(H347,Sheet5!A:H,8,FALSE)</f>
        <v>93</v>
      </c>
      <c r="L347">
        <f t="shared" si="21"/>
        <v>8</v>
      </c>
      <c r="M347">
        <f t="shared" si="21"/>
        <v>17</v>
      </c>
      <c r="N347">
        <f t="shared" si="20"/>
        <v>25</v>
      </c>
      <c r="O347">
        <f t="shared" si="20"/>
        <v>34</v>
      </c>
      <c r="P347">
        <f t="shared" si="20"/>
        <v>42</v>
      </c>
      <c r="Q347">
        <f t="shared" si="20"/>
        <v>51</v>
      </c>
      <c r="R347">
        <f t="shared" si="20"/>
        <v>59</v>
      </c>
      <c r="S347">
        <f t="shared" si="20"/>
        <v>68</v>
      </c>
      <c r="T347">
        <f t="shared" si="20"/>
        <v>76</v>
      </c>
      <c r="U347">
        <f t="shared" si="20"/>
        <v>85</v>
      </c>
      <c r="V347">
        <f t="shared" si="20"/>
        <v>93</v>
      </c>
      <c r="W347">
        <f t="shared" si="20"/>
        <v>100</v>
      </c>
      <c r="X347">
        <f t="shared" si="20"/>
        <v>100</v>
      </c>
      <c r="Y347" t="s">
        <v>550</v>
      </c>
    </row>
    <row r="348" spans="1:25" x14ac:dyDescent="0.5">
      <c r="A348" t="s">
        <v>550</v>
      </c>
      <c r="B348" t="s">
        <v>856</v>
      </c>
      <c r="F348" t="s">
        <v>856</v>
      </c>
      <c r="G348">
        <v>1440</v>
      </c>
      <c r="H348" t="s">
        <v>55</v>
      </c>
      <c r="I348" t="s">
        <v>1051</v>
      </c>
      <c r="J348">
        <f>VLOOKUP(I348,Sheet5!B:C,2,FALSE)</f>
        <v>69</v>
      </c>
      <c r="K348">
        <f>VLOOKUP(H348,Sheet5!A:H,8,FALSE)</f>
        <v>93</v>
      </c>
      <c r="L348">
        <f t="shared" si="21"/>
        <v>8</v>
      </c>
      <c r="M348">
        <f t="shared" si="21"/>
        <v>17</v>
      </c>
      <c r="N348">
        <f t="shared" si="20"/>
        <v>25</v>
      </c>
      <c r="O348">
        <f t="shared" si="20"/>
        <v>34</v>
      </c>
      <c r="P348">
        <f t="shared" si="20"/>
        <v>42</v>
      </c>
      <c r="Q348">
        <f t="shared" si="20"/>
        <v>51</v>
      </c>
      <c r="R348">
        <f t="shared" si="20"/>
        <v>59</v>
      </c>
      <c r="S348">
        <f t="shared" si="20"/>
        <v>68</v>
      </c>
      <c r="T348">
        <f t="shared" si="20"/>
        <v>76</v>
      </c>
      <c r="U348">
        <f t="shared" si="20"/>
        <v>85</v>
      </c>
      <c r="V348">
        <f t="shared" si="20"/>
        <v>93</v>
      </c>
      <c r="W348">
        <f t="shared" si="20"/>
        <v>100</v>
      </c>
      <c r="X348">
        <f t="shared" si="20"/>
        <v>100</v>
      </c>
      <c r="Y348" t="s">
        <v>550</v>
      </c>
    </row>
    <row r="349" spans="1:25" x14ac:dyDescent="0.5">
      <c r="A349" t="s">
        <v>632</v>
      </c>
      <c r="B349" t="s">
        <v>857</v>
      </c>
      <c r="F349" t="s">
        <v>857</v>
      </c>
      <c r="G349">
        <v>736</v>
      </c>
      <c r="H349" t="s">
        <v>43</v>
      </c>
      <c r="I349" t="s">
        <v>1053</v>
      </c>
      <c r="J349">
        <f>VLOOKUP(I349,Sheet5!B:C,2,FALSE)</f>
        <v>70</v>
      </c>
      <c r="K349">
        <f>VLOOKUP(H349,Sheet5!A:H,8,FALSE)</f>
        <v>94</v>
      </c>
      <c r="L349">
        <f t="shared" si="21"/>
        <v>9</v>
      </c>
      <c r="M349">
        <f t="shared" si="21"/>
        <v>17</v>
      </c>
      <c r="N349">
        <f t="shared" si="20"/>
        <v>26</v>
      </c>
      <c r="O349">
        <f t="shared" si="20"/>
        <v>34</v>
      </c>
      <c r="P349">
        <f t="shared" si="20"/>
        <v>43</v>
      </c>
      <c r="Q349">
        <f t="shared" si="20"/>
        <v>51</v>
      </c>
      <c r="R349">
        <f t="shared" si="20"/>
        <v>60</v>
      </c>
      <c r="S349">
        <f t="shared" si="20"/>
        <v>68</v>
      </c>
      <c r="T349">
        <f t="shared" si="20"/>
        <v>77</v>
      </c>
      <c r="U349">
        <f t="shared" si="20"/>
        <v>85</v>
      </c>
      <c r="V349">
        <f t="shared" si="20"/>
        <v>94</v>
      </c>
      <c r="W349">
        <f t="shared" si="20"/>
        <v>100</v>
      </c>
      <c r="X349">
        <f t="shared" si="20"/>
        <v>100</v>
      </c>
      <c r="Y349" t="s">
        <v>632</v>
      </c>
    </row>
    <row r="350" spans="1:25" x14ac:dyDescent="0.5">
      <c r="A350" t="s">
        <v>632</v>
      </c>
      <c r="B350" t="s">
        <v>684</v>
      </c>
      <c r="F350" t="s">
        <v>684</v>
      </c>
      <c r="G350">
        <v>768</v>
      </c>
      <c r="H350" t="s">
        <v>43</v>
      </c>
      <c r="I350" t="s">
        <v>1053</v>
      </c>
      <c r="J350">
        <f>VLOOKUP(I350,Sheet5!B:C,2,FALSE)</f>
        <v>70</v>
      </c>
      <c r="K350">
        <f>VLOOKUP(H350,Sheet5!A:H,8,FALSE)</f>
        <v>94</v>
      </c>
      <c r="L350">
        <f t="shared" si="21"/>
        <v>9</v>
      </c>
      <c r="M350">
        <f t="shared" si="21"/>
        <v>17</v>
      </c>
      <c r="N350">
        <f t="shared" si="20"/>
        <v>26</v>
      </c>
      <c r="O350">
        <f t="shared" ref="N350:X373" si="22">MIN(ROUND(O$1*(1+$J350/100),0),100)</f>
        <v>34</v>
      </c>
      <c r="P350">
        <f t="shared" si="22"/>
        <v>43</v>
      </c>
      <c r="Q350">
        <f t="shared" si="22"/>
        <v>51</v>
      </c>
      <c r="R350">
        <f t="shared" si="22"/>
        <v>60</v>
      </c>
      <c r="S350">
        <f t="shared" si="22"/>
        <v>68</v>
      </c>
      <c r="T350">
        <f t="shared" si="22"/>
        <v>77</v>
      </c>
      <c r="U350">
        <f t="shared" si="22"/>
        <v>85</v>
      </c>
      <c r="V350">
        <f t="shared" si="22"/>
        <v>94</v>
      </c>
      <c r="W350">
        <f t="shared" si="22"/>
        <v>100</v>
      </c>
      <c r="X350">
        <f t="shared" si="22"/>
        <v>100</v>
      </c>
      <c r="Y350" t="s">
        <v>632</v>
      </c>
    </row>
    <row r="351" spans="1:25" x14ac:dyDescent="0.5">
      <c r="A351" t="s">
        <v>632</v>
      </c>
      <c r="B351" t="s">
        <v>858</v>
      </c>
      <c r="F351" t="s">
        <v>858</v>
      </c>
      <c r="G351">
        <v>768</v>
      </c>
      <c r="H351" t="s">
        <v>43</v>
      </c>
      <c r="I351" t="s">
        <v>1053</v>
      </c>
      <c r="J351">
        <f>VLOOKUP(I351,Sheet5!B:C,2,FALSE)</f>
        <v>70</v>
      </c>
      <c r="K351">
        <f>VLOOKUP(H351,Sheet5!A:H,8,FALSE)</f>
        <v>94</v>
      </c>
      <c r="L351">
        <f t="shared" si="21"/>
        <v>9</v>
      </c>
      <c r="M351">
        <f t="shared" si="21"/>
        <v>17</v>
      </c>
      <c r="N351">
        <f t="shared" si="22"/>
        <v>26</v>
      </c>
      <c r="O351">
        <f t="shared" si="22"/>
        <v>34</v>
      </c>
      <c r="P351">
        <f t="shared" si="22"/>
        <v>43</v>
      </c>
      <c r="Q351">
        <f t="shared" si="22"/>
        <v>51</v>
      </c>
      <c r="R351">
        <f t="shared" si="22"/>
        <v>60</v>
      </c>
      <c r="S351">
        <f t="shared" si="22"/>
        <v>68</v>
      </c>
      <c r="T351">
        <f t="shared" si="22"/>
        <v>77</v>
      </c>
      <c r="U351">
        <f t="shared" si="22"/>
        <v>85</v>
      </c>
      <c r="V351">
        <f t="shared" si="22"/>
        <v>94</v>
      </c>
      <c r="W351">
        <f t="shared" si="22"/>
        <v>100</v>
      </c>
      <c r="X351">
        <f t="shared" si="22"/>
        <v>100</v>
      </c>
      <c r="Y351" t="s">
        <v>632</v>
      </c>
    </row>
    <row r="352" spans="1:25" x14ac:dyDescent="0.5">
      <c r="A352" t="s">
        <v>615</v>
      </c>
      <c r="B352" t="s">
        <v>859</v>
      </c>
      <c r="F352" t="s">
        <v>859</v>
      </c>
      <c r="G352">
        <v>1376</v>
      </c>
      <c r="H352" t="s">
        <v>43</v>
      </c>
      <c r="I352" t="s">
        <v>1053</v>
      </c>
      <c r="J352">
        <f>VLOOKUP(I352,Sheet5!B:C,2,FALSE)</f>
        <v>70</v>
      </c>
      <c r="K352">
        <f>VLOOKUP(H352,Sheet5!A:H,8,FALSE)</f>
        <v>94</v>
      </c>
      <c r="L352">
        <f t="shared" si="21"/>
        <v>9</v>
      </c>
      <c r="M352">
        <f t="shared" si="21"/>
        <v>17</v>
      </c>
      <c r="N352">
        <f t="shared" si="22"/>
        <v>26</v>
      </c>
      <c r="O352">
        <f t="shared" si="22"/>
        <v>34</v>
      </c>
      <c r="P352">
        <f t="shared" si="22"/>
        <v>43</v>
      </c>
      <c r="Q352">
        <f t="shared" si="22"/>
        <v>51</v>
      </c>
      <c r="R352">
        <f t="shared" si="22"/>
        <v>60</v>
      </c>
      <c r="S352">
        <f t="shared" si="22"/>
        <v>68</v>
      </c>
      <c r="T352">
        <f t="shared" si="22"/>
        <v>77</v>
      </c>
      <c r="U352">
        <f t="shared" si="22"/>
        <v>85</v>
      </c>
      <c r="V352">
        <f t="shared" si="22"/>
        <v>94</v>
      </c>
      <c r="W352">
        <f t="shared" si="22"/>
        <v>100</v>
      </c>
      <c r="X352">
        <f t="shared" si="22"/>
        <v>100</v>
      </c>
      <c r="Y352" t="s">
        <v>615</v>
      </c>
    </row>
    <row r="353" spans="1:25" x14ac:dyDescent="0.5">
      <c r="A353" t="s">
        <v>615</v>
      </c>
      <c r="B353" t="s">
        <v>860</v>
      </c>
      <c r="F353" t="s">
        <v>860</v>
      </c>
      <c r="G353">
        <v>1536</v>
      </c>
      <c r="H353" t="s">
        <v>43</v>
      </c>
      <c r="I353" t="s">
        <v>1053</v>
      </c>
      <c r="J353">
        <f>VLOOKUP(I353,Sheet5!B:C,2,FALSE)</f>
        <v>70</v>
      </c>
      <c r="K353">
        <f>VLOOKUP(H353,Sheet5!A:H,8,FALSE)</f>
        <v>94</v>
      </c>
      <c r="L353">
        <f t="shared" si="21"/>
        <v>9</v>
      </c>
      <c r="M353">
        <f t="shared" si="21"/>
        <v>17</v>
      </c>
      <c r="N353">
        <f t="shared" si="22"/>
        <v>26</v>
      </c>
      <c r="O353">
        <f t="shared" si="22"/>
        <v>34</v>
      </c>
      <c r="P353">
        <f t="shared" si="22"/>
        <v>43</v>
      </c>
      <c r="Q353">
        <f t="shared" si="22"/>
        <v>51</v>
      </c>
      <c r="R353">
        <f t="shared" si="22"/>
        <v>60</v>
      </c>
      <c r="S353">
        <f t="shared" si="22"/>
        <v>68</v>
      </c>
      <c r="T353">
        <f t="shared" si="22"/>
        <v>77</v>
      </c>
      <c r="U353">
        <f t="shared" si="22"/>
        <v>85</v>
      </c>
      <c r="V353">
        <f t="shared" si="22"/>
        <v>94</v>
      </c>
      <c r="W353">
        <f t="shared" si="22"/>
        <v>100</v>
      </c>
      <c r="X353">
        <f t="shared" si="22"/>
        <v>100</v>
      </c>
      <c r="Y353" t="s">
        <v>615</v>
      </c>
    </row>
    <row r="354" spans="1:25" x14ac:dyDescent="0.5">
      <c r="A354" t="s">
        <v>535</v>
      </c>
      <c r="B354" t="s">
        <v>861</v>
      </c>
      <c r="F354" t="s">
        <v>861</v>
      </c>
      <c r="G354">
        <v>6480</v>
      </c>
      <c r="H354" t="s">
        <v>43</v>
      </c>
      <c r="I354" t="s">
        <v>1053</v>
      </c>
      <c r="J354">
        <f>VLOOKUP(I354,Sheet5!B:C,2,FALSE)</f>
        <v>70</v>
      </c>
      <c r="K354">
        <f>VLOOKUP(H354,Sheet5!A:H,8,FALSE)</f>
        <v>94</v>
      </c>
      <c r="L354">
        <f t="shared" si="21"/>
        <v>9</v>
      </c>
      <c r="M354">
        <f t="shared" si="21"/>
        <v>17</v>
      </c>
      <c r="N354">
        <f t="shared" si="22"/>
        <v>26</v>
      </c>
      <c r="O354">
        <f t="shared" si="22"/>
        <v>34</v>
      </c>
      <c r="P354">
        <f t="shared" si="22"/>
        <v>43</v>
      </c>
      <c r="Q354">
        <f t="shared" si="22"/>
        <v>51</v>
      </c>
      <c r="R354">
        <f t="shared" si="22"/>
        <v>60</v>
      </c>
      <c r="S354">
        <f t="shared" si="22"/>
        <v>68</v>
      </c>
      <c r="T354">
        <f t="shared" si="22"/>
        <v>77</v>
      </c>
      <c r="U354">
        <f t="shared" si="22"/>
        <v>85</v>
      </c>
      <c r="V354">
        <f t="shared" si="22"/>
        <v>94</v>
      </c>
      <c r="W354">
        <f t="shared" si="22"/>
        <v>100</v>
      </c>
      <c r="X354">
        <f t="shared" si="22"/>
        <v>100</v>
      </c>
      <c r="Y354" t="s">
        <v>535</v>
      </c>
    </row>
    <row r="355" spans="1:25" x14ac:dyDescent="0.5">
      <c r="A355" t="s">
        <v>944</v>
      </c>
      <c r="B355" t="s">
        <v>556</v>
      </c>
      <c r="F355" t="s">
        <v>556</v>
      </c>
      <c r="G355">
        <v>1485</v>
      </c>
      <c r="H355" t="s">
        <v>68</v>
      </c>
      <c r="I355" t="s">
        <v>1054</v>
      </c>
      <c r="J355">
        <f>VLOOKUP(I355,Sheet5!B:C,2,FALSE)</f>
        <v>70</v>
      </c>
      <c r="K355">
        <f>VLOOKUP(H355,Sheet5!A:H,8,FALSE)</f>
        <v>94</v>
      </c>
      <c r="L355">
        <f t="shared" si="21"/>
        <v>9</v>
      </c>
      <c r="M355">
        <f t="shared" si="21"/>
        <v>17</v>
      </c>
      <c r="N355">
        <f t="shared" si="22"/>
        <v>26</v>
      </c>
      <c r="O355">
        <f t="shared" si="22"/>
        <v>34</v>
      </c>
      <c r="P355">
        <f t="shared" si="22"/>
        <v>43</v>
      </c>
      <c r="Q355">
        <f t="shared" si="22"/>
        <v>51</v>
      </c>
      <c r="R355">
        <f t="shared" si="22"/>
        <v>60</v>
      </c>
      <c r="S355">
        <f t="shared" si="22"/>
        <v>68</v>
      </c>
      <c r="T355">
        <f t="shared" si="22"/>
        <v>77</v>
      </c>
      <c r="U355">
        <f t="shared" si="22"/>
        <v>85</v>
      </c>
      <c r="V355">
        <f t="shared" si="22"/>
        <v>94</v>
      </c>
      <c r="W355">
        <f t="shared" si="22"/>
        <v>100</v>
      </c>
      <c r="X355">
        <f t="shared" si="22"/>
        <v>100</v>
      </c>
      <c r="Y355" t="s">
        <v>944</v>
      </c>
    </row>
    <row r="356" spans="1:25" x14ac:dyDescent="0.5">
      <c r="A356" t="s">
        <v>586</v>
      </c>
      <c r="B356" t="s">
        <v>862</v>
      </c>
      <c r="F356" t="s">
        <v>862</v>
      </c>
      <c r="G356">
        <v>704</v>
      </c>
      <c r="H356" t="s">
        <v>69</v>
      </c>
      <c r="I356" t="s">
        <v>1055</v>
      </c>
      <c r="J356">
        <f>VLOOKUP(I356,Sheet5!B:C,2,FALSE)</f>
        <v>70</v>
      </c>
      <c r="K356">
        <f>VLOOKUP(H356,Sheet5!A:H,8,FALSE)</f>
        <v>94</v>
      </c>
      <c r="L356">
        <f t="shared" si="21"/>
        <v>9</v>
      </c>
      <c r="M356">
        <f t="shared" si="21"/>
        <v>17</v>
      </c>
      <c r="N356">
        <f t="shared" si="22"/>
        <v>26</v>
      </c>
      <c r="O356">
        <f t="shared" si="22"/>
        <v>34</v>
      </c>
      <c r="P356">
        <f t="shared" si="22"/>
        <v>43</v>
      </c>
      <c r="Q356">
        <f t="shared" si="22"/>
        <v>51</v>
      </c>
      <c r="R356">
        <f t="shared" si="22"/>
        <v>60</v>
      </c>
      <c r="S356">
        <f t="shared" si="22"/>
        <v>68</v>
      </c>
      <c r="T356">
        <f t="shared" si="22"/>
        <v>77</v>
      </c>
      <c r="U356">
        <f t="shared" si="22"/>
        <v>85</v>
      </c>
      <c r="V356">
        <f t="shared" si="22"/>
        <v>94</v>
      </c>
      <c r="W356">
        <f t="shared" si="22"/>
        <v>100</v>
      </c>
      <c r="X356">
        <f t="shared" si="22"/>
        <v>100</v>
      </c>
      <c r="Y356" t="s">
        <v>586</v>
      </c>
    </row>
    <row r="357" spans="1:25" x14ac:dyDescent="0.5">
      <c r="A357" t="s">
        <v>540</v>
      </c>
      <c r="B357" t="s">
        <v>863</v>
      </c>
      <c r="F357" t="s">
        <v>863</v>
      </c>
      <c r="G357">
        <v>736</v>
      </c>
      <c r="H357" t="s">
        <v>69</v>
      </c>
      <c r="I357" t="s">
        <v>1055</v>
      </c>
      <c r="J357">
        <f>VLOOKUP(I357,Sheet5!B:C,2,FALSE)</f>
        <v>70</v>
      </c>
      <c r="K357">
        <f>VLOOKUP(H357,Sheet5!A:H,8,FALSE)</f>
        <v>94</v>
      </c>
      <c r="L357">
        <f t="shared" si="21"/>
        <v>9</v>
      </c>
      <c r="M357">
        <f t="shared" si="21"/>
        <v>17</v>
      </c>
      <c r="N357">
        <f t="shared" si="22"/>
        <v>26</v>
      </c>
      <c r="O357">
        <f t="shared" si="22"/>
        <v>34</v>
      </c>
      <c r="P357">
        <f t="shared" si="22"/>
        <v>43</v>
      </c>
      <c r="Q357">
        <f t="shared" si="22"/>
        <v>51</v>
      </c>
      <c r="R357">
        <f t="shared" si="22"/>
        <v>60</v>
      </c>
      <c r="S357">
        <f t="shared" si="22"/>
        <v>68</v>
      </c>
      <c r="T357">
        <f t="shared" si="22"/>
        <v>77</v>
      </c>
      <c r="U357">
        <f t="shared" si="22"/>
        <v>85</v>
      </c>
      <c r="V357">
        <f t="shared" si="22"/>
        <v>94</v>
      </c>
      <c r="W357">
        <f t="shared" si="22"/>
        <v>100</v>
      </c>
      <c r="X357">
        <f t="shared" si="22"/>
        <v>100</v>
      </c>
      <c r="Y357" t="s">
        <v>540</v>
      </c>
    </row>
    <row r="358" spans="1:25" x14ac:dyDescent="0.5">
      <c r="A358" t="s">
        <v>945</v>
      </c>
      <c r="B358" t="s">
        <v>864</v>
      </c>
      <c r="F358" t="s">
        <v>864</v>
      </c>
      <c r="G358">
        <v>840</v>
      </c>
      <c r="H358" t="s">
        <v>69</v>
      </c>
      <c r="I358" t="s">
        <v>1055</v>
      </c>
      <c r="J358">
        <f>VLOOKUP(I358,Sheet5!B:C,2,FALSE)</f>
        <v>70</v>
      </c>
      <c r="K358">
        <f>VLOOKUP(H358,Sheet5!A:H,8,FALSE)</f>
        <v>94</v>
      </c>
      <c r="L358">
        <f t="shared" si="21"/>
        <v>9</v>
      </c>
      <c r="M358">
        <f t="shared" si="21"/>
        <v>17</v>
      </c>
      <c r="N358">
        <f t="shared" si="22"/>
        <v>26</v>
      </c>
      <c r="O358">
        <f t="shared" si="22"/>
        <v>34</v>
      </c>
      <c r="P358">
        <f t="shared" si="22"/>
        <v>43</v>
      </c>
      <c r="Q358">
        <f t="shared" si="22"/>
        <v>51</v>
      </c>
      <c r="R358">
        <f t="shared" si="22"/>
        <v>60</v>
      </c>
      <c r="S358">
        <f t="shared" si="22"/>
        <v>68</v>
      </c>
      <c r="T358">
        <f t="shared" si="22"/>
        <v>77</v>
      </c>
      <c r="U358">
        <f t="shared" si="22"/>
        <v>85</v>
      </c>
      <c r="V358">
        <f t="shared" si="22"/>
        <v>94</v>
      </c>
      <c r="W358">
        <f t="shared" si="22"/>
        <v>100</v>
      </c>
      <c r="X358">
        <f t="shared" si="22"/>
        <v>100</v>
      </c>
      <c r="Y358" t="s">
        <v>945</v>
      </c>
    </row>
    <row r="359" spans="1:25" x14ac:dyDescent="0.5">
      <c r="A359" t="s">
        <v>945</v>
      </c>
      <c r="B359" t="s">
        <v>865</v>
      </c>
      <c r="F359" t="s">
        <v>865</v>
      </c>
      <c r="G359">
        <v>900</v>
      </c>
      <c r="H359" t="s">
        <v>69</v>
      </c>
      <c r="I359" t="s">
        <v>1055</v>
      </c>
      <c r="J359">
        <f>VLOOKUP(I359,Sheet5!B:C,2,FALSE)</f>
        <v>70</v>
      </c>
      <c r="K359">
        <f>VLOOKUP(H359,Sheet5!A:H,8,FALSE)</f>
        <v>94</v>
      </c>
      <c r="L359">
        <f t="shared" si="21"/>
        <v>9</v>
      </c>
      <c r="M359">
        <f t="shared" si="21"/>
        <v>17</v>
      </c>
      <c r="N359">
        <f t="shared" si="22"/>
        <v>26</v>
      </c>
      <c r="O359">
        <f t="shared" si="22"/>
        <v>34</v>
      </c>
      <c r="P359">
        <f t="shared" si="22"/>
        <v>43</v>
      </c>
      <c r="Q359">
        <f t="shared" si="22"/>
        <v>51</v>
      </c>
      <c r="R359">
        <f t="shared" si="22"/>
        <v>60</v>
      </c>
      <c r="S359">
        <f t="shared" si="22"/>
        <v>68</v>
      </c>
      <c r="T359">
        <f t="shared" si="22"/>
        <v>77</v>
      </c>
      <c r="U359">
        <f t="shared" si="22"/>
        <v>85</v>
      </c>
      <c r="V359">
        <f t="shared" si="22"/>
        <v>94</v>
      </c>
      <c r="W359">
        <f t="shared" si="22"/>
        <v>100</v>
      </c>
      <c r="X359">
        <f t="shared" si="22"/>
        <v>100</v>
      </c>
      <c r="Y359" t="s">
        <v>945</v>
      </c>
    </row>
    <row r="360" spans="1:25" x14ac:dyDescent="0.5">
      <c r="A360" t="s">
        <v>586</v>
      </c>
      <c r="B360" t="s">
        <v>866</v>
      </c>
      <c r="C360" t="s">
        <v>727</v>
      </c>
      <c r="D360" t="s">
        <v>586</v>
      </c>
      <c r="E360" t="s">
        <v>867</v>
      </c>
      <c r="F360" t="s">
        <v>976</v>
      </c>
      <c r="G360">
        <v>1328</v>
      </c>
      <c r="H360" t="s">
        <v>69</v>
      </c>
      <c r="I360" t="s">
        <v>1055</v>
      </c>
      <c r="J360">
        <f>VLOOKUP(I360,Sheet5!B:C,2,FALSE)</f>
        <v>70</v>
      </c>
      <c r="K360">
        <f>VLOOKUP(H360,Sheet5!A:H,8,FALSE)</f>
        <v>94</v>
      </c>
      <c r="L360">
        <f t="shared" si="21"/>
        <v>9</v>
      </c>
      <c r="M360">
        <f t="shared" si="21"/>
        <v>17</v>
      </c>
      <c r="N360">
        <f t="shared" si="22"/>
        <v>26</v>
      </c>
      <c r="O360">
        <f t="shared" si="22"/>
        <v>34</v>
      </c>
      <c r="P360">
        <f t="shared" si="22"/>
        <v>43</v>
      </c>
      <c r="Q360">
        <f t="shared" si="22"/>
        <v>51</v>
      </c>
      <c r="R360">
        <f t="shared" si="22"/>
        <v>60</v>
      </c>
      <c r="S360">
        <f t="shared" si="22"/>
        <v>68</v>
      </c>
      <c r="T360">
        <f t="shared" si="22"/>
        <v>77</v>
      </c>
      <c r="U360">
        <f t="shared" si="22"/>
        <v>85</v>
      </c>
      <c r="V360">
        <f t="shared" si="22"/>
        <v>94</v>
      </c>
      <c r="W360">
        <f t="shared" si="22"/>
        <v>100</v>
      </c>
      <c r="X360">
        <f t="shared" si="22"/>
        <v>100</v>
      </c>
      <c r="Y360" t="s">
        <v>586</v>
      </c>
    </row>
    <row r="361" spans="1:25" x14ac:dyDescent="0.5">
      <c r="A361" t="s">
        <v>949</v>
      </c>
      <c r="B361" t="s">
        <v>868</v>
      </c>
      <c r="F361" t="s">
        <v>868</v>
      </c>
      <c r="G361">
        <v>2256</v>
      </c>
      <c r="H361" t="s">
        <v>69</v>
      </c>
      <c r="I361" t="s">
        <v>1055</v>
      </c>
      <c r="J361">
        <f>VLOOKUP(I361,Sheet5!B:C,2,FALSE)</f>
        <v>70</v>
      </c>
      <c r="K361">
        <f>VLOOKUP(H361,Sheet5!A:H,8,FALSE)</f>
        <v>94</v>
      </c>
      <c r="L361">
        <f t="shared" si="21"/>
        <v>9</v>
      </c>
      <c r="M361">
        <f t="shared" si="21"/>
        <v>17</v>
      </c>
      <c r="N361">
        <f t="shared" si="22"/>
        <v>26</v>
      </c>
      <c r="O361">
        <f t="shared" si="22"/>
        <v>34</v>
      </c>
      <c r="P361">
        <f t="shared" si="22"/>
        <v>43</v>
      </c>
      <c r="Q361">
        <f t="shared" si="22"/>
        <v>51</v>
      </c>
      <c r="R361">
        <f t="shared" si="22"/>
        <v>60</v>
      </c>
      <c r="S361">
        <f t="shared" si="22"/>
        <v>68</v>
      </c>
      <c r="T361">
        <f t="shared" si="22"/>
        <v>77</v>
      </c>
      <c r="U361">
        <f t="shared" si="22"/>
        <v>85</v>
      </c>
      <c r="V361">
        <f t="shared" si="22"/>
        <v>94</v>
      </c>
      <c r="W361">
        <f t="shared" si="22"/>
        <v>100</v>
      </c>
      <c r="X361">
        <f t="shared" si="22"/>
        <v>100</v>
      </c>
      <c r="Y361" t="s">
        <v>949</v>
      </c>
    </row>
    <row r="362" spans="1:25" x14ac:dyDescent="0.5">
      <c r="A362" t="s">
        <v>948</v>
      </c>
      <c r="B362" t="s">
        <v>869</v>
      </c>
      <c r="F362" t="s">
        <v>869</v>
      </c>
      <c r="G362">
        <v>2760</v>
      </c>
      <c r="H362" t="s">
        <v>69</v>
      </c>
      <c r="I362" t="s">
        <v>1055</v>
      </c>
      <c r="J362">
        <f>VLOOKUP(I362,Sheet5!B:C,2,FALSE)</f>
        <v>70</v>
      </c>
      <c r="K362">
        <f>VLOOKUP(H362,Sheet5!A:H,8,FALSE)</f>
        <v>94</v>
      </c>
      <c r="L362">
        <f t="shared" si="21"/>
        <v>9</v>
      </c>
      <c r="M362">
        <f t="shared" si="21"/>
        <v>17</v>
      </c>
      <c r="N362">
        <f t="shared" si="22"/>
        <v>26</v>
      </c>
      <c r="O362">
        <f t="shared" si="22"/>
        <v>34</v>
      </c>
      <c r="P362">
        <f t="shared" si="22"/>
        <v>43</v>
      </c>
      <c r="Q362">
        <f t="shared" si="22"/>
        <v>51</v>
      </c>
      <c r="R362">
        <f t="shared" si="22"/>
        <v>60</v>
      </c>
      <c r="S362">
        <f t="shared" si="22"/>
        <v>68</v>
      </c>
      <c r="T362">
        <f t="shared" si="22"/>
        <v>77</v>
      </c>
      <c r="U362">
        <f t="shared" si="22"/>
        <v>85</v>
      </c>
      <c r="V362">
        <f t="shared" si="22"/>
        <v>94</v>
      </c>
      <c r="W362">
        <f t="shared" si="22"/>
        <v>100</v>
      </c>
      <c r="X362">
        <f t="shared" si="22"/>
        <v>100</v>
      </c>
      <c r="Y362" t="s">
        <v>948</v>
      </c>
    </row>
    <row r="363" spans="1:25" x14ac:dyDescent="0.5">
      <c r="A363" t="s">
        <v>951</v>
      </c>
      <c r="B363" t="s">
        <v>870</v>
      </c>
      <c r="F363" t="s">
        <v>870</v>
      </c>
      <c r="G363">
        <v>592</v>
      </c>
      <c r="H363" t="s">
        <v>50</v>
      </c>
      <c r="I363" t="s">
        <v>1057</v>
      </c>
      <c r="J363">
        <f>VLOOKUP(I363,Sheet5!B:C,2,FALSE)</f>
        <v>72</v>
      </c>
      <c r="K363">
        <f>VLOOKUP(H363,Sheet5!A:H,8,FALSE)</f>
        <v>95</v>
      </c>
      <c r="L363">
        <f t="shared" si="21"/>
        <v>9</v>
      </c>
      <c r="M363">
        <f t="shared" si="21"/>
        <v>17</v>
      </c>
      <c r="N363">
        <f t="shared" si="22"/>
        <v>26</v>
      </c>
      <c r="O363">
        <f t="shared" si="22"/>
        <v>34</v>
      </c>
      <c r="P363">
        <f t="shared" si="22"/>
        <v>43</v>
      </c>
      <c r="Q363">
        <f t="shared" si="22"/>
        <v>52</v>
      </c>
      <c r="R363">
        <f t="shared" si="22"/>
        <v>60</v>
      </c>
      <c r="S363">
        <f t="shared" si="22"/>
        <v>69</v>
      </c>
      <c r="T363">
        <f t="shared" si="22"/>
        <v>77</v>
      </c>
      <c r="U363">
        <f t="shared" si="22"/>
        <v>86</v>
      </c>
      <c r="V363">
        <f t="shared" si="22"/>
        <v>95</v>
      </c>
      <c r="W363">
        <f t="shared" si="22"/>
        <v>100</v>
      </c>
      <c r="X363">
        <f t="shared" si="22"/>
        <v>100</v>
      </c>
      <c r="Y363" t="s">
        <v>951</v>
      </c>
    </row>
    <row r="364" spans="1:25" x14ac:dyDescent="0.5">
      <c r="A364" t="s">
        <v>951</v>
      </c>
      <c r="B364" t="s">
        <v>871</v>
      </c>
      <c r="F364" t="s">
        <v>871</v>
      </c>
      <c r="G364">
        <v>624</v>
      </c>
      <c r="H364" t="s">
        <v>50</v>
      </c>
      <c r="I364" t="s">
        <v>1057</v>
      </c>
      <c r="J364">
        <f>VLOOKUP(I364,Sheet5!B:C,2,FALSE)</f>
        <v>72</v>
      </c>
      <c r="K364">
        <f>VLOOKUP(H364,Sheet5!A:H,8,FALSE)</f>
        <v>95</v>
      </c>
      <c r="L364">
        <f t="shared" si="21"/>
        <v>9</v>
      </c>
      <c r="M364">
        <f t="shared" si="21"/>
        <v>17</v>
      </c>
      <c r="N364">
        <f t="shared" si="22"/>
        <v>26</v>
      </c>
      <c r="O364">
        <f t="shared" si="22"/>
        <v>34</v>
      </c>
      <c r="P364">
        <f t="shared" si="22"/>
        <v>43</v>
      </c>
      <c r="Q364">
        <f t="shared" si="22"/>
        <v>52</v>
      </c>
      <c r="R364">
        <f t="shared" si="22"/>
        <v>60</v>
      </c>
      <c r="S364">
        <f t="shared" si="22"/>
        <v>69</v>
      </c>
      <c r="T364">
        <f t="shared" si="22"/>
        <v>77</v>
      </c>
      <c r="U364">
        <f t="shared" si="22"/>
        <v>86</v>
      </c>
      <c r="V364">
        <f t="shared" si="22"/>
        <v>95</v>
      </c>
      <c r="W364">
        <f t="shared" si="22"/>
        <v>100</v>
      </c>
      <c r="X364">
        <f t="shared" si="22"/>
        <v>100</v>
      </c>
      <c r="Y364" t="s">
        <v>951</v>
      </c>
    </row>
    <row r="365" spans="1:25" x14ac:dyDescent="0.5">
      <c r="A365" t="s">
        <v>951</v>
      </c>
      <c r="B365" t="s">
        <v>872</v>
      </c>
      <c r="F365" t="s">
        <v>872</v>
      </c>
      <c r="G365">
        <v>688</v>
      </c>
      <c r="H365" t="s">
        <v>50</v>
      </c>
      <c r="I365" t="s">
        <v>1057</v>
      </c>
      <c r="J365">
        <f>VLOOKUP(I365,Sheet5!B:C,2,FALSE)</f>
        <v>72</v>
      </c>
      <c r="K365">
        <f>VLOOKUP(H365,Sheet5!A:H,8,FALSE)</f>
        <v>95</v>
      </c>
      <c r="L365">
        <f t="shared" si="21"/>
        <v>9</v>
      </c>
      <c r="M365">
        <f t="shared" si="21"/>
        <v>17</v>
      </c>
      <c r="N365">
        <f t="shared" si="22"/>
        <v>26</v>
      </c>
      <c r="O365">
        <f t="shared" si="22"/>
        <v>34</v>
      </c>
      <c r="P365">
        <f t="shared" si="22"/>
        <v>43</v>
      </c>
      <c r="Q365">
        <f t="shared" si="22"/>
        <v>52</v>
      </c>
      <c r="R365">
        <f t="shared" si="22"/>
        <v>60</v>
      </c>
      <c r="S365">
        <f t="shared" si="22"/>
        <v>69</v>
      </c>
      <c r="T365">
        <f t="shared" si="22"/>
        <v>77</v>
      </c>
      <c r="U365">
        <f t="shared" si="22"/>
        <v>86</v>
      </c>
      <c r="V365">
        <f t="shared" si="22"/>
        <v>95</v>
      </c>
      <c r="W365">
        <f t="shared" si="22"/>
        <v>100</v>
      </c>
      <c r="X365">
        <f t="shared" si="22"/>
        <v>100</v>
      </c>
      <c r="Y365" t="s">
        <v>951</v>
      </c>
    </row>
    <row r="366" spans="1:25" x14ac:dyDescent="0.5">
      <c r="A366" t="s">
        <v>540</v>
      </c>
      <c r="B366" t="s">
        <v>873</v>
      </c>
      <c r="F366" t="s">
        <v>873</v>
      </c>
      <c r="G366">
        <v>800</v>
      </c>
      <c r="H366" t="s">
        <v>42</v>
      </c>
      <c r="I366" t="s">
        <v>1058</v>
      </c>
      <c r="J366">
        <f>VLOOKUP(I366,Sheet5!B:C,2,FALSE)</f>
        <v>73</v>
      </c>
      <c r="K366">
        <f>VLOOKUP(H366,Sheet5!A:H,8,FALSE)</f>
        <v>96</v>
      </c>
      <c r="L366">
        <f t="shared" si="21"/>
        <v>9</v>
      </c>
      <c r="M366">
        <f t="shared" si="21"/>
        <v>17</v>
      </c>
      <c r="N366">
        <f t="shared" si="22"/>
        <v>26</v>
      </c>
      <c r="O366">
        <f t="shared" si="22"/>
        <v>35</v>
      </c>
      <c r="P366">
        <f t="shared" si="22"/>
        <v>43</v>
      </c>
      <c r="Q366">
        <f t="shared" si="22"/>
        <v>52</v>
      </c>
      <c r="R366">
        <f t="shared" si="22"/>
        <v>61</v>
      </c>
      <c r="S366">
        <f t="shared" si="22"/>
        <v>69</v>
      </c>
      <c r="T366">
        <f t="shared" si="22"/>
        <v>78</v>
      </c>
      <c r="U366">
        <f t="shared" si="22"/>
        <v>87</v>
      </c>
      <c r="V366">
        <f t="shared" si="22"/>
        <v>95</v>
      </c>
      <c r="W366">
        <f t="shared" si="22"/>
        <v>100</v>
      </c>
      <c r="X366">
        <f t="shared" si="22"/>
        <v>100</v>
      </c>
      <c r="Y366" t="s">
        <v>540</v>
      </c>
    </row>
    <row r="367" spans="1:25" x14ac:dyDescent="0.5">
      <c r="A367" t="s">
        <v>550</v>
      </c>
      <c r="B367" t="s">
        <v>874</v>
      </c>
      <c r="F367" t="s">
        <v>874</v>
      </c>
      <c r="G367">
        <v>1600</v>
      </c>
      <c r="H367" t="s">
        <v>42</v>
      </c>
      <c r="I367" t="s">
        <v>1058</v>
      </c>
      <c r="J367">
        <f>VLOOKUP(I367,Sheet5!B:C,2,FALSE)</f>
        <v>73</v>
      </c>
      <c r="K367">
        <f>VLOOKUP(H367,Sheet5!A:H,8,FALSE)</f>
        <v>96</v>
      </c>
      <c r="L367">
        <f t="shared" si="21"/>
        <v>9</v>
      </c>
      <c r="M367">
        <f t="shared" si="21"/>
        <v>17</v>
      </c>
      <c r="N367">
        <f t="shared" si="22"/>
        <v>26</v>
      </c>
      <c r="O367">
        <f t="shared" si="22"/>
        <v>35</v>
      </c>
      <c r="P367">
        <f t="shared" si="22"/>
        <v>43</v>
      </c>
      <c r="Q367">
        <f t="shared" si="22"/>
        <v>52</v>
      </c>
      <c r="R367">
        <f t="shared" si="22"/>
        <v>61</v>
      </c>
      <c r="S367">
        <f t="shared" si="22"/>
        <v>69</v>
      </c>
      <c r="T367">
        <f t="shared" si="22"/>
        <v>78</v>
      </c>
      <c r="U367">
        <f t="shared" si="22"/>
        <v>87</v>
      </c>
      <c r="V367">
        <f t="shared" si="22"/>
        <v>95</v>
      </c>
      <c r="W367">
        <f t="shared" si="22"/>
        <v>100</v>
      </c>
      <c r="X367">
        <f t="shared" si="22"/>
        <v>100</v>
      </c>
      <c r="Y367" t="s">
        <v>550</v>
      </c>
    </row>
    <row r="368" spans="1:25" x14ac:dyDescent="0.5">
      <c r="A368" t="s">
        <v>535</v>
      </c>
      <c r="B368" t="s">
        <v>875</v>
      </c>
      <c r="F368" t="s">
        <v>875</v>
      </c>
      <c r="G368">
        <v>6240</v>
      </c>
      <c r="H368" t="s">
        <v>42</v>
      </c>
      <c r="I368" t="s">
        <v>1058</v>
      </c>
      <c r="J368">
        <f>VLOOKUP(I368,Sheet5!B:C,2,FALSE)</f>
        <v>73</v>
      </c>
      <c r="K368">
        <f>VLOOKUP(H368,Sheet5!A:H,8,FALSE)</f>
        <v>96</v>
      </c>
      <c r="L368">
        <f t="shared" si="21"/>
        <v>9</v>
      </c>
      <c r="M368">
        <f t="shared" si="21"/>
        <v>17</v>
      </c>
      <c r="N368">
        <f t="shared" si="22"/>
        <v>26</v>
      </c>
      <c r="O368">
        <f t="shared" si="22"/>
        <v>35</v>
      </c>
      <c r="P368">
        <f t="shared" si="22"/>
        <v>43</v>
      </c>
      <c r="Q368">
        <f t="shared" si="22"/>
        <v>52</v>
      </c>
      <c r="R368">
        <f t="shared" si="22"/>
        <v>61</v>
      </c>
      <c r="S368">
        <f t="shared" si="22"/>
        <v>69</v>
      </c>
      <c r="T368">
        <f t="shared" si="22"/>
        <v>78</v>
      </c>
      <c r="U368">
        <f t="shared" si="22"/>
        <v>87</v>
      </c>
      <c r="V368">
        <f t="shared" si="22"/>
        <v>95</v>
      </c>
      <c r="W368">
        <f t="shared" si="22"/>
        <v>100</v>
      </c>
      <c r="X368">
        <f t="shared" si="22"/>
        <v>100</v>
      </c>
      <c r="Y368" t="s">
        <v>535</v>
      </c>
    </row>
    <row r="369" spans="1:25" x14ac:dyDescent="0.5">
      <c r="A369" t="s">
        <v>520</v>
      </c>
      <c r="B369" t="s">
        <v>876</v>
      </c>
      <c r="F369" t="s">
        <v>876</v>
      </c>
      <c r="G369">
        <v>640</v>
      </c>
      <c r="H369" t="s">
        <v>51</v>
      </c>
      <c r="I369" t="s">
        <v>1059</v>
      </c>
      <c r="J369">
        <f>VLOOKUP(I369,Sheet5!B:C,2,FALSE)</f>
        <v>74</v>
      </c>
      <c r="K369">
        <f>VLOOKUP(H369,Sheet5!A:H,8,FALSE)</f>
        <v>96</v>
      </c>
      <c r="L369">
        <f t="shared" si="21"/>
        <v>9</v>
      </c>
      <c r="M369">
        <f t="shared" si="21"/>
        <v>17</v>
      </c>
      <c r="N369">
        <f t="shared" si="22"/>
        <v>26</v>
      </c>
      <c r="O369">
        <f t="shared" si="22"/>
        <v>35</v>
      </c>
      <c r="P369">
        <f t="shared" si="22"/>
        <v>44</v>
      </c>
      <c r="Q369">
        <f t="shared" si="22"/>
        <v>52</v>
      </c>
      <c r="R369">
        <f t="shared" si="22"/>
        <v>61</v>
      </c>
      <c r="S369">
        <f t="shared" si="22"/>
        <v>70</v>
      </c>
      <c r="T369">
        <f t="shared" si="22"/>
        <v>78</v>
      </c>
      <c r="U369">
        <f t="shared" si="22"/>
        <v>87</v>
      </c>
      <c r="V369">
        <f t="shared" si="22"/>
        <v>96</v>
      </c>
      <c r="W369">
        <f t="shared" si="22"/>
        <v>100</v>
      </c>
      <c r="X369">
        <f t="shared" si="22"/>
        <v>100</v>
      </c>
      <c r="Y369" t="s">
        <v>520</v>
      </c>
    </row>
    <row r="370" spans="1:25" x14ac:dyDescent="0.5">
      <c r="A370" t="s">
        <v>520</v>
      </c>
      <c r="B370" t="s">
        <v>877</v>
      </c>
      <c r="F370" t="s">
        <v>877</v>
      </c>
      <c r="G370">
        <v>672</v>
      </c>
      <c r="H370" t="s">
        <v>51</v>
      </c>
      <c r="I370" t="s">
        <v>1059</v>
      </c>
      <c r="J370">
        <f>VLOOKUP(I370,Sheet5!B:C,2,FALSE)</f>
        <v>74</v>
      </c>
      <c r="K370">
        <f>VLOOKUP(H370,Sheet5!A:H,8,FALSE)</f>
        <v>96</v>
      </c>
      <c r="L370">
        <f t="shared" si="21"/>
        <v>9</v>
      </c>
      <c r="M370">
        <f t="shared" si="21"/>
        <v>17</v>
      </c>
      <c r="N370">
        <f t="shared" si="22"/>
        <v>26</v>
      </c>
      <c r="O370">
        <f t="shared" si="22"/>
        <v>35</v>
      </c>
      <c r="P370">
        <f t="shared" si="22"/>
        <v>44</v>
      </c>
      <c r="Q370">
        <f t="shared" si="22"/>
        <v>52</v>
      </c>
      <c r="R370">
        <f t="shared" si="22"/>
        <v>61</v>
      </c>
      <c r="S370">
        <f t="shared" si="22"/>
        <v>70</v>
      </c>
      <c r="T370">
        <f t="shared" si="22"/>
        <v>78</v>
      </c>
      <c r="U370">
        <f t="shared" si="22"/>
        <v>87</v>
      </c>
      <c r="V370">
        <f t="shared" si="22"/>
        <v>96</v>
      </c>
      <c r="W370">
        <f t="shared" si="22"/>
        <v>100</v>
      </c>
      <c r="X370">
        <f t="shared" si="22"/>
        <v>100</v>
      </c>
      <c r="Y370" t="s">
        <v>520</v>
      </c>
    </row>
    <row r="371" spans="1:25" x14ac:dyDescent="0.5">
      <c r="A371" t="s">
        <v>520</v>
      </c>
      <c r="B371" t="s">
        <v>878</v>
      </c>
      <c r="F371" t="s">
        <v>878</v>
      </c>
      <c r="G371">
        <v>672</v>
      </c>
      <c r="H371" t="s">
        <v>51</v>
      </c>
      <c r="I371" t="s">
        <v>1059</v>
      </c>
      <c r="J371">
        <f>VLOOKUP(I371,Sheet5!B:C,2,FALSE)</f>
        <v>74</v>
      </c>
      <c r="K371">
        <f>VLOOKUP(H371,Sheet5!A:H,8,FALSE)</f>
        <v>96</v>
      </c>
      <c r="L371">
        <f t="shared" si="21"/>
        <v>9</v>
      </c>
      <c r="M371">
        <f t="shared" si="21"/>
        <v>17</v>
      </c>
      <c r="N371">
        <f t="shared" si="22"/>
        <v>26</v>
      </c>
      <c r="O371">
        <f t="shared" si="22"/>
        <v>35</v>
      </c>
      <c r="P371">
        <f t="shared" si="22"/>
        <v>44</v>
      </c>
      <c r="Q371">
        <f t="shared" si="22"/>
        <v>52</v>
      </c>
      <c r="R371">
        <f t="shared" si="22"/>
        <v>61</v>
      </c>
      <c r="S371">
        <f t="shared" si="22"/>
        <v>70</v>
      </c>
      <c r="T371">
        <f t="shared" si="22"/>
        <v>78</v>
      </c>
      <c r="U371">
        <f t="shared" si="22"/>
        <v>87</v>
      </c>
      <c r="V371">
        <f t="shared" si="22"/>
        <v>96</v>
      </c>
      <c r="W371">
        <f t="shared" si="22"/>
        <v>100</v>
      </c>
      <c r="X371">
        <f t="shared" si="22"/>
        <v>100</v>
      </c>
      <c r="Y371" t="s">
        <v>520</v>
      </c>
    </row>
    <row r="372" spans="1:25" x14ac:dyDescent="0.5">
      <c r="A372" t="s">
        <v>946</v>
      </c>
      <c r="B372" t="s">
        <v>879</v>
      </c>
      <c r="F372" t="s">
        <v>879</v>
      </c>
      <c r="G372">
        <v>1056</v>
      </c>
      <c r="H372" t="s">
        <v>51</v>
      </c>
      <c r="I372" t="s">
        <v>1059</v>
      </c>
      <c r="J372">
        <f>VLOOKUP(I372,Sheet5!B:C,2,FALSE)</f>
        <v>74</v>
      </c>
      <c r="K372">
        <f>VLOOKUP(H372,Sheet5!A:H,8,FALSE)</f>
        <v>96</v>
      </c>
      <c r="L372">
        <f t="shared" si="21"/>
        <v>9</v>
      </c>
      <c r="M372">
        <f t="shared" si="21"/>
        <v>17</v>
      </c>
      <c r="N372">
        <f t="shared" si="22"/>
        <v>26</v>
      </c>
      <c r="O372">
        <f t="shared" si="22"/>
        <v>35</v>
      </c>
      <c r="P372">
        <f t="shared" si="22"/>
        <v>44</v>
      </c>
      <c r="Q372">
        <f t="shared" si="22"/>
        <v>52</v>
      </c>
      <c r="R372">
        <f t="shared" si="22"/>
        <v>61</v>
      </c>
      <c r="S372">
        <f t="shared" si="22"/>
        <v>70</v>
      </c>
      <c r="T372">
        <f t="shared" si="22"/>
        <v>78</v>
      </c>
      <c r="U372">
        <f t="shared" si="22"/>
        <v>87</v>
      </c>
      <c r="V372">
        <f t="shared" si="22"/>
        <v>96</v>
      </c>
      <c r="W372">
        <f t="shared" si="22"/>
        <v>100</v>
      </c>
      <c r="X372">
        <f t="shared" si="22"/>
        <v>100</v>
      </c>
      <c r="Y372" t="s">
        <v>946</v>
      </c>
    </row>
    <row r="373" spans="1:25" x14ac:dyDescent="0.5">
      <c r="A373" t="s">
        <v>946</v>
      </c>
      <c r="B373" t="s">
        <v>880</v>
      </c>
      <c r="F373" t="s">
        <v>880</v>
      </c>
      <c r="G373">
        <v>1128</v>
      </c>
      <c r="H373" t="s">
        <v>51</v>
      </c>
      <c r="I373" t="s">
        <v>1059</v>
      </c>
      <c r="J373">
        <f>VLOOKUP(I373,Sheet5!B:C,2,FALSE)</f>
        <v>74</v>
      </c>
      <c r="K373">
        <f>VLOOKUP(H373,Sheet5!A:H,8,FALSE)</f>
        <v>96</v>
      </c>
      <c r="L373">
        <f t="shared" si="21"/>
        <v>9</v>
      </c>
      <c r="M373">
        <f t="shared" si="21"/>
        <v>17</v>
      </c>
      <c r="N373">
        <f t="shared" si="22"/>
        <v>26</v>
      </c>
      <c r="O373">
        <f t="shared" si="22"/>
        <v>35</v>
      </c>
      <c r="P373">
        <f t="shared" si="22"/>
        <v>44</v>
      </c>
      <c r="Q373">
        <f t="shared" ref="N373:X396" si="23">MIN(ROUND(Q$1*(1+$J373/100),0),100)</f>
        <v>52</v>
      </c>
      <c r="R373">
        <f t="shared" si="23"/>
        <v>61</v>
      </c>
      <c r="S373">
        <f t="shared" si="23"/>
        <v>70</v>
      </c>
      <c r="T373">
        <f t="shared" si="23"/>
        <v>78</v>
      </c>
      <c r="U373">
        <f t="shared" si="23"/>
        <v>87</v>
      </c>
      <c r="V373">
        <f t="shared" si="23"/>
        <v>96</v>
      </c>
      <c r="W373">
        <f t="shared" si="23"/>
        <v>100</v>
      </c>
      <c r="X373">
        <f t="shared" si="23"/>
        <v>100</v>
      </c>
      <c r="Y373" t="s">
        <v>946</v>
      </c>
    </row>
    <row r="374" spans="1:25" x14ac:dyDescent="0.5">
      <c r="A374" t="s">
        <v>550</v>
      </c>
      <c r="B374" t="s">
        <v>881</v>
      </c>
      <c r="F374" t="s">
        <v>881</v>
      </c>
      <c r="G374">
        <v>1408</v>
      </c>
      <c r="H374" t="s">
        <v>51</v>
      </c>
      <c r="I374" t="s">
        <v>1059</v>
      </c>
      <c r="J374">
        <f>VLOOKUP(I374,Sheet5!B:C,2,FALSE)</f>
        <v>74</v>
      </c>
      <c r="K374">
        <f>VLOOKUP(H374,Sheet5!A:H,8,FALSE)</f>
        <v>96</v>
      </c>
      <c r="L374">
        <f t="shared" si="21"/>
        <v>9</v>
      </c>
      <c r="M374">
        <f t="shared" si="21"/>
        <v>17</v>
      </c>
      <c r="N374">
        <f t="shared" si="23"/>
        <v>26</v>
      </c>
      <c r="O374">
        <f t="shared" si="23"/>
        <v>35</v>
      </c>
      <c r="P374">
        <f t="shared" si="23"/>
        <v>44</v>
      </c>
      <c r="Q374">
        <f t="shared" si="23"/>
        <v>52</v>
      </c>
      <c r="R374">
        <f t="shared" si="23"/>
        <v>61</v>
      </c>
      <c r="S374">
        <f t="shared" si="23"/>
        <v>70</v>
      </c>
      <c r="T374">
        <f t="shared" si="23"/>
        <v>78</v>
      </c>
      <c r="U374">
        <f t="shared" si="23"/>
        <v>87</v>
      </c>
      <c r="V374">
        <f t="shared" si="23"/>
        <v>96</v>
      </c>
      <c r="W374">
        <f t="shared" si="23"/>
        <v>100</v>
      </c>
      <c r="X374">
        <f t="shared" si="23"/>
        <v>100</v>
      </c>
      <c r="Y374" t="s">
        <v>550</v>
      </c>
    </row>
    <row r="375" spans="1:25" x14ac:dyDescent="0.5">
      <c r="A375" t="s">
        <v>548</v>
      </c>
      <c r="B375" t="s">
        <v>882</v>
      </c>
      <c r="F375" t="s">
        <v>882</v>
      </c>
      <c r="G375">
        <v>1440</v>
      </c>
      <c r="H375" t="s">
        <v>51</v>
      </c>
      <c r="I375" t="s">
        <v>1059</v>
      </c>
      <c r="J375">
        <f>VLOOKUP(I375,Sheet5!B:C,2,FALSE)</f>
        <v>74</v>
      </c>
      <c r="K375">
        <f>VLOOKUP(H375,Sheet5!A:H,8,FALSE)</f>
        <v>96</v>
      </c>
      <c r="L375">
        <f t="shared" si="21"/>
        <v>9</v>
      </c>
      <c r="M375">
        <f t="shared" si="21"/>
        <v>17</v>
      </c>
      <c r="N375">
        <f t="shared" si="23"/>
        <v>26</v>
      </c>
      <c r="O375">
        <f t="shared" si="23"/>
        <v>35</v>
      </c>
      <c r="P375">
        <f t="shared" si="23"/>
        <v>44</v>
      </c>
      <c r="Q375">
        <f t="shared" si="23"/>
        <v>52</v>
      </c>
      <c r="R375">
        <f t="shared" si="23"/>
        <v>61</v>
      </c>
      <c r="S375">
        <f t="shared" si="23"/>
        <v>70</v>
      </c>
      <c r="T375">
        <f t="shared" si="23"/>
        <v>78</v>
      </c>
      <c r="U375">
        <f t="shared" si="23"/>
        <v>87</v>
      </c>
      <c r="V375">
        <f t="shared" si="23"/>
        <v>96</v>
      </c>
      <c r="W375">
        <f t="shared" si="23"/>
        <v>100</v>
      </c>
      <c r="X375">
        <f t="shared" si="23"/>
        <v>100</v>
      </c>
      <c r="Y375" t="s">
        <v>548</v>
      </c>
    </row>
    <row r="376" spans="1:25" x14ac:dyDescent="0.5">
      <c r="A376" t="s">
        <v>550</v>
      </c>
      <c r="B376" t="s">
        <v>883</v>
      </c>
      <c r="F376" t="s">
        <v>883</v>
      </c>
      <c r="G376">
        <v>1440</v>
      </c>
      <c r="H376" t="s">
        <v>51</v>
      </c>
      <c r="I376" t="s">
        <v>1059</v>
      </c>
      <c r="J376">
        <f>VLOOKUP(I376,Sheet5!B:C,2,FALSE)</f>
        <v>74</v>
      </c>
      <c r="K376">
        <f>VLOOKUP(H376,Sheet5!A:H,8,FALSE)</f>
        <v>96</v>
      </c>
      <c r="L376">
        <f t="shared" si="21"/>
        <v>9</v>
      </c>
      <c r="M376">
        <f t="shared" si="21"/>
        <v>17</v>
      </c>
      <c r="N376">
        <f t="shared" si="23"/>
        <v>26</v>
      </c>
      <c r="O376">
        <f t="shared" si="23"/>
        <v>35</v>
      </c>
      <c r="P376">
        <f t="shared" si="23"/>
        <v>44</v>
      </c>
      <c r="Q376">
        <f t="shared" si="23"/>
        <v>52</v>
      </c>
      <c r="R376">
        <f t="shared" si="23"/>
        <v>61</v>
      </c>
      <c r="S376">
        <f t="shared" si="23"/>
        <v>70</v>
      </c>
      <c r="T376">
        <f t="shared" si="23"/>
        <v>78</v>
      </c>
      <c r="U376">
        <f t="shared" si="23"/>
        <v>87</v>
      </c>
      <c r="V376">
        <f t="shared" si="23"/>
        <v>96</v>
      </c>
      <c r="W376">
        <f t="shared" si="23"/>
        <v>100</v>
      </c>
      <c r="X376">
        <f t="shared" si="23"/>
        <v>100</v>
      </c>
      <c r="Y376" t="s">
        <v>550</v>
      </c>
    </row>
    <row r="377" spans="1:25" x14ac:dyDescent="0.5">
      <c r="A377" t="s">
        <v>548</v>
      </c>
      <c r="B377" t="s">
        <v>884</v>
      </c>
      <c r="F377" t="s">
        <v>884</v>
      </c>
      <c r="G377">
        <v>1502</v>
      </c>
      <c r="H377" t="s">
        <v>51</v>
      </c>
      <c r="I377" t="s">
        <v>1059</v>
      </c>
      <c r="J377">
        <f>VLOOKUP(I377,Sheet5!B:C,2,FALSE)</f>
        <v>74</v>
      </c>
      <c r="K377">
        <f>VLOOKUP(H377,Sheet5!A:H,8,FALSE)</f>
        <v>96</v>
      </c>
      <c r="L377">
        <f t="shared" ref="L377:M408" si="24">MIN(ROUND(L$1*(1+$J377/100),0),100)</f>
        <v>9</v>
      </c>
      <c r="M377">
        <f t="shared" si="24"/>
        <v>17</v>
      </c>
      <c r="N377">
        <f t="shared" si="23"/>
        <v>26</v>
      </c>
      <c r="O377">
        <f t="shared" si="23"/>
        <v>35</v>
      </c>
      <c r="P377">
        <f t="shared" si="23"/>
        <v>44</v>
      </c>
      <c r="Q377">
        <f t="shared" si="23"/>
        <v>52</v>
      </c>
      <c r="R377">
        <f t="shared" si="23"/>
        <v>61</v>
      </c>
      <c r="S377">
        <f t="shared" si="23"/>
        <v>70</v>
      </c>
      <c r="T377">
        <f t="shared" si="23"/>
        <v>78</v>
      </c>
      <c r="U377">
        <f t="shared" si="23"/>
        <v>87</v>
      </c>
      <c r="V377">
        <f t="shared" si="23"/>
        <v>96</v>
      </c>
      <c r="W377">
        <f t="shared" si="23"/>
        <v>100</v>
      </c>
      <c r="X377">
        <f t="shared" si="23"/>
        <v>100</v>
      </c>
      <c r="Y377" t="s">
        <v>548</v>
      </c>
    </row>
    <row r="378" spans="1:25" x14ac:dyDescent="0.5">
      <c r="A378" t="s">
        <v>947</v>
      </c>
      <c r="B378" t="s">
        <v>885</v>
      </c>
      <c r="C378" t="s">
        <v>564</v>
      </c>
      <c r="D378" t="s">
        <v>886</v>
      </c>
      <c r="F378" t="s">
        <v>977</v>
      </c>
      <c r="G378">
        <v>11280</v>
      </c>
      <c r="H378" t="s">
        <v>51</v>
      </c>
      <c r="I378" t="s">
        <v>1059</v>
      </c>
      <c r="J378">
        <f>VLOOKUP(I378,Sheet5!B:C,2,FALSE)</f>
        <v>74</v>
      </c>
      <c r="K378">
        <f>VLOOKUP(H378,Sheet5!A:H,8,FALSE)</f>
        <v>96</v>
      </c>
      <c r="L378">
        <f t="shared" si="24"/>
        <v>9</v>
      </c>
      <c r="M378">
        <f t="shared" si="24"/>
        <v>17</v>
      </c>
      <c r="N378">
        <f t="shared" si="23"/>
        <v>26</v>
      </c>
      <c r="O378">
        <f t="shared" si="23"/>
        <v>35</v>
      </c>
      <c r="P378">
        <f t="shared" si="23"/>
        <v>44</v>
      </c>
      <c r="Q378">
        <f t="shared" si="23"/>
        <v>52</v>
      </c>
      <c r="R378">
        <f t="shared" si="23"/>
        <v>61</v>
      </c>
      <c r="S378">
        <f t="shared" si="23"/>
        <v>70</v>
      </c>
      <c r="T378">
        <f t="shared" si="23"/>
        <v>78</v>
      </c>
      <c r="U378">
        <f t="shared" si="23"/>
        <v>87</v>
      </c>
      <c r="V378">
        <f t="shared" si="23"/>
        <v>96</v>
      </c>
      <c r="W378">
        <f t="shared" si="23"/>
        <v>100</v>
      </c>
      <c r="X378">
        <f t="shared" si="23"/>
        <v>100</v>
      </c>
      <c r="Y378" t="s">
        <v>947</v>
      </c>
    </row>
    <row r="379" spans="1:25" x14ac:dyDescent="0.5">
      <c r="A379" t="s">
        <v>566</v>
      </c>
      <c r="F379" t="s">
        <v>953</v>
      </c>
      <c r="G379">
        <v>3200</v>
      </c>
      <c r="H379" t="s">
        <v>72</v>
      </c>
      <c r="I379" t="s">
        <v>1060</v>
      </c>
      <c r="J379">
        <f>VLOOKUP(I379,Sheet5!B:C,2,FALSE)</f>
        <v>75</v>
      </c>
      <c r="K379">
        <f>VLOOKUP(H379,Sheet5!A:H,8,FALSE)</f>
        <v>97</v>
      </c>
      <c r="L379">
        <f t="shared" si="24"/>
        <v>9</v>
      </c>
      <c r="M379">
        <f t="shared" si="24"/>
        <v>18</v>
      </c>
      <c r="N379">
        <f t="shared" si="23"/>
        <v>26</v>
      </c>
      <c r="O379">
        <f t="shared" si="23"/>
        <v>35</v>
      </c>
      <c r="P379">
        <f t="shared" si="23"/>
        <v>44</v>
      </c>
      <c r="Q379">
        <f t="shared" si="23"/>
        <v>53</v>
      </c>
      <c r="R379">
        <f t="shared" si="23"/>
        <v>61</v>
      </c>
      <c r="S379">
        <f t="shared" si="23"/>
        <v>70</v>
      </c>
      <c r="T379">
        <f t="shared" si="23"/>
        <v>79</v>
      </c>
      <c r="U379">
        <f t="shared" si="23"/>
        <v>88</v>
      </c>
      <c r="V379">
        <f t="shared" si="23"/>
        <v>96</v>
      </c>
      <c r="W379">
        <f t="shared" si="23"/>
        <v>100</v>
      </c>
      <c r="X379">
        <f t="shared" si="23"/>
        <v>100</v>
      </c>
      <c r="Y379" t="s">
        <v>566</v>
      </c>
    </row>
    <row r="380" spans="1:25" x14ac:dyDescent="0.5">
      <c r="A380" t="s">
        <v>566</v>
      </c>
      <c r="F380" t="s">
        <v>953</v>
      </c>
      <c r="G380">
        <v>3200</v>
      </c>
      <c r="H380" t="s">
        <v>72</v>
      </c>
      <c r="I380" t="s">
        <v>1060</v>
      </c>
      <c r="J380">
        <f>VLOOKUP(I380,Sheet5!B:C,2,FALSE)</f>
        <v>75</v>
      </c>
      <c r="K380">
        <f>VLOOKUP(H380,Sheet5!A:H,8,FALSE)</f>
        <v>97</v>
      </c>
      <c r="L380">
        <f t="shared" si="24"/>
        <v>9</v>
      </c>
      <c r="M380">
        <f t="shared" si="24"/>
        <v>18</v>
      </c>
      <c r="N380">
        <f t="shared" si="23"/>
        <v>26</v>
      </c>
      <c r="O380">
        <f t="shared" si="23"/>
        <v>35</v>
      </c>
      <c r="P380">
        <f t="shared" si="23"/>
        <v>44</v>
      </c>
      <c r="Q380">
        <f t="shared" si="23"/>
        <v>53</v>
      </c>
      <c r="R380">
        <f t="shared" si="23"/>
        <v>61</v>
      </c>
      <c r="S380">
        <f t="shared" si="23"/>
        <v>70</v>
      </c>
      <c r="T380">
        <f t="shared" si="23"/>
        <v>79</v>
      </c>
      <c r="U380">
        <f t="shared" si="23"/>
        <v>88</v>
      </c>
      <c r="V380">
        <f t="shared" si="23"/>
        <v>96</v>
      </c>
      <c r="W380">
        <f t="shared" si="23"/>
        <v>100</v>
      </c>
      <c r="X380">
        <f t="shared" si="23"/>
        <v>100</v>
      </c>
      <c r="Y380" t="s">
        <v>566</v>
      </c>
    </row>
    <row r="381" spans="1:25" x14ac:dyDescent="0.5">
      <c r="A381" t="s">
        <v>566</v>
      </c>
      <c r="F381" t="s">
        <v>953</v>
      </c>
      <c r="G381">
        <v>3200</v>
      </c>
      <c r="H381" t="s">
        <v>72</v>
      </c>
      <c r="I381" t="s">
        <v>1060</v>
      </c>
      <c r="J381">
        <f>VLOOKUP(I381,Sheet5!B:C,2,FALSE)</f>
        <v>75</v>
      </c>
      <c r="K381">
        <f>VLOOKUP(H381,Sheet5!A:H,8,FALSE)</f>
        <v>97</v>
      </c>
      <c r="L381">
        <f t="shared" si="24"/>
        <v>9</v>
      </c>
      <c r="M381">
        <f t="shared" si="24"/>
        <v>18</v>
      </c>
      <c r="N381">
        <f t="shared" si="23"/>
        <v>26</v>
      </c>
      <c r="O381">
        <f t="shared" si="23"/>
        <v>35</v>
      </c>
      <c r="P381">
        <f t="shared" si="23"/>
        <v>44</v>
      </c>
      <c r="Q381">
        <f t="shared" si="23"/>
        <v>53</v>
      </c>
      <c r="R381">
        <f t="shared" si="23"/>
        <v>61</v>
      </c>
      <c r="S381">
        <f t="shared" si="23"/>
        <v>70</v>
      </c>
      <c r="T381">
        <f t="shared" si="23"/>
        <v>79</v>
      </c>
      <c r="U381">
        <f t="shared" si="23"/>
        <v>88</v>
      </c>
      <c r="V381">
        <f t="shared" si="23"/>
        <v>96</v>
      </c>
      <c r="W381">
        <f t="shared" si="23"/>
        <v>100</v>
      </c>
      <c r="X381">
        <f t="shared" si="23"/>
        <v>100</v>
      </c>
      <c r="Y381" t="s">
        <v>566</v>
      </c>
    </row>
    <row r="382" spans="1:25" x14ac:dyDescent="0.5">
      <c r="A382" t="s">
        <v>951</v>
      </c>
      <c r="B382" t="s">
        <v>887</v>
      </c>
      <c r="F382" t="s">
        <v>887</v>
      </c>
      <c r="G382">
        <v>704</v>
      </c>
      <c r="H382" t="s">
        <v>75</v>
      </c>
      <c r="I382" t="s">
        <v>1061</v>
      </c>
      <c r="J382">
        <f>VLOOKUP(I382,Sheet5!B:C,2,FALSE)</f>
        <v>75</v>
      </c>
      <c r="K382">
        <f>VLOOKUP(H382,Sheet5!A:H,8,FALSE)</f>
        <v>97</v>
      </c>
      <c r="L382">
        <f t="shared" si="24"/>
        <v>9</v>
      </c>
      <c r="M382">
        <f t="shared" si="24"/>
        <v>18</v>
      </c>
      <c r="N382">
        <f t="shared" si="23"/>
        <v>26</v>
      </c>
      <c r="O382">
        <f t="shared" si="23"/>
        <v>35</v>
      </c>
      <c r="P382">
        <f t="shared" si="23"/>
        <v>44</v>
      </c>
      <c r="Q382">
        <f t="shared" si="23"/>
        <v>53</v>
      </c>
      <c r="R382">
        <f t="shared" si="23"/>
        <v>61</v>
      </c>
      <c r="S382">
        <f t="shared" si="23"/>
        <v>70</v>
      </c>
      <c r="T382">
        <f t="shared" si="23"/>
        <v>79</v>
      </c>
      <c r="U382">
        <f t="shared" si="23"/>
        <v>88</v>
      </c>
      <c r="V382">
        <f t="shared" si="23"/>
        <v>96</v>
      </c>
      <c r="W382">
        <f t="shared" si="23"/>
        <v>100</v>
      </c>
      <c r="X382">
        <f t="shared" si="23"/>
        <v>100</v>
      </c>
      <c r="Y382" t="s">
        <v>951</v>
      </c>
    </row>
    <row r="383" spans="1:25" x14ac:dyDescent="0.5">
      <c r="A383" t="s">
        <v>951</v>
      </c>
      <c r="B383" t="s">
        <v>888</v>
      </c>
      <c r="F383" t="s">
        <v>888</v>
      </c>
      <c r="G383">
        <v>737</v>
      </c>
      <c r="H383" t="s">
        <v>75</v>
      </c>
      <c r="I383" t="s">
        <v>1061</v>
      </c>
      <c r="J383">
        <f>VLOOKUP(I383,Sheet5!B:C,2,FALSE)</f>
        <v>75</v>
      </c>
      <c r="K383">
        <f>VLOOKUP(H383,Sheet5!A:H,8,FALSE)</f>
        <v>97</v>
      </c>
      <c r="L383">
        <f t="shared" si="24"/>
        <v>9</v>
      </c>
      <c r="M383">
        <f t="shared" si="24"/>
        <v>18</v>
      </c>
      <c r="N383">
        <f t="shared" si="23"/>
        <v>26</v>
      </c>
      <c r="O383">
        <f t="shared" si="23"/>
        <v>35</v>
      </c>
      <c r="P383">
        <f t="shared" si="23"/>
        <v>44</v>
      </c>
      <c r="Q383">
        <f t="shared" si="23"/>
        <v>53</v>
      </c>
      <c r="R383">
        <f t="shared" si="23"/>
        <v>61</v>
      </c>
      <c r="S383">
        <f t="shared" si="23"/>
        <v>70</v>
      </c>
      <c r="T383">
        <f t="shared" si="23"/>
        <v>79</v>
      </c>
      <c r="U383">
        <f t="shared" si="23"/>
        <v>88</v>
      </c>
      <c r="V383">
        <f t="shared" si="23"/>
        <v>96</v>
      </c>
      <c r="W383">
        <f t="shared" si="23"/>
        <v>100</v>
      </c>
      <c r="X383">
        <f t="shared" si="23"/>
        <v>100</v>
      </c>
      <c r="Y383" t="s">
        <v>951</v>
      </c>
    </row>
    <row r="384" spans="1:25" x14ac:dyDescent="0.5">
      <c r="A384" t="s">
        <v>951</v>
      </c>
      <c r="B384" t="s">
        <v>889</v>
      </c>
      <c r="F384" t="s">
        <v>889</v>
      </c>
      <c r="G384">
        <v>768</v>
      </c>
      <c r="H384" t="s">
        <v>75</v>
      </c>
      <c r="I384" t="s">
        <v>1061</v>
      </c>
      <c r="J384">
        <f>VLOOKUP(I384,Sheet5!B:C,2,FALSE)</f>
        <v>75</v>
      </c>
      <c r="K384">
        <f>VLOOKUP(H384,Sheet5!A:H,8,FALSE)</f>
        <v>97</v>
      </c>
      <c r="L384">
        <f t="shared" si="24"/>
        <v>9</v>
      </c>
      <c r="M384">
        <f t="shared" si="24"/>
        <v>18</v>
      </c>
      <c r="N384">
        <f t="shared" si="23"/>
        <v>26</v>
      </c>
      <c r="O384">
        <f t="shared" si="23"/>
        <v>35</v>
      </c>
      <c r="P384">
        <f t="shared" si="23"/>
        <v>44</v>
      </c>
      <c r="Q384">
        <f t="shared" si="23"/>
        <v>53</v>
      </c>
      <c r="R384">
        <f t="shared" si="23"/>
        <v>61</v>
      </c>
      <c r="S384">
        <f t="shared" si="23"/>
        <v>70</v>
      </c>
      <c r="T384">
        <f t="shared" si="23"/>
        <v>79</v>
      </c>
      <c r="U384">
        <f t="shared" si="23"/>
        <v>88</v>
      </c>
      <c r="V384">
        <f t="shared" si="23"/>
        <v>96</v>
      </c>
      <c r="W384">
        <f t="shared" si="23"/>
        <v>100</v>
      </c>
      <c r="X384">
        <f t="shared" si="23"/>
        <v>100</v>
      </c>
      <c r="Y384" t="s">
        <v>951</v>
      </c>
    </row>
    <row r="385" spans="1:25" x14ac:dyDescent="0.5">
      <c r="A385" t="s">
        <v>890</v>
      </c>
      <c r="B385" t="s">
        <v>518</v>
      </c>
      <c r="C385" t="s">
        <v>891</v>
      </c>
      <c r="F385" t="s">
        <v>978</v>
      </c>
      <c r="G385">
        <v>800</v>
      </c>
      <c r="H385" t="s">
        <v>75</v>
      </c>
      <c r="I385" t="s">
        <v>1061</v>
      </c>
      <c r="J385">
        <f>VLOOKUP(I385,Sheet5!B:C,2,FALSE)</f>
        <v>75</v>
      </c>
      <c r="K385">
        <f>VLOOKUP(H385,Sheet5!A:H,8,FALSE)</f>
        <v>97</v>
      </c>
      <c r="L385">
        <f t="shared" si="24"/>
        <v>9</v>
      </c>
      <c r="M385">
        <f t="shared" si="24"/>
        <v>18</v>
      </c>
      <c r="N385">
        <f t="shared" si="23"/>
        <v>26</v>
      </c>
      <c r="O385">
        <f t="shared" si="23"/>
        <v>35</v>
      </c>
      <c r="P385">
        <f t="shared" si="23"/>
        <v>44</v>
      </c>
      <c r="Q385">
        <f t="shared" si="23"/>
        <v>53</v>
      </c>
      <c r="R385">
        <f t="shared" si="23"/>
        <v>61</v>
      </c>
      <c r="S385">
        <f t="shared" si="23"/>
        <v>70</v>
      </c>
      <c r="T385">
        <f t="shared" si="23"/>
        <v>79</v>
      </c>
      <c r="U385">
        <f t="shared" si="23"/>
        <v>88</v>
      </c>
      <c r="V385">
        <f t="shared" si="23"/>
        <v>96</v>
      </c>
      <c r="W385">
        <f t="shared" si="23"/>
        <v>100</v>
      </c>
      <c r="X385">
        <f t="shared" si="23"/>
        <v>100</v>
      </c>
      <c r="Y385" t="s">
        <v>890</v>
      </c>
    </row>
    <row r="386" spans="1:25" x14ac:dyDescent="0.5">
      <c r="A386" t="s">
        <v>951</v>
      </c>
      <c r="B386" t="s">
        <v>892</v>
      </c>
      <c r="F386" t="s">
        <v>892</v>
      </c>
      <c r="G386">
        <v>960</v>
      </c>
      <c r="H386" t="s">
        <v>75</v>
      </c>
      <c r="I386" t="s">
        <v>1061</v>
      </c>
      <c r="J386">
        <f>VLOOKUP(I386,Sheet5!B:C,2,FALSE)</f>
        <v>75</v>
      </c>
      <c r="K386">
        <f>VLOOKUP(H386,Sheet5!A:H,8,FALSE)</f>
        <v>97</v>
      </c>
      <c r="L386">
        <f t="shared" si="24"/>
        <v>9</v>
      </c>
      <c r="M386">
        <f t="shared" si="24"/>
        <v>18</v>
      </c>
      <c r="N386">
        <f t="shared" si="23"/>
        <v>26</v>
      </c>
      <c r="O386">
        <f t="shared" si="23"/>
        <v>35</v>
      </c>
      <c r="P386">
        <f t="shared" si="23"/>
        <v>44</v>
      </c>
      <c r="Q386">
        <f t="shared" si="23"/>
        <v>53</v>
      </c>
      <c r="R386">
        <f t="shared" si="23"/>
        <v>61</v>
      </c>
      <c r="S386">
        <f t="shared" si="23"/>
        <v>70</v>
      </c>
      <c r="T386">
        <f t="shared" si="23"/>
        <v>79</v>
      </c>
      <c r="U386">
        <f t="shared" si="23"/>
        <v>88</v>
      </c>
      <c r="V386">
        <f t="shared" si="23"/>
        <v>96</v>
      </c>
      <c r="W386">
        <f t="shared" si="23"/>
        <v>100</v>
      </c>
      <c r="X386">
        <f t="shared" si="23"/>
        <v>100</v>
      </c>
      <c r="Y386" t="s">
        <v>951</v>
      </c>
    </row>
    <row r="387" spans="1:25" x14ac:dyDescent="0.5">
      <c r="A387" t="s">
        <v>945</v>
      </c>
      <c r="B387" t="s">
        <v>893</v>
      </c>
      <c r="F387" t="s">
        <v>893</v>
      </c>
      <c r="G387">
        <v>860</v>
      </c>
      <c r="H387" t="s">
        <v>49</v>
      </c>
      <c r="I387" t="s">
        <v>1063</v>
      </c>
      <c r="J387">
        <f>VLOOKUP(I387,Sheet5!B:C,2,FALSE)</f>
        <v>76</v>
      </c>
      <c r="K387">
        <f>VLOOKUP(H387,Sheet5!A:H,8,FALSE)</f>
        <v>98</v>
      </c>
      <c r="L387">
        <f t="shared" si="24"/>
        <v>9</v>
      </c>
      <c r="M387">
        <f t="shared" si="24"/>
        <v>18</v>
      </c>
      <c r="N387">
        <f t="shared" si="23"/>
        <v>26</v>
      </c>
      <c r="O387">
        <f t="shared" si="23"/>
        <v>35</v>
      </c>
      <c r="P387">
        <f t="shared" si="23"/>
        <v>44</v>
      </c>
      <c r="Q387">
        <f t="shared" si="23"/>
        <v>53</v>
      </c>
      <c r="R387">
        <f t="shared" si="23"/>
        <v>62</v>
      </c>
      <c r="S387">
        <f t="shared" si="23"/>
        <v>70</v>
      </c>
      <c r="T387">
        <f t="shared" si="23"/>
        <v>79</v>
      </c>
      <c r="U387">
        <f t="shared" si="23"/>
        <v>88</v>
      </c>
      <c r="V387">
        <f t="shared" si="23"/>
        <v>97</v>
      </c>
      <c r="W387">
        <f t="shared" si="23"/>
        <v>100</v>
      </c>
      <c r="X387">
        <f t="shared" si="23"/>
        <v>100</v>
      </c>
      <c r="Y387" t="s">
        <v>945</v>
      </c>
    </row>
    <row r="388" spans="1:25" x14ac:dyDescent="0.5">
      <c r="A388" t="s">
        <v>945</v>
      </c>
      <c r="B388" t="s">
        <v>894</v>
      </c>
      <c r="F388" t="s">
        <v>894</v>
      </c>
      <c r="G388">
        <v>860</v>
      </c>
      <c r="H388" t="s">
        <v>49</v>
      </c>
      <c r="I388" t="s">
        <v>1063</v>
      </c>
      <c r="J388">
        <f>VLOOKUP(I388,Sheet5!B:C,2,FALSE)</f>
        <v>76</v>
      </c>
      <c r="K388">
        <f>VLOOKUP(H388,Sheet5!A:H,8,FALSE)</f>
        <v>98</v>
      </c>
      <c r="L388">
        <f t="shared" si="24"/>
        <v>9</v>
      </c>
      <c r="M388">
        <f t="shared" si="24"/>
        <v>18</v>
      </c>
      <c r="N388">
        <f t="shared" si="23"/>
        <v>26</v>
      </c>
      <c r="O388">
        <f t="shared" si="23"/>
        <v>35</v>
      </c>
      <c r="P388">
        <f t="shared" si="23"/>
        <v>44</v>
      </c>
      <c r="Q388">
        <f t="shared" si="23"/>
        <v>53</v>
      </c>
      <c r="R388">
        <f t="shared" si="23"/>
        <v>62</v>
      </c>
      <c r="S388">
        <f t="shared" si="23"/>
        <v>70</v>
      </c>
      <c r="T388">
        <f t="shared" si="23"/>
        <v>79</v>
      </c>
      <c r="U388">
        <f t="shared" si="23"/>
        <v>88</v>
      </c>
      <c r="V388">
        <f t="shared" si="23"/>
        <v>97</v>
      </c>
      <c r="W388">
        <f t="shared" si="23"/>
        <v>100</v>
      </c>
      <c r="X388">
        <f t="shared" si="23"/>
        <v>100</v>
      </c>
      <c r="Y388" t="s">
        <v>945</v>
      </c>
    </row>
    <row r="389" spans="1:25" x14ac:dyDescent="0.5">
      <c r="A389" t="s">
        <v>948</v>
      </c>
      <c r="B389" t="s">
        <v>895</v>
      </c>
      <c r="F389" t="s">
        <v>895</v>
      </c>
      <c r="G389">
        <v>2820</v>
      </c>
      <c r="H389" t="s">
        <v>49</v>
      </c>
      <c r="I389" t="s">
        <v>1063</v>
      </c>
      <c r="J389">
        <f>VLOOKUP(I389,Sheet5!B:C,2,FALSE)</f>
        <v>76</v>
      </c>
      <c r="K389">
        <f>VLOOKUP(H389,Sheet5!A:H,8,FALSE)</f>
        <v>98</v>
      </c>
      <c r="L389">
        <f t="shared" si="24"/>
        <v>9</v>
      </c>
      <c r="M389">
        <f t="shared" si="24"/>
        <v>18</v>
      </c>
      <c r="N389">
        <f t="shared" si="23"/>
        <v>26</v>
      </c>
      <c r="O389">
        <f t="shared" si="23"/>
        <v>35</v>
      </c>
      <c r="P389">
        <f t="shared" si="23"/>
        <v>44</v>
      </c>
      <c r="Q389">
        <f t="shared" si="23"/>
        <v>53</v>
      </c>
      <c r="R389">
        <f t="shared" si="23"/>
        <v>62</v>
      </c>
      <c r="S389">
        <f t="shared" si="23"/>
        <v>70</v>
      </c>
      <c r="T389">
        <f t="shared" si="23"/>
        <v>79</v>
      </c>
      <c r="U389">
        <f t="shared" si="23"/>
        <v>88</v>
      </c>
      <c r="V389">
        <f t="shared" si="23"/>
        <v>97</v>
      </c>
      <c r="W389">
        <f t="shared" si="23"/>
        <v>100</v>
      </c>
      <c r="X389">
        <f t="shared" si="23"/>
        <v>100</v>
      </c>
      <c r="Y389" t="s">
        <v>948</v>
      </c>
    </row>
    <row r="390" spans="1:25" x14ac:dyDescent="0.5">
      <c r="A390" t="s">
        <v>948</v>
      </c>
      <c r="B390" t="s">
        <v>896</v>
      </c>
      <c r="F390" t="s">
        <v>896</v>
      </c>
      <c r="G390">
        <v>2820</v>
      </c>
      <c r="H390" t="s">
        <v>49</v>
      </c>
      <c r="I390" t="s">
        <v>1063</v>
      </c>
      <c r="J390">
        <f>VLOOKUP(I390,Sheet5!B:C,2,FALSE)</f>
        <v>76</v>
      </c>
      <c r="K390">
        <f>VLOOKUP(H390,Sheet5!A:H,8,FALSE)</f>
        <v>98</v>
      </c>
      <c r="L390">
        <f t="shared" si="24"/>
        <v>9</v>
      </c>
      <c r="M390">
        <f t="shared" si="24"/>
        <v>18</v>
      </c>
      <c r="N390">
        <f t="shared" si="23"/>
        <v>26</v>
      </c>
      <c r="O390">
        <f t="shared" si="23"/>
        <v>35</v>
      </c>
      <c r="P390">
        <f t="shared" si="23"/>
        <v>44</v>
      </c>
      <c r="Q390">
        <f t="shared" si="23"/>
        <v>53</v>
      </c>
      <c r="R390">
        <f t="shared" si="23"/>
        <v>62</v>
      </c>
      <c r="S390">
        <f t="shared" si="23"/>
        <v>70</v>
      </c>
      <c r="T390">
        <f t="shared" si="23"/>
        <v>79</v>
      </c>
      <c r="U390">
        <f t="shared" si="23"/>
        <v>88</v>
      </c>
      <c r="V390">
        <f t="shared" si="23"/>
        <v>97</v>
      </c>
      <c r="W390">
        <f t="shared" si="23"/>
        <v>100</v>
      </c>
      <c r="X390">
        <f t="shared" si="23"/>
        <v>100</v>
      </c>
      <c r="Y390" t="s">
        <v>948</v>
      </c>
    </row>
    <row r="391" spans="1:25" x14ac:dyDescent="0.5">
      <c r="A391" t="s">
        <v>537</v>
      </c>
      <c r="B391" t="s">
        <v>897</v>
      </c>
      <c r="F391" t="s">
        <v>897</v>
      </c>
      <c r="G391">
        <v>688</v>
      </c>
      <c r="H391" t="s">
        <v>52</v>
      </c>
      <c r="I391" t="s">
        <v>1064</v>
      </c>
      <c r="J391">
        <f>VLOOKUP(I391,Sheet5!B:C,2,FALSE)</f>
        <v>76</v>
      </c>
      <c r="K391">
        <f>VLOOKUP(H391,Sheet5!A:H,8,FALSE)</f>
        <v>98</v>
      </c>
      <c r="L391">
        <f t="shared" si="24"/>
        <v>9</v>
      </c>
      <c r="M391">
        <f t="shared" si="24"/>
        <v>18</v>
      </c>
      <c r="N391">
        <f t="shared" si="23"/>
        <v>26</v>
      </c>
      <c r="O391">
        <f t="shared" si="23"/>
        <v>35</v>
      </c>
      <c r="P391">
        <f t="shared" si="23"/>
        <v>44</v>
      </c>
      <c r="Q391">
        <f t="shared" si="23"/>
        <v>53</v>
      </c>
      <c r="R391">
        <f t="shared" si="23"/>
        <v>62</v>
      </c>
      <c r="S391">
        <f t="shared" si="23"/>
        <v>70</v>
      </c>
      <c r="T391">
        <f t="shared" si="23"/>
        <v>79</v>
      </c>
      <c r="U391">
        <f t="shared" si="23"/>
        <v>88</v>
      </c>
      <c r="V391">
        <f t="shared" si="23"/>
        <v>97</v>
      </c>
      <c r="W391">
        <f t="shared" si="23"/>
        <v>100</v>
      </c>
      <c r="X391">
        <f t="shared" si="23"/>
        <v>100</v>
      </c>
      <c r="Y391" t="s">
        <v>537</v>
      </c>
    </row>
    <row r="392" spans="1:25" x14ac:dyDescent="0.5">
      <c r="A392" t="s">
        <v>537</v>
      </c>
      <c r="B392" t="s">
        <v>898</v>
      </c>
      <c r="F392" t="s">
        <v>898</v>
      </c>
      <c r="G392">
        <v>704</v>
      </c>
      <c r="H392" t="s">
        <v>52</v>
      </c>
      <c r="I392" t="s">
        <v>1064</v>
      </c>
      <c r="J392">
        <f>VLOOKUP(I392,Sheet5!B:C,2,FALSE)</f>
        <v>76</v>
      </c>
      <c r="K392">
        <f>VLOOKUP(H392,Sheet5!A:H,8,FALSE)</f>
        <v>98</v>
      </c>
      <c r="L392">
        <f t="shared" si="24"/>
        <v>9</v>
      </c>
      <c r="M392">
        <f t="shared" si="24"/>
        <v>18</v>
      </c>
      <c r="N392">
        <f t="shared" si="23"/>
        <v>26</v>
      </c>
      <c r="O392">
        <f t="shared" si="23"/>
        <v>35</v>
      </c>
      <c r="P392">
        <f t="shared" si="23"/>
        <v>44</v>
      </c>
      <c r="Q392">
        <f t="shared" si="23"/>
        <v>53</v>
      </c>
      <c r="R392">
        <f t="shared" si="23"/>
        <v>62</v>
      </c>
      <c r="S392">
        <f t="shared" si="23"/>
        <v>70</v>
      </c>
      <c r="T392">
        <f t="shared" si="23"/>
        <v>79</v>
      </c>
      <c r="U392">
        <f t="shared" si="23"/>
        <v>88</v>
      </c>
      <c r="V392">
        <f t="shared" si="23"/>
        <v>97</v>
      </c>
      <c r="W392">
        <f t="shared" si="23"/>
        <v>100</v>
      </c>
      <c r="X392">
        <f t="shared" si="23"/>
        <v>100</v>
      </c>
      <c r="Y392" t="s">
        <v>537</v>
      </c>
    </row>
    <row r="393" spans="1:25" x14ac:dyDescent="0.5">
      <c r="A393" t="s">
        <v>943</v>
      </c>
      <c r="B393" t="s">
        <v>899</v>
      </c>
      <c r="F393" t="s">
        <v>899</v>
      </c>
      <c r="G393">
        <v>1408</v>
      </c>
      <c r="H393" t="s">
        <v>52</v>
      </c>
      <c r="I393" t="s">
        <v>1064</v>
      </c>
      <c r="J393">
        <f>VLOOKUP(I393,Sheet5!B:C,2,FALSE)</f>
        <v>76</v>
      </c>
      <c r="K393">
        <f>VLOOKUP(H393,Sheet5!A:H,8,FALSE)</f>
        <v>98</v>
      </c>
      <c r="L393">
        <f t="shared" si="24"/>
        <v>9</v>
      </c>
      <c r="M393">
        <f t="shared" si="24"/>
        <v>18</v>
      </c>
      <c r="N393">
        <f t="shared" si="23"/>
        <v>26</v>
      </c>
      <c r="O393">
        <f t="shared" si="23"/>
        <v>35</v>
      </c>
      <c r="P393">
        <f t="shared" si="23"/>
        <v>44</v>
      </c>
      <c r="Q393">
        <f t="shared" si="23"/>
        <v>53</v>
      </c>
      <c r="R393">
        <f t="shared" si="23"/>
        <v>62</v>
      </c>
      <c r="S393">
        <f t="shared" si="23"/>
        <v>70</v>
      </c>
      <c r="T393">
        <f t="shared" si="23"/>
        <v>79</v>
      </c>
      <c r="U393">
        <f t="shared" si="23"/>
        <v>88</v>
      </c>
      <c r="V393">
        <f t="shared" si="23"/>
        <v>97</v>
      </c>
      <c r="W393">
        <f t="shared" si="23"/>
        <v>100</v>
      </c>
      <c r="X393">
        <f t="shared" si="23"/>
        <v>100</v>
      </c>
      <c r="Y393" t="s">
        <v>943</v>
      </c>
    </row>
    <row r="394" spans="1:25" x14ac:dyDescent="0.5">
      <c r="A394" t="s">
        <v>632</v>
      </c>
      <c r="B394" t="s">
        <v>900</v>
      </c>
      <c r="F394" t="s">
        <v>900</v>
      </c>
      <c r="G394">
        <v>608</v>
      </c>
      <c r="H394" t="s">
        <v>65</v>
      </c>
      <c r="I394" t="s">
        <v>1067</v>
      </c>
      <c r="J394">
        <f>VLOOKUP(I394,Sheet5!B:C,2,FALSE)</f>
        <v>77</v>
      </c>
      <c r="K394">
        <f>VLOOKUP(H394,Sheet5!A:H,8,FALSE)</f>
        <v>98</v>
      </c>
      <c r="L394">
        <f t="shared" si="24"/>
        <v>9</v>
      </c>
      <c r="M394">
        <f t="shared" si="24"/>
        <v>18</v>
      </c>
      <c r="N394">
        <f t="shared" si="23"/>
        <v>27</v>
      </c>
      <c r="O394">
        <f t="shared" si="23"/>
        <v>35</v>
      </c>
      <c r="P394">
        <f t="shared" si="23"/>
        <v>44</v>
      </c>
      <c r="Q394">
        <f t="shared" si="23"/>
        <v>53</v>
      </c>
      <c r="R394">
        <f t="shared" si="23"/>
        <v>62</v>
      </c>
      <c r="S394">
        <f t="shared" si="23"/>
        <v>71</v>
      </c>
      <c r="T394">
        <f t="shared" si="23"/>
        <v>80</v>
      </c>
      <c r="U394">
        <f t="shared" si="23"/>
        <v>89</v>
      </c>
      <c r="V394">
        <f t="shared" si="23"/>
        <v>97</v>
      </c>
      <c r="W394">
        <f t="shared" si="23"/>
        <v>100</v>
      </c>
      <c r="X394">
        <f t="shared" si="23"/>
        <v>100</v>
      </c>
      <c r="Y394" t="s">
        <v>632</v>
      </c>
    </row>
    <row r="395" spans="1:25" x14ac:dyDescent="0.5">
      <c r="A395" t="s">
        <v>632</v>
      </c>
      <c r="B395" t="s">
        <v>901</v>
      </c>
      <c r="F395" t="s">
        <v>901</v>
      </c>
      <c r="G395">
        <v>640</v>
      </c>
      <c r="H395" t="s">
        <v>65</v>
      </c>
      <c r="I395" t="s">
        <v>1067</v>
      </c>
      <c r="J395">
        <f>VLOOKUP(I395,Sheet5!B:C,2,FALSE)</f>
        <v>77</v>
      </c>
      <c r="K395">
        <f>VLOOKUP(H395,Sheet5!A:H,8,FALSE)</f>
        <v>98</v>
      </c>
      <c r="L395">
        <f t="shared" si="24"/>
        <v>9</v>
      </c>
      <c r="M395">
        <f t="shared" si="24"/>
        <v>18</v>
      </c>
      <c r="N395">
        <f t="shared" si="23"/>
        <v>27</v>
      </c>
      <c r="O395">
        <f t="shared" si="23"/>
        <v>35</v>
      </c>
      <c r="P395">
        <f t="shared" si="23"/>
        <v>44</v>
      </c>
      <c r="Q395">
        <f t="shared" si="23"/>
        <v>53</v>
      </c>
      <c r="R395">
        <f t="shared" si="23"/>
        <v>62</v>
      </c>
      <c r="S395">
        <f t="shared" si="23"/>
        <v>71</v>
      </c>
      <c r="T395">
        <f t="shared" si="23"/>
        <v>80</v>
      </c>
      <c r="U395">
        <f t="shared" si="23"/>
        <v>89</v>
      </c>
      <c r="V395">
        <f t="shared" si="23"/>
        <v>97</v>
      </c>
      <c r="W395">
        <f t="shared" si="23"/>
        <v>100</v>
      </c>
      <c r="X395">
        <f t="shared" si="23"/>
        <v>100</v>
      </c>
      <c r="Y395" t="s">
        <v>632</v>
      </c>
    </row>
    <row r="396" spans="1:25" x14ac:dyDescent="0.5">
      <c r="A396" t="s">
        <v>632</v>
      </c>
      <c r="B396" t="s">
        <v>902</v>
      </c>
      <c r="F396" t="s">
        <v>902</v>
      </c>
      <c r="G396">
        <v>640</v>
      </c>
      <c r="H396" t="s">
        <v>65</v>
      </c>
      <c r="I396" t="s">
        <v>1067</v>
      </c>
      <c r="J396">
        <f>VLOOKUP(I396,Sheet5!B:C,2,FALSE)</f>
        <v>77</v>
      </c>
      <c r="K396">
        <f>VLOOKUP(H396,Sheet5!A:H,8,FALSE)</f>
        <v>98</v>
      </c>
      <c r="L396">
        <f t="shared" si="24"/>
        <v>9</v>
      </c>
      <c r="M396">
        <f t="shared" si="24"/>
        <v>18</v>
      </c>
      <c r="N396">
        <f t="shared" si="23"/>
        <v>27</v>
      </c>
      <c r="O396">
        <f t="shared" si="23"/>
        <v>35</v>
      </c>
      <c r="P396">
        <f t="shared" si="23"/>
        <v>44</v>
      </c>
      <c r="Q396">
        <f t="shared" si="23"/>
        <v>53</v>
      </c>
      <c r="R396">
        <f t="shared" si="23"/>
        <v>62</v>
      </c>
      <c r="S396">
        <f t="shared" ref="N396:X419" si="25">MIN(ROUND(S$1*(1+$J396/100),0),100)</f>
        <v>71</v>
      </c>
      <c r="T396">
        <f t="shared" si="25"/>
        <v>80</v>
      </c>
      <c r="U396">
        <f t="shared" si="25"/>
        <v>89</v>
      </c>
      <c r="V396">
        <f t="shared" si="25"/>
        <v>97</v>
      </c>
      <c r="W396">
        <f t="shared" si="25"/>
        <v>100</v>
      </c>
      <c r="X396">
        <f t="shared" si="25"/>
        <v>100</v>
      </c>
      <c r="Y396" t="s">
        <v>632</v>
      </c>
    </row>
    <row r="397" spans="1:25" x14ac:dyDescent="0.5">
      <c r="A397" t="s">
        <v>632</v>
      </c>
      <c r="B397" t="s">
        <v>903</v>
      </c>
      <c r="F397" t="s">
        <v>903</v>
      </c>
      <c r="G397">
        <v>672</v>
      </c>
      <c r="H397" t="s">
        <v>65</v>
      </c>
      <c r="I397" t="s">
        <v>1067</v>
      </c>
      <c r="J397">
        <f>VLOOKUP(I397,Sheet5!B:C,2,FALSE)</f>
        <v>77</v>
      </c>
      <c r="K397">
        <f>VLOOKUP(H397,Sheet5!A:H,8,FALSE)</f>
        <v>98</v>
      </c>
      <c r="L397">
        <f t="shared" si="24"/>
        <v>9</v>
      </c>
      <c r="M397">
        <f t="shared" si="24"/>
        <v>18</v>
      </c>
      <c r="N397">
        <f t="shared" si="25"/>
        <v>27</v>
      </c>
      <c r="O397">
        <f t="shared" si="25"/>
        <v>35</v>
      </c>
      <c r="P397">
        <f t="shared" si="25"/>
        <v>44</v>
      </c>
      <c r="Q397">
        <f t="shared" si="25"/>
        <v>53</v>
      </c>
      <c r="R397">
        <f t="shared" si="25"/>
        <v>62</v>
      </c>
      <c r="S397">
        <f t="shared" si="25"/>
        <v>71</v>
      </c>
      <c r="T397">
        <f t="shared" si="25"/>
        <v>80</v>
      </c>
      <c r="U397">
        <f t="shared" si="25"/>
        <v>89</v>
      </c>
      <c r="V397">
        <f t="shared" si="25"/>
        <v>97</v>
      </c>
      <c r="W397">
        <f t="shared" si="25"/>
        <v>100</v>
      </c>
      <c r="X397">
        <f t="shared" si="25"/>
        <v>100</v>
      </c>
      <c r="Y397" t="s">
        <v>632</v>
      </c>
    </row>
    <row r="398" spans="1:25" x14ac:dyDescent="0.5">
      <c r="A398" t="s">
        <v>632</v>
      </c>
      <c r="B398" t="s">
        <v>904</v>
      </c>
      <c r="F398" t="s">
        <v>904</v>
      </c>
      <c r="G398">
        <v>672</v>
      </c>
      <c r="H398" t="s">
        <v>65</v>
      </c>
      <c r="I398" t="s">
        <v>1067</v>
      </c>
      <c r="J398">
        <f>VLOOKUP(I398,Sheet5!B:C,2,FALSE)</f>
        <v>77</v>
      </c>
      <c r="K398">
        <f>VLOOKUP(H398,Sheet5!A:H,8,FALSE)</f>
        <v>98</v>
      </c>
      <c r="L398">
        <f t="shared" si="24"/>
        <v>9</v>
      </c>
      <c r="M398">
        <f t="shared" si="24"/>
        <v>18</v>
      </c>
      <c r="N398">
        <f t="shared" si="25"/>
        <v>27</v>
      </c>
      <c r="O398">
        <f t="shared" si="25"/>
        <v>35</v>
      </c>
      <c r="P398">
        <f t="shared" si="25"/>
        <v>44</v>
      </c>
      <c r="Q398">
        <f t="shared" si="25"/>
        <v>53</v>
      </c>
      <c r="R398">
        <f t="shared" si="25"/>
        <v>62</v>
      </c>
      <c r="S398">
        <f t="shared" si="25"/>
        <v>71</v>
      </c>
      <c r="T398">
        <f t="shared" si="25"/>
        <v>80</v>
      </c>
      <c r="U398">
        <f t="shared" si="25"/>
        <v>89</v>
      </c>
      <c r="V398">
        <f t="shared" si="25"/>
        <v>97</v>
      </c>
      <c r="W398">
        <f t="shared" si="25"/>
        <v>100</v>
      </c>
      <c r="X398">
        <f t="shared" si="25"/>
        <v>100</v>
      </c>
      <c r="Y398" t="s">
        <v>632</v>
      </c>
    </row>
    <row r="399" spans="1:25" x14ac:dyDescent="0.5">
      <c r="A399" t="s">
        <v>632</v>
      </c>
      <c r="B399" t="s">
        <v>905</v>
      </c>
      <c r="F399" t="s">
        <v>905</v>
      </c>
      <c r="G399">
        <v>688</v>
      </c>
      <c r="H399" t="s">
        <v>65</v>
      </c>
      <c r="I399" t="s">
        <v>1067</v>
      </c>
      <c r="J399">
        <f>VLOOKUP(I399,Sheet5!B:C,2,FALSE)</f>
        <v>77</v>
      </c>
      <c r="K399">
        <f>VLOOKUP(H399,Sheet5!A:H,8,FALSE)</f>
        <v>98</v>
      </c>
      <c r="L399">
        <f t="shared" si="24"/>
        <v>9</v>
      </c>
      <c r="M399">
        <f t="shared" si="24"/>
        <v>18</v>
      </c>
      <c r="N399">
        <f t="shared" si="25"/>
        <v>27</v>
      </c>
      <c r="O399">
        <f t="shared" si="25"/>
        <v>35</v>
      </c>
      <c r="P399">
        <f t="shared" si="25"/>
        <v>44</v>
      </c>
      <c r="Q399">
        <f t="shared" si="25"/>
        <v>53</v>
      </c>
      <c r="R399">
        <f t="shared" si="25"/>
        <v>62</v>
      </c>
      <c r="S399">
        <f t="shared" si="25"/>
        <v>71</v>
      </c>
      <c r="T399">
        <f t="shared" si="25"/>
        <v>80</v>
      </c>
      <c r="U399">
        <f t="shared" si="25"/>
        <v>89</v>
      </c>
      <c r="V399">
        <f t="shared" si="25"/>
        <v>97</v>
      </c>
      <c r="W399">
        <f t="shared" si="25"/>
        <v>100</v>
      </c>
      <c r="X399">
        <f t="shared" si="25"/>
        <v>100</v>
      </c>
      <c r="Y399" t="s">
        <v>632</v>
      </c>
    </row>
    <row r="400" spans="1:25" x14ac:dyDescent="0.5">
      <c r="A400" t="s">
        <v>943</v>
      </c>
      <c r="B400" t="s">
        <v>906</v>
      </c>
      <c r="F400" t="s">
        <v>906</v>
      </c>
      <c r="G400">
        <v>1152</v>
      </c>
      <c r="H400" t="s">
        <v>65</v>
      </c>
      <c r="I400" t="s">
        <v>1067</v>
      </c>
      <c r="J400">
        <f>VLOOKUP(I400,Sheet5!B:C,2,FALSE)</f>
        <v>77</v>
      </c>
      <c r="K400">
        <f>VLOOKUP(H400,Sheet5!A:H,8,FALSE)</f>
        <v>98</v>
      </c>
      <c r="L400">
        <f t="shared" si="24"/>
        <v>9</v>
      </c>
      <c r="M400">
        <f t="shared" si="24"/>
        <v>18</v>
      </c>
      <c r="N400">
        <f t="shared" si="25"/>
        <v>27</v>
      </c>
      <c r="O400">
        <f t="shared" si="25"/>
        <v>35</v>
      </c>
      <c r="P400">
        <f t="shared" si="25"/>
        <v>44</v>
      </c>
      <c r="Q400">
        <f t="shared" si="25"/>
        <v>53</v>
      </c>
      <c r="R400">
        <f t="shared" si="25"/>
        <v>62</v>
      </c>
      <c r="S400">
        <f t="shared" si="25"/>
        <v>71</v>
      </c>
      <c r="T400">
        <f t="shared" si="25"/>
        <v>80</v>
      </c>
      <c r="U400">
        <f t="shared" si="25"/>
        <v>89</v>
      </c>
      <c r="V400">
        <f t="shared" si="25"/>
        <v>97</v>
      </c>
      <c r="W400">
        <f t="shared" si="25"/>
        <v>100</v>
      </c>
      <c r="X400">
        <f t="shared" si="25"/>
        <v>100</v>
      </c>
      <c r="Y400" t="s">
        <v>943</v>
      </c>
    </row>
    <row r="401" spans="1:25" x14ac:dyDescent="0.5">
      <c r="A401" t="s">
        <v>943</v>
      </c>
      <c r="B401" t="s">
        <v>907</v>
      </c>
      <c r="F401" t="s">
        <v>907</v>
      </c>
      <c r="G401">
        <v>1184</v>
      </c>
      <c r="H401" t="s">
        <v>65</v>
      </c>
      <c r="I401" t="s">
        <v>1067</v>
      </c>
      <c r="J401">
        <f>VLOOKUP(I401,Sheet5!B:C,2,FALSE)</f>
        <v>77</v>
      </c>
      <c r="K401">
        <f>VLOOKUP(H401,Sheet5!A:H,8,FALSE)</f>
        <v>98</v>
      </c>
      <c r="L401">
        <f t="shared" si="24"/>
        <v>9</v>
      </c>
      <c r="M401">
        <f t="shared" si="24"/>
        <v>18</v>
      </c>
      <c r="N401">
        <f t="shared" si="25"/>
        <v>27</v>
      </c>
      <c r="O401">
        <f t="shared" si="25"/>
        <v>35</v>
      </c>
      <c r="P401">
        <f t="shared" si="25"/>
        <v>44</v>
      </c>
      <c r="Q401">
        <f t="shared" si="25"/>
        <v>53</v>
      </c>
      <c r="R401">
        <f t="shared" si="25"/>
        <v>62</v>
      </c>
      <c r="S401">
        <f t="shared" si="25"/>
        <v>71</v>
      </c>
      <c r="T401">
        <f t="shared" si="25"/>
        <v>80</v>
      </c>
      <c r="U401">
        <f t="shared" si="25"/>
        <v>89</v>
      </c>
      <c r="V401">
        <f t="shared" si="25"/>
        <v>97</v>
      </c>
      <c r="W401">
        <f t="shared" si="25"/>
        <v>100</v>
      </c>
      <c r="X401">
        <f t="shared" si="25"/>
        <v>100</v>
      </c>
      <c r="Y401" t="s">
        <v>943</v>
      </c>
    </row>
    <row r="402" spans="1:25" x14ac:dyDescent="0.5">
      <c r="A402" t="s">
        <v>542</v>
      </c>
      <c r="B402" t="s">
        <v>908</v>
      </c>
      <c r="F402" t="s">
        <v>908</v>
      </c>
      <c r="G402">
        <v>1216</v>
      </c>
      <c r="H402" t="s">
        <v>65</v>
      </c>
      <c r="I402" t="s">
        <v>1067</v>
      </c>
      <c r="J402">
        <f>VLOOKUP(I402,Sheet5!B:C,2,FALSE)</f>
        <v>77</v>
      </c>
      <c r="K402">
        <f>VLOOKUP(H402,Sheet5!A:H,8,FALSE)</f>
        <v>98</v>
      </c>
      <c r="L402">
        <f t="shared" si="24"/>
        <v>9</v>
      </c>
      <c r="M402">
        <f t="shared" si="24"/>
        <v>18</v>
      </c>
      <c r="N402">
        <f t="shared" si="25"/>
        <v>27</v>
      </c>
      <c r="O402">
        <f t="shared" si="25"/>
        <v>35</v>
      </c>
      <c r="P402">
        <f t="shared" si="25"/>
        <v>44</v>
      </c>
      <c r="Q402">
        <f t="shared" si="25"/>
        <v>53</v>
      </c>
      <c r="R402">
        <f t="shared" si="25"/>
        <v>62</v>
      </c>
      <c r="S402">
        <f t="shared" si="25"/>
        <v>71</v>
      </c>
      <c r="T402">
        <f t="shared" si="25"/>
        <v>80</v>
      </c>
      <c r="U402">
        <f t="shared" si="25"/>
        <v>89</v>
      </c>
      <c r="V402">
        <f t="shared" si="25"/>
        <v>97</v>
      </c>
      <c r="W402">
        <f t="shared" si="25"/>
        <v>100</v>
      </c>
      <c r="X402">
        <f t="shared" si="25"/>
        <v>100</v>
      </c>
      <c r="Y402" t="s">
        <v>542</v>
      </c>
    </row>
    <row r="403" spans="1:25" x14ac:dyDescent="0.5">
      <c r="A403" t="s">
        <v>542</v>
      </c>
      <c r="B403" t="s">
        <v>909</v>
      </c>
      <c r="F403" t="s">
        <v>909</v>
      </c>
      <c r="G403">
        <v>1280</v>
      </c>
      <c r="H403" t="s">
        <v>65</v>
      </c>
      <c r="I403" t="s">
        <v>1067</v>
      </c>
      <c r="J403">
        <f>VLOOKUP(I403,Sheet5!B:C,2,FALSE)</f>
        <v>77</v>
      </c>
      <c r="K403">
        <f>VLOOKUP(H403,Sheet5!A:H,8,FALSE)</f>
        <v>98</v>
      </c>
      <c r="L403">
        <f t="shared" si="24"/>
        <v>9</v>
      </c>
      <c r="M403">
        <f t="shared" si="24"/>
        <v>18</v>
      </c>
      <c r="N403">
        <f t="shared" si="25"/>
        <v>27</v>
      </c>
      <c r="O403">
        <f t="shared" si="25"/>
        <v>35</v>
      </c>
      <c r="P403">
        <f t="shared" si="25"/>
        <v>44</v>
      </c>
      <c r="Q403">
        <f t="shared" si="25"/>
        <v>53</v>
      </c>
      <c r="R403">
        <f t="shared" si="25"/>
        <v>62</v>
      </c>
      <c r="S403">
        <f t="shared" si="25"/>
        <v>71</v>
      </c>
      <c r="T403">
        <f t="shared" si="25"/>
        <v>80</v>
      </c>
      <c r="U403">
        <f t="shared" si="25"/>
        <v>89</v>
      </c>
      <c r="V403">
        <f t="shared" si="25"/>
        <v>97</v>
      </c>
      <c r="W403">
        <f t="shared" si="25"/>
        <v>100</v>
      </c>
      <c r="X403">
        <f t="shared" si="25"/>
        <v>100</v>
      </c>
      <c r="Y403" t="s">
        <v>542</v>
      </c>
    </row>
    <row r="404" spans="1:25" x14ac:dyDescent="0.5">
      <c r="A404" t="s">
        <v>542</v>
      </c>
      <c r="B404" t="s">
        <v>910</v>
      </c>
      <c r="F404" t="s">
        <v>910</v>
      </c>
      <c r="G404">
        <v>1344</v>
      </c>
      <c r="H404" t="s">
        <v>65</v>
      </c>
      <c r="I404" t="s">
        <v>1067</v>
      </c>
      <c r="J404">
        <f>VLOOKUP(I404,Sheet5!B:C,2,FALSE)</f>
        <v>77</v>
      </c>
      <c r="K404">
        <f>VLOOKUP(H404,Sheet5!A:H,8,FALSE)</f>
        <v>98</v>
      </c>
      <c r="L404">
        <f t="shared" si="24"/>
        <v>9</v>
      </c>
      <c r="M404">
        <f t="shared" si="24"/>
        <v>18</v>
      </c>
      <c r="N404">
        <f t="shared" si="25"/>
        <v>27</v>
      </c>
      <c r="O404">
        <f t="shared" si="25"/>
        <v>35</v>
      </c>
      <c r="P404">
        <f t="shared" si="25"/>
        <v>44</v>
      </c>
      <c r="Q404">
        <f t="shared" si="25"/>
        <v>53</v>
      </c>
      <c r="R404">
        <f t="shared" si="25"/>
        <v>62</v>
      </c>
      <c r="S404">
        <f t="shared" si="25"/>
        <v>71</v>
      </c>
      <c r="T404">
        <f t="shared" si="25"/>
        <v>80</v>
      </c>
      <c r="U404">
        <f t="shared" si="25"/>
        <v>89</v>
      </c>
      <c r="V404">
        <f t="shared" si="25"/>
        <v>97</v>
      </c>
      <c r="W404">
        <f t="shared" si="25"/>
        <v>100</v>
      </c>
      <c r="X404">
        <f t="shared" si="25"/>
        <v>100</v>
      </c>
      <c r="Y404" t="s">
        <v>542</v>
      </c>
    </row>
    <row r="405" spans="1:25" x14ac:dyDescent="0.5">
      <c r="A405" t="s">
        <v>542</v>
      </c>
      <c r="B405" t="s">
        <v>911</v>
      </c>
      <c r="F405" t="s">
        <v>911</v>
      </c>
      <c r="G405">
        <v>1408</v>
      </c>
      <c r="H405" t="s">
        <v>65</v>
      </c>
      <c r="I405" t="s">
        <v>1067</v>
      </c>
      <c r="J405">
        <f>VLOOKUP(I405,Sheet5!B:C,2,FALSE)</f>
        <v>77</v>
      </c>
      <c r="K405">
        <f>VLOOKUP(H405,Sheet5!A:H,8,FALSE)</f>
        <v>98</v>
      </c>
      <c r="L405">
        <f t="shared" si="24"/>
        <v>9</v>
      </c>
      <c r="M405">
        <f t="shared" si="24"/>
        <v>18</v>
      </c>
      <c r="N405">
        <f t="shared" si="25"/>
        <v>27</v>
      </c>
      <c r="O405">
        <f t="shared" si="25"/>
        <v>35</v>
      </c>
      <c r="P405">
        <f t="shared" si="25"/>
        <v>44</v>
      </c>
      <c r="Q405">
        <f t="shared" si="25"/>
        <v>53</v>
      </c>
      <c r="R405">
        <f t="shared" si="25"/>
        <v>62</v>
      </c>
      <c r="S405">
        <f t="shared" si="25"/>
        <v>71</v>
      </c>
      <c r="T405">
        <f t="shared" si="25"/>
        <v>80</v>
      </c>
      <c r="U405">
        <f t="shared" si="25"/>
        <v>89</v>
      </c>
      <c r="V405">
        <f t="shared" si="25"/>
        <v>97</v>
      </c>
      <c r="W405">
        <f t="shared" si="25"/>
        <v>100</v>
      </c>
      <c r="X405">
        <f t="shared" si="25"/>
        <v>100</v>
      </c>
      <c r="Y405" t="s">
        <v>542</v>
      </c>
    </row>
    <row r="406" spans="1:25" x14ac:dyDescent="0.5">
      <c r="A406" t="s">
        <v>632</v>
      </c>
      <c r="B406" t="s">
        <v>912</v>
      </c>
      <c r="F406" t="s">
        <v>912</v>
      </c>
      <c r="G406">
        <v>656</v>
      </c>
      <c r="H406" t="s">
        <v>64</v>
      </c>
      <c r="I406" t="s">
        <v>1068</v>
      </c>
      <c r="J406">
        <f>VLOOKUP(I406,Sheet5!B:C,2,FALSE)</f>
        <v>78</v>
      </c>
      <c r="K406">
        <f>VLOOKUP(H406,Sheet5!A:H,8,FALSE)</f>
        <v>99</v>
      </c>
      <c r="L406">
        <f t="shared" si="24"/>
        <v>9</v>
      </c>
      <c r="M406">
        <f t="shared" si="24"/>
        <v>18</v>
      </c>
      <c r="N406">
        <f t="shared" si="25"/>
        <v>27</v>
      </c>
      <c r="O406">
        <f t="shared" si="25"/>
        <v>36</v>
      </c>
      <c r="P406">
        <f t="shared" si="25"/>
        <v>45</v>
      </c>
      <c r="Q406">
        <f t="shared" si="25"/>
        <v>53</v>
      </c>
      <c r="R406">
        <f t="shared" si="25"/>
        <v>62</v>
      </c>
      <c r="S406">
        <f t="shared" si="25"/>
        <v>71</v>
      </c>
      <c r="T406">
        <f t="shared" si="25"/>
        <v>80</v>
      </c>
      <c r="U406">
        <f t="shared" si="25"/>
        <v>89</v>
      </c>
      <c r="V406">
        <f t="shared" si="25"/>
        <v>98</v>
      </c>
      <c r="W406">
        <f t="shared" si="25"/>
        <v>100</v>
      </c>
      <c r="X406">
        <f t="shared" si="25"/>
        <v>100</v>
      </c>
      <c r="Y406" t="s">
        <v>632</v>
      </c>
    </row>
    <row r="407" spans="1:25" x14ac:dyDescent="0.5">
      <c r="A407" t="s">
        <v>632</v>
      </c>
      <c r="B407" t="s">
        <v>913</v>
      </c>
      <c r="F407" t="s">
        <v>913</v>
      </c>
      <c r="G407">
        <v>672</v>
      </c>
      <c r="H407" t="s">
        <v>64</v>
      </c>
      <c r="I407" t="s">
        <v>1068</v>
      </c>
      <c r="J407">
        <f>VLOOKUP(I407,Sheet5!B:C,2,FALSE)</f>
        <v>78</v>
      </c>
      <c r="K407">
        <f>VLOOKUP(H407,Sheet5!A:H,8,FALSE)</f>
        <v>99</v>
      </c>
      <c r="L407">
        <f t="shared" si="24"/>
        <v>9</v>
      </c>
      <c r="M407">
        <f t="shared" si="24"/>
        <v>18</v>
      </c>
      <c r="N407">
        <f t="shared" si="25"/>
        <v>27</v>
      </c>
      <c r="O407">
        <f t="shared" si="25"/>
        <v>36</v>
      </c>
      <c r="P407">
        <f t="shared" si="25"/>
        <v>45</v>
      </c>
      <c r="Q407">
        <f t="shared" si="25"/>
        <v>53</v>
      </c>
      <c r="R407">
        <f t="shared" si="25"/>
        <v>62</v>
      </c>
      <c r="S407">
        <f t="shared" si="25"/>
        <v>71</v>
      </c>
      <c r="T407">
        <f t="shared" si="25"/>
        <v>80</v>
      </c>
      <c r="U407">
        <f t="shared" si="25"/>
        <v>89</v>
      </c>
      <c r="V407">
        <f t="shared" si="25"/>
        <v>98</v>
      </c>
      <c r="W407">
        <f t="shared" si="25"/>
        <v>100</v>
      </c>
      <c r="X407">
        <f t="shared" si="25"/>
        <v>100</v>
      </c>
      <c r="Y407" t="s">
        <v>632</v>
      </c>
    </row>
    <row r="408" spans="1:25" x14ac:dyDescent="0.5">
      <c r="A408" t="s">
        <v>632</v>
      </c>
      <c r="B408" t="s">
        <v>914</v>
      </c>
      <c r="F408" t="s">
        <v>914</v>
      </c>
      <c r="G408">
        <v>672</v>
      </c>
      <c r="H408" t="s">
        <v>64</v>
      </c>
      <c r="I408" t="s">
        <v>1068</v>
      </c>
      <c r="J408">
        <f>VLOOKUP(I408,Sheet5!B:C,2,FALSE)</f>
        <v>78</v>
      </c>
      <c r="K408">
        <f>VLOOKUP(H408,Sheet5!A:H,8,FALSE)</f>
        <v>99</v>
      </c>
      <c r="L408">
        <f t="shared" si="24"/>
        <v>9</v>
      </c>
      <c r="M408">
        <f t="shared" si="24"/>
        <v>18</v>
      </c>
      <c r="N408">
        <f t="shared" si="25"/>
        <v>27</v>
      </c>
      <c r="O408">
        <f t="shared" si="25"/>
        <v>36</v>
      </c>
      <c r="P408">
        <f t="shared" si="25"/>
        <v>45</v>
      </c>
      <c r="Q408">
        <f t="shared" si="25"/>
        <v>53</v>
      </c>
      <c r="R408">
        <f t="shared" si="25"/>
        <v>62</v>
      </c>
      <c r="S408">
        <f t="shared" si="25"/>
        <v>71</v>
      </c>
      <c r="T408">
        <f t="shared" si="25"/>
        <v>80</v>
      </c>
      <c r="U408">
        <f t="shared" si="25"/>
        <v>89</v>
      </c>
      <c r="V408">
        <f t="shared" si="25"/>
        <v>98</v>
      </c>
      <c r="W408">
        <f t="shared" si="25"/>
        <v>100</v>
      </c>
      <c r="X408">
        <f t="shared" si="25"/>
        <v>100</v>
      </c>
      <c r="Y408" t="s">
        <v>632</v>
      </c>
    </row>
    <row r="409" spans="1:25" x14ac:dyDescent="0.5">
      <c r="A409" t="s">
        <v>632</v>
      </c>
      <c r="B409" t="s">
        <v>915</v>
      </c>
      <c r="F409" t="s">
        <v>915</v>
      </c>
      <c r="G409">
        <v>672</v>
      </c>
      <c r="H409" t="s">
        <v>64</v>
      </c>
      <c r="I409" t="s">
        <v>1068</v>
      </c>
      <c r="J409">
        <f>VLOOKUP(I409,Sheet5!B:C,2,FALSE)</f>
        <v>78</v>
      </c>
      <c r="K409">
        <f>VLOOKUP(H409,Sheet5!A:H,8,FALSE)</f>
        <v>99</v>
      </c>
      <c r="L409">
        <f t="shared" ref="L409:M452" si="26">MIN(ROUND(L$1*(1+$J409/100),0),100)</f>
        <v>9</v>
      </c>
      <c r="M409">
        <f t="shared" si="26"/>
        <v>18</v>
      </c>
      <c r="N409">
        <f t="shared" si="25"/>
        <v>27</v>
      </c>
      <c r="O409">
        <f t="shared" si="25"/>
        <v>36</v>
      </c>
      <c r="P409">
        <f t="shared" si="25"/>
        <v>45</v>
      </c>
      <c r="Q409">
        <f t="shared" si="25"/>
        <v>53</v>
      </c>
      <c r="R409">
        <f t="shared" si="25"/>
        <v>62</v>
      </c>
      <c r="S409">
        <f t="shared" si="25"/>
        <v>71</v>
      </c>
      <c r="T409">
        <f t="shared" si="25"/>
        <v>80</v>
      </c>
      <c r="U409">
        <f t="shared" si="25"/>
        <v>89</v>
      </c>
      <c r="V409">
        <f t="shared" si="25"/>
        <v>98</v>
      </c>
      <c r="W409">
        <f t="shared" si="25"/>
        <v>100</v>
      </c>
      <c r="X409">
        <f t="shared" si="25"/>
        <v>100</v>
      </c>
      <c r="Y409" t="s">
        <v>632</v>
      </c>
    </row>
    <row r="410" spans="1:25" x14ac:dyDescent="0.5">
      <c r="A410" t="s">
        <v>632</v>
      </c>
      <c r="B410" t="s">
        <v>916</v>
      </c>
      <c r="F410" t="s">
        <v>916</v>
      </c>
      <c r="G410">
        <v>704</v>
      </c>
      <c r="H410" t="s">
        <v>64</v>
      </c>
      <c r="I410" t="s">
        <v>1068</v>
      </c>
      <c r="J410">
        <f>VLOOKUP(I410,Sheet5!B:C,2,FALSE)</f>
        <v>78</v>
      </c>
      <c r="K410">
        <f>VLOOKUP(H410,Sheet5!A:H,8,FALSE)</f>
        <v>99</v>
      </c>
      <c r="L410">
        <f t="shared" si="26"/>
        <v>9</v>
      </c>
      <c r="M410">
        <f t="shared" si="26"/>
        <v>18</v>
      </c>
      <c r="N410">
        <f t="shared" si="25"/>
        <v>27</v>
      </c>
      <c r="O410">
        <f t="shared" si="25"/>
        <v>36</v>
      </c>
      <c r="P410">
        <f t="shared" si="25"/>
        <v>45</v>
      </c>
      <c r="Q410">
        <f t="shared" si="25"/>
        <v>53</v>
      </c>
      <c r="R410">
        <f t="shared" si="25"/>
        <v>62</v>
      </c>
      <c r="S410">
        <f t="shared" si="25"/>
        <v>71</v>
      </c>
      <c r="T410">
        <f t="shared" si="25"/>
        <v>80</v>
      </c>
      <c r="U410">
        <f t="shared" si="25"/>
        <v>89</v>
      </c>
      <c r="V410">
        <f t="shared" si="25"/>
        <v>98</v>
      </c>
      <c r="W410">
        <f t="shared" si="25"/>
        <v>100</v>
      </c>
      <c r="X410">
        <f t="shared" si="25"/>
        <v>100</v>
      </c>
      <c r="Y410" t="s">
        <v>632</v>
      </c>
    </row>
    <row r="411" spans="1:25" x14ac:dyDescent="0.5">
      <c r="A411" t="s">
        <v>632</v>
      </c>
      <c r="B411" t="s">
        <v>917</v>
      </c>
      <c r="F411" t="s">
        <v>917</v>
      </c>
      <c r="G411">
        <v>704</v>
      </c>
      <c r="H411" t="s">
        <v>64</v>
      </c>
      <c r="I411" t="s">
        <v>1068</v>
      </c>
      <c r="J411">
        <f>VLOOKUP(I411,Sheet5!B:C,2,FALSE)</f>
        <v>78</v>
      </c>
      <c r="K411">
        <f>VLOOKUP(H411,Sheet5!A:H,8,FALSE)</f>
        <v>99</v>
      </c>
      <c r="L411">
        <f t="shared" si="26"/>
        <v>9</v>
      </c>
      <c r="M411">
        <f t="shared" si="26"/>
        <v>18</v>
      </c>
      <c r="N411">
        <f t="shared" si="25"/>
        <v>27</v>
      </c>
      <c r="O411">
        <f t="shared" si="25"/>
        <v>36</v>
      </c>
      <c r="P411">
        <f t="shared" si="25"/>
        <v>45</v>
      </c>
      <c r="Q411">
        <f t="shared" si="25"/>
        <v>53</v>
      </c>
      <c r="R411">
        <f t="shared" si="25"/>
        <v>62</v>
      </c>
      <c r="S411">
        <f t="shared" si="25"/>
        <v>71</v>
      </c>
      <c r="T411">
        <f t="shared" si="25"/>
        <v>80</v>
      </c>
      <c r="U411">
        <f t="shared" si="25"/>
        <v>89</v>
      </c>
      <c r="V411">
        <f t="shared" si="25"/>
        <v>98</v>
      </c>
      <c r="W411">
        <f t="shared" si="25"/>
        <v>100</v>
      </c>
      <c r="X411">
        <f t="shared" si="25"/>
        <v>100</v>
      </c>
      <c r="Y411" t="s">
        <v>632</v>
      </c>
    </row>
    <row r="412" spans="1:25" x14ac:dyDescent="0.5">
      <c r="A412" t="s">
        <v>540</v>
      </c>
      <c r="B412" t="s">
        <v>918</v>
      </c>
      <c r="F412" t="s">
        <v>918</v>
      </c>
      <c r="G412">
        <v>720</v>
      </c>
      <c r="H412" t="s">
        <v>64</v>
      </c>
      <c r="I412" t="s">
        <v>1068</v>
      </c>
      <c r="J412">
        <f>VLOOKUP(I412,Sheet5!B:C,2,FALSE)</f>
        <v>78</v>
      </c>
      <c r="K412">
        <f>VLOOKUP(H412,Sheet5!A:H,8,FALSE)</f>
        <v>99</v>
      </c>
      <c r="L412">
        <f t="shared" si="26"/>
        <v>9</v>
      </c>
      <c r="M412">
        <f t="shared" si="26"/>
        <v>18</v>
      </c>
      <c r="N412">
        <f t="shared" si="25"/>
        <v>27</v>
      </c>
      <c r="O412">
        <f t="shared" si="25"/>
        <v>36</v>
      </c>
      <c r="P412">
        <f t="shared" si="25"/>
        <v>45</v>
      </c>
      <c r="Q412">
        <f t="shared" si="25"/>
        <v>53</v>
      </c>
      <c r="R412">
        <f t="shared" si="25"/>
        <v>62</v>
      </c>
      <c r="S412">
        <f t="shared" si="25"/>
        <v>71</v>
      </c>
      <c r="T412">
        <f t="shared" si="25"/>
        <v>80</v>
      </c>
      <c r="U412">
        <f t="shared" si="25"/>
        <v>89</v>
      </c>
      <c r="V412">
        <f t="shared" si="25"/>
        <v>98</v>
      </c>
      <c r="W412">
        <f t="shared" si="25"/>
        <v>100</v>
      </c>
      <c r="X412">
        <f t="shared" si="25"/>
        <v>100</v>
      </c>
      <c r="Y412" t="s">
        <v>540</v>
      </c>
    </row>
    <row r="413" spans="1:25" x14ac:dyDescent="0.5">
      <c r="A413" t="s">
        <v>537</v>
      </c>
      <c r="B413" t="s">
        <v>919</v>
      </c>
      <c r="F413" t="s">
        <v>919</v>
      </c>
      <c r="G413">
        <v>720</v>
      </c>
      <c r="H413" t="s">
        <v>64</v>
      </c>
      <c r="I413" t="s">
        <v>1068</v>
      </c>
      <c r="J413">
        <f>VLOOKUP(I413,Sheet5!B:C,2,FALSE)</f>
        <v>78</v>
      </c>
      <c r="K413">
        <f>VLOOKUP(H413,Sheet5!A:H,8,FALSE)</f>
        <v>99</v>
      </c>
      <c r="L413">
        <f t="shared" si="26"/>
        <v>9</v>
      </c>
      <c r="M413">
        <f t="shared" si="26"/>
        <v>18</v>
      </c>
      <c r="N413">
        <f t="shared" si="25"/>
        <v>27</v>
      </c>
      <c r="O413">
        <f t="shared" si="25"/>
        <v>36</v>
      </c>
      <c r="P413">
        <f t="shared" si="25"/>
        <v>45</v>
      </c>
      <c r="Q413">
        <f t="shared" si="25"/>
        <v>53</v>
      </c>
      <c r="R413">
        <f t="shared" si="25"/>
        <v>62</v>
      </c>
      <c r="S413">
        <f t="shared" si="25"/>
        <v>71</v>
      </c>
      <c r="T413">
        <f t="shared" si="25"/>
        <v>80</v>
      </c>
      <c r="U413">
        <f t="shared" si="25"/>
        <v>89</v>
      </c>
      <c r="V413">
        <f t="shared" si="25"/>
        <v>98</v>
      </c>
      <c r="W413">
        <f t="shared" si="25"/>
        <v>100</v>
      </c>
      <c r="X413">
        <f t="shared" si="25"/>
        <v>100</v>
      </c>
      <c r="Y413" t="s">
        <v>537</v>
      </c>
    </row>
    <row r="414" spans="1:25" x14ac:dyDescent="0.5">
      <c r="A414" t="s">
        <v>537</v>
      </c>
      <c r="B414" t="s">
        <v>920</v>
      </c>
      <c r="F414" t="s">
        <v>920</v>
      </c>
      <c r="G414">
        <v>720</v>
      </c>
      <c r="H414" t="s">
        <v>64</v>
      </c>
      <c r="I414" t="s">
        <v>1068</v>
      </c>
      <c r="J414">
        <f>VLOOKUP(I414,Sheet5!B:C,2,FALSE)</f>
        <v>78</v>
      </c>
      <c r="K414">
        <f>VLOOKUP(H414,Sheet5!A:H,8,FALSE)</f>
        <v>99</v>
      </c>
      <c r="L414">
        <f t="shared" si="26"/>
        <v>9</v>
      </c>
      <c r="M414">
        <f t="shared" si="26"/>
        <v>18</v>
      </c>
      <c r="N414">
        <f t="shared" si="25"/>
        <v>27</v>
      </c>
      <c r="O414">
        <f t="shared" si="25"/>
        <v>36</v>
      </c>
      <c r="P414">
        <f t="shared" si="25"/>
        <v>45</v>
      </c>
      <c r="Q414">
        <f t="shared" si="25"/>
        <v>53</v>
      </c>
      <c r="R414">
        <f t="shared" si="25"/>
        <v>62</v>
      </c>
      <c r="S414">
        <f t="shared" si="25"/>
        <v>71</v>
      </c>
      <c r="T414">
        <f t="shared" si="25"/>
        <v>80</v>
      </c>
      <c r="U414">
        <f t="shared" si="25"/>
        <v>89</v>
      </c>
      <c r="V414">
        <f t="shared" si="25"/>
        <v>98</v>
      </c>
      <c r="W414">
        <f t="shared" si="25"/>
        <v>100</v>
      </c>
      <c r="X414">
        <f t="shared" si="25"/>
        <v>100</v>
      </c>
      <c r="Y414" t="s">
        <v>537</v>
      </c>
    </row>
    <row r="415" spans="1:25" x14ac:dyDescent="0.5">
      <c r="A415" t="s">
        <v>943</v>
      </c>
      <c r="B415" t="s">
        <v>921</v>
      </c>
      <c r="F415" t="s">
        <v>921</v>
      </c>
      <c r="G415">
        <v>1376</v>
      </c>
      <c r="H415" t="s">
        <v>64</v>
      </c>
      <c r="I415" t="s">
        <v>1068</v>
      </c>
      <c r="J415">
        <f>VLOOKUP(I415,Sheet5!B:C,2,FALSE)</f>
        <v>78</v>
      </c>
      <c r="K415">
        <f>VLOOKUP(H415,Sheet5!A:H,8,FALSE)</f>
        <v>99</v>
      </c>
      <c r="L415">
        <f t="shared" si="26"/>
        <v>9</v>
      </c>
      <c r="M415">
        <f t="shared" si="26"/>
        <v>18</v>
      </c>
      <c r="N415">
        <f t="shared" si="25"/>
        <v>27</v>
      </c>
      <c r="O415">
        <f t="shared" si="25"/>
        <v>36</v>
      </c>
      <c r="P415">
        <f t="shared" si="25"/>
        <v>45</v>
      </c>
      <c r="Q415">
        <f t="shared" si="25"/>
        <v>53</v>
      </c>
      <c r="R415">
        <f t="shared" si="25"/>
        <v>62</v>
      </c>
      <c r="S415">
        <f t="shared" si="25"/>
        <v>71</v>
      </c>
      <c r="T415">
        <f t="shared" si="25"/>
        <v>80</v>
      </c>
      <c r="U415">
        <f t="shared" si="25"/>
        <v>89</v>
      </c>
      <c r="V415">
        <f t="shared" si="25"/>
        <v>98</v>
      </c>
      <c r="W415">
        <f t="shared" si="25"/>
        <v>100</v>
      </c>
      <c r="X415">
        <f t="shared" si="25"/>
        <v>100</v>
      </c>
      <c r="Y415" t="s">
        <v>943</v>
      </c>
    </row>
    <row r="416" spans="1:25" x14ac:dyDescent="0.5">
      <c r="A416" t="s">
        <v>943</v>
      </c>
      <c r="B416" t="s">
        <v>922</v>
      </c>
      <c r="F416" t="s">
        <v>922</v>
      </c>
      <c r="G416">
        <v>1536</v>
      </c>
      <c r="H416" t="s">
        <v>64</v>
      </c>
      <c r="I416" t="s">
        <v>1068</v>
      </c>
      <c r="J416">
        <f>VLOOKUP(I416,Sheet5!B:C,2,FALSE)</f>
        <v>78</v>
      </c>
      <c r="K416">
        <f>VLOOKUP(H416,Sheet5!A:H,8,FALSE)</f>
        <v>99</v>
      </c>
      <c r="L416">
        <f t="shared" si="26"/>
        <v>9</v>
      </c>
      <c r="M416">
        <f t="shared" si="26"/>
        <v>18</v>
      </c>
      <c r="N416">
        <f t="shared" si="25"/>
        <v>27</v>
      </c>
      <c r="O416">
        <f t="shared" si="25"/>
        <v>36</v>
      </c>
      <c r="P416">
        <f t="shared" si="25"/>
        <v>45</v>
      </c>
      <c r="Q416">
        <f t="shared" si="25"/>
        <v>53</v>
      </c>
      <c r="R416">
        <f t="shared" si="25"/>
        <v>62</v>
      </c>
      <c r="S416">
        <f t="shared" si="25"/>
        <v>71</v>
      </c>
      <c r="T416">
        <f t="shared" si="25"/>
        <v>80</v>
      </c>
      <c r="U416">
        <f t="shared" si="25"/>
        <v>89</v>
      </c>
      <c r="V416">
        <f t="shared" si="25"/>
        <v>98</v>
      </c>
      <c r="W416">
        <f t="shared" si="25"/>
        <v>100</v>
      </c>
      <c r="X416">
        <f t="shared" si="25"/>
        <v>100</v>
      </c>
      <c r="Y416" t="s">
        <v>943</v>
      </c>
    </row>
    <row r="417" spans="1:25" x14ac:dyDescent="0.5">
      <c r="A417" t="s">
        <v>678</v>
      </c>
      <c r="B417" t="s">
        <v>923</v>
      </c>
      <c r="F417" t="s">
        <v>923</v>
      </c>
      <c r="G417">
        <v>1600</v>
      </c>
      <c r="H417" t="s">
        <v>76</v>
      </c>
      <c r="I417" t="s">
        <v>1071</v>
      </c>
      <c r="J417">
        <f>VLOOKUP(I417,Sheet5!B:C,2,FALSE)</f>
        <v>79</v>
      </c>
      <c r="K417">
        <f>VLOOKUP(H417,Sheet5!A:H,8,FALSE)</f>
        <v>99</v>
      </c>
      <c r="L417">
        <f t="shared" si="26"/>
        <v>9</v>
      </c>
      <c r="M417">
        <f t="shared" si="26"/>
        <v>18</v>
      </c>
      <c r="N417">
        <f t="shared" si="25"/>
        <v>27</v>
      </c>
      <c r="O417">
        <f t="shared" si="25"/>
        <v>36</v>
      </c>
      <c r="P417">
        <f t="shared" si="25"/>
        <v>45</v>
      </c>
      <c r="Q417">
        <f t="shared" si="25"/>
        <v>54</v>
      </c>
      <c r="R417">
        <f t="shared" si="25"/>
        <v>63</v>
      </c>
      <c r="S417">
        <f t="shared" si="25"/>
        <v>72</v>
      </c>
      <c r="T417">
        <f t="shared" si="25"/>
        <v>81</v>
      </c>
      <c r="U417">
        <f t="shared" si="25"/>
        <v>90</v>
      </c>
      <c r="V417">
        <f t="shared" si="25"/>
        <v>98</v>
      </c>
      <c r="W417">
        <f t="shared" si="25"/>
        <v>100</v>
      </c>
      <c r="X417">
        <f t="shared" si="25"/>
        <v>100</v>
      </c>
      <c r="Y417" t="s">
        <v>678</v>
      </c>
    </row>
    <row r="418" spans="1:25" x14ac:dyDescent="0.5">
      <c r="A418" t="s">
        <v>678</v>
      </c>
      <c r="B418" t="s">
        <v>924</v>
      </c>
      <c r="F418" t="s">
        <v>924</v>
      </c>
      <c r="G418">
        <v>1600</v>
      </c>
      <c r="H418" t="s">
        <v>76</v>
      </c>
      <c r="I418" t="s">
        <v>1071</v>
      </c>
      <c r="J418">
        <f>VLOOKUP(I418,Sheet5!B:C,2,FALSE)</f>
        <v>79</v>
      </c>
      <c r="K418">
        <f>VLOOKUP(H418,Sheet5!A:H,8,FALSE)</f>
        <v>99</v>
      </c>
      <c r="L418">
        <f t="shared" si="26"/>
        <v>9</v>
      </c>
      <c r="M418">
        <f t="shared" si="26"/>
        <v>18</v>
      </c>
      <c r="N418">
        <f t="shared" si="25"/>
        <v>27</v>
      </c>
      <c r="O418">
        <f t="shared" si="25"/>
        <v>36</v>
      </c>
      <c r="P418">
        <f t="shared" si="25"/>
        <v>45</v>
      </c>
      <c r="Q418">
        <f t="shared" si="25"/>
        <v>54</v>
      </c>
      <c r="R418">
        <f t="shared" si="25"/>
        <v>63</v>
      </c>
      <c r="S418">
        <f t="shared" si="25"/>
        <v>72</v>
      </c>
      <c r="T418">
        <f t="shared" si="25"/>
        <v>81</v>
      </c>
      <c r="U418">
        <f t="shared" si="25"/>
        <v>90</v>
      </c>
      <c r="V418">
        <f t="shared" si="25"/>
        <v>98</v>
      </c>
      <c r="W418">
        <f t="shared" si="25"/>
        <v>100</v>
      </c>
      <c r="X418">
        <f t="shared" si="25"/>
        <v>100</v>
      </c>
      <c r="Y418" t="s">
        <v>678</v>
      </c>
    </row>
    <row r="419" spans="1:25" x14ac:dyDescent="0.5">
      <c r="A419" t="s">
        <v>683</v>
      </c>
      <c r="B419" t="s">
        <v>925</v>
      </c>
      <c r="F419" t="s">
        <v>925</v>
      </c>
      <c r="G419">
        <v>1696</v>
      </c>
      <c r="H419" t="s">
        <v>76</v>
      </c>
      <c r="I419" t="s">
        <v>1071</v>
      </c>
      <c r="J419">
        <f>VLOOKUP(I419,Sheet5!B:C,2,FALSE)</f>
        <v>79</v>
      </c>
      <c r="K419">
        <f>VLOOKUP(H419,Sheet5!A:H,8,FALSE)</f>
        <v>99</v>
      </c>
      <c r="L419">
        <f t="shared" si="26"/>
        <v>9</v>
      </c>
      <c r="M419">
        <f t="shared" si="26"/>
        <v>18</v>
      </c>
      <c r="N419">
        <f t="shared" si="25"/>
        <v>27</v>
      </c>
      <c r="O419">
        <f t="shared" si="25"/>
        <v>36</v>
      </c>
      <c r="P419">
        <f t="shared" si="25"/>
        <v>45</v>
      </c>
      <c r="Q419">
        <f t="shared" si="25"/>
        <v>54</v>
      </c>
      <c r="R419">
        <f t="shared" si="25"/>
        <v>63</v>
      </c>
      <c r="S419">
        <f t="shared" si="25"/>
        <v>72</v>
      </c>
      <c r="T419">
        <f t="shared" si="25"/>
        <v>81</v>
      </c>
      <c r="U419">
        <f t="shared" ref="N419:X442" si="27">MIN(ROUND(U$1*(1+$J419/100),0),100)</f>
        <v>90</v>
      </c>
      <c r="V419">
        <f t="shared" si="27"/>
        <v>98</v>
      </c>
      <c r="W419">
        <f t="shared" si="27"/>
        <v>100</v>
      </c>
      <c r="X419">
        <f t="shared" si="27"/>
        <v>100</v>
      </c>
      <c r="Y419" t="s">
        <v>683</v>
      </c>
    </row>
    <row r="420" spans="1:25" x14ac:dyDescent="0.5">
      <c r="A420" t="s">
        <v>632</v>
      </c>
      <c r="B420" t="s">
        <v>926</v>
      </c>
      <c r="F420" t="s">
        <v>926</v>
      </c>
      <c r="G420">
        <v>608</v>
      </c>
      <c r="H420" t="s">
        <v>63</v>
      </c>
      <c r="I420" t="s">
        <v>1069</v>
      </c>
      <c r="J420">
        <f>VLOOKUP(I420,Sheet5!B:C,2,FALSE)</f>
        <v>79</v>
      </c>
      <c r="K420">
        <f>VLOOKUP(H420,Sheet5!A:H,8,FALSE)</f>
        <v>99</v>
      </c>
      <c r="L420">
        <f t="shared" si="26"/>
        <v>9</v>
      </c>
      <c r="M420">
        <f t="shared" si="26"/>
        <v>18</v>
      </c>
      <c r="N420">
        <f t="shared" si="27"/>
        <v>27</v>
      </c>
      <c r="O420">
        <f t="shared" si="27"/>
        <v>36</v>
      </c>
      <c r="P420">
        <f t="shared" si="27"/>
        <v>45</v>
      </c>
      <c r="Q420">
        <f t="shared" si="27"/>
        <v>54</v>
      </c>
      <c r="R420">
        <f t="shared" si="27"/>
        <v>63</v>
      </c>
      <c r="S420">
        <f t="shared" si="27"/>
        <v>72</v>
      </c>
      <c r="T420">
        <f t="shared" si="27"/>
        <v>81</v>
      </c>
      <c r="U420">
        <f t="shared" si="27"/>
        <v>90</v>
      </c>
      <c r="V420">
        <f t="shared" si="27"/>
        <v>98</v>
      </c>
      <c r="W420">
        <f t="shared" si="27"/>
        <v>100</v>
      </c>
      <c r="X420">
        <f t="shared" si="27"/>
        <v>100</v>
      </c>
      <c r="Y420" t="s">
        <v>632</v>
      </c>
    </row>
    <row r="421" spans="1:25" x14ac:dyDescent="0.5">
      <c r="A421" t="s">
        <v>632</v>
      </c>
      <c r="B421" t="s">
        <v>927</v>
      </c>
      <c r="F421" t="s">
        <v>927</v>
      </c>
      <c r="G421">
        <v>640</v>
      </c>
      <c r="H421" t="s">
        <v>63</v>
      </c>
      <c r="I421" t="s">
        <v>1069</v>
      </c>
      <c r="J421">
        <f>VLOOKUP(I421,Sheet5!B:C,2,FALSE)</f>
        <v>79</v>
      </c>
      <c r="K421">
        <f>VLOOKUP(H421,Sheet5!A:H,8,FALSE)</f>
        <v>99</v>
      </c>
      <c r="L421">
        <f t="shared" si="26"/>
        <v>9</v>
      </c>
      <c r="M421">
        <f t="shared" si="26"/>
        <v>18</v>
      </c>
      <c r="N421">
        <f t="shared" si="27"/>
        <v>27</v>
      </c>
      <c r="O421">
        <f t="shared" si="27"/>
        <v>36</v>
      </c>
      <c r="P421">
        <f t="shared" si="27"/>
        <v>45</v>
      </c>
      <c r="Q421">
        <f t="shared" si="27"/>
        <v>54</v>
      </c>
      <c r="R421">
        <f t="shared" si="27"/>
        <v>63</v>
      </c>
      <c r="S421">
        <f t="shared" si="27"/>
        <v>72</v>
      </c>
      <c r="T421">
        <f t="shared" si="27"/>
        <v>81</v>
      </c>
      <c r="U421">
        <f t="shared" si="27"/>
        <v>90</v>
      </c>
      <c r="V421">
        <f t="shared" si="27"/>
        <v>98</v>
      </c>
      <c r="W421">
        <f t="shared" si="27"/>
        <v>100</v>
      </c>
      <c r="X421">
        <f t="shared" si="27"/>
        <v>100</v>
      </c>
      <c r="Y421" t="s">
        <v>632</v>
      </c>
    </row>
    <row r="422" spans="1:25" x14ac:dyDescent="0.5">
      <c r="A422" t="s">
        <v>632</v>
      </c>
      <c r="B422" t="s">
        <v>928</v>
      </c>
      <c r="F422" t="s">
        <v>928</v>
      </c>
      <c r="G422">
        <v>704</v>
      </c>
      <c r="H422" t="s">
        <v>63</v>
      </c>
      <c r="I422" t="s">
        <v>1069</v>
      </c>
      <c r="J422">
        <f>VLOOKUP(I422,Sheet5!B:C,2,FALSE)</f>
        <v>79</v>
      </c>
      <c r="K422">
        <f>VLOOKUP(H422,Sheet5!A:H,8,FALSE)</f>
        <v>99</v>
      </c>
      <c r="L422">
        <f t="shared" si="26"/>
        <v>9</v>
      </c>
      <c r="M422">
        <f t="shared" si="26"/>
        <v>18</v>
      </c>
      <c r="N422">
        <f t="shared" si="27"/>
        <v>27</v>
      </c>
      <c r="O422">
        <f t="shared" si="27"/>
        <v>36</v>
      </c>
      <c r="P422">
        <f t="shared" si="27"/>
        <v>45</v>
      </c>
      <c r="Q422">
        <f t="shared" si="27"/>
        <v>54</v>
      </c>
      <c r="R422">
        <f t="shared" si="27"/>
        <v>63</v>
      </c>
      <c r="S422">
        <f t="shared" si="27"/>
        <v>72</v>
      </c>
      <c r="T422">
        <f t="shared" si="27"/>
        <v>81</v>
      </c>
      <c r="U422">
        <f t="shared" si="27"/>
        <v>90</v>
      </c>
      <c r="V422">
        <f t="shared" si="27"/>
        <v>98</v>
      </c>
      <c r="W422">
        <f t="shared" si="27"/>
        <v>100</v>
      </c>
      <c r="X422">
        <f t="shared" si="27"/>
        <v>100</v>
      </c>
      <c r="Y422" t="s">
        <v>632</v>
      </c>
    </row>
    <row r="423" spans="1:25" x14ac:dyDescent="0.5">
      <c r="A423" t="s">
        <v>632</v>
      </c>
      <c r="B423" t="s">
        <v>929</v>
      </c>
      <c r="F423" t="s">
        <v>929</v>
      </c>
      <c r="G423">
        <v>736</v>
      </c>
      <c r="H423" t="s">
        <v>63</v>
      </c>
      <c r="I423" t="s">
        <v>1069</v>
      </c>
      <c r="J423">
        <f>VLOOKUP(I423,Sheet5!B:C,2,FALSE)</f>
        <v>79</v>
      </c>
      <c r="K423">
        <f>VLOOKUP(H423,Sheet5!A:H,8,FALSE)</f>
        <v>99</v>
      </c>
      <c r="L423">
        <f t="shared" si="26"/>
        <v>9</v>
      </c>
      <c r="M423">
        <f t="shared" si="26"/>
        <v>18</v>
      </c>
      <c r="N423">
        <f t="shared" si="27"/>
        <v>27</v>
      </c>
      <c r="O423">
        <f t="shared" si="27"/>
        <v>36</v>
      </c>
      <c r="P423">
        <f t="shared" si="27"/>
        <v>45</v>
      </c>
      <c r="Q423">
        <f t="shared" si="27"/>
        <v>54</v>
      </c>
      <c r="R423">
        <f t="shared" si="27"/>
        <v>63</v>
      </c>
      <c r="S423">
        <f t="shared" si="27"/>
        <v>72</v>
      </c>
      <c r="T423">
        <f t="shared" si="27"/>
        <v>81</v>
      </c>
      <c r="U423">
        <f t="shared" si="27"/>
        <v>90</v>
      </c>
      <c r="V423">
        <f t="shared" si="27"/>
        <v>98</v>
      </c>
      <c r="W423">
        <f t="shared" si="27"/>
        <v>100</v>
      </c>
      <c r="X423">
        <f t="shared" si="27"/>
        <v>100</v>
      </c>
      <c r="Y423" t="s">
        <v>632</v>
      </c>
    </row>
    <row r="424" spans="1:25" x14ac:dyDescent="0.5">
      <c r="A424" t="s">
        <v>674</v>
      </c>
      <c r="B424" t="s">
        <v>553</v>
      </c>
      <c r="F424" t="s">
        <v>553</v>
      </c>
      <c r="G424">
        <v>1600</v>
      </c>
      <c r="H424" t="s">
        <v>79</v>
      </c>
      <c r="I424" t="s">
        <v>1072</v>
      </c>
      <c r="J424">
        <f>VLOOKUP(I424,Sheet5!B:C,2,FALSE)</f>
        <v>80</v>
      </c>
      <c r="K424">
        <f>VLOOKUP(H424,Sheet5!A:H,8,FALSE)</f>
        <v>100</v>
      </c>
      <c r="L424">
        <f t="shared" si="26"/>
        <v>9</v>
      </c>
      <c r="M424">
        <f t="shared" si="26"/>
        <v>18</v>
      </c>
      <c r="N424">
        <f t="shared" si="27"/>
        <v>27</v>
      </c>
      <c r="O424">
        <f t="shared" si="27"/>
        <v>36</v>
      </c>
      <c r="P424">
        <f t="shared" si="27"/>
        <v>45</v>
      </c>
      <c r="Q424">
        <f t="shared" si="27"/>
        <v>54</v>
      </c>
      <c r="R424">
        <f t="shared" si="27"/>
        <v>63</v>
      </c>
      <c r="S424">
        <f t="shared" si="27"/>
        <v>72</v>
      </c>
      <c r="T424">
        <f t="shared" si="27"/>
        <v>81</v>
      </c>
      <c r="U424">
        <f t="shared" si="27"/>
        <v>90</v>
      </c>
      <c r="V424">
        <f t="shared" si="27"/>
        <v>99</v>
      </c>
      <c r="W424">
        <f t="shared" si="27"/>
        <v>100</v>
      </c>
      <c r="X424">
        <f t="shared" si="27"/>
        <v>100</v>
      </c>
      <c r="Y424" t="s">
        <v>674</v>
      </c>
    </row>
    <row r="425" spans="1:25" x14ac:dyDescent="0.5">
      <c r="A425" t="s">
        <v>674</v>
      </c>
      <c r="B425" t="s">
        <v>930</v>
      </c>
      <c r="F425" t="s">
        <v>930</v>
      </c>
      <c r="G425">
        <v>1600</v>
      </c>
      <c r="H425" t="s">
        <v>79</v>
      </c>
      <c r="I425" t="s">
        <v>1072</v>
      </c>
      <c r="J425">
        <f>VLOOKUP(I425,Sheet5!B:C,2,FALSE)</f>
        <v>80</v>
      </c>
      <c r="K425">
        <f>VLOOKUP(H425,Sheet5!A:H,8,FALSE)</f>
        <v>100</v>
      </c>
      <c r="L425">
        <f t="shared" si="26"/>
        <v>9</v>
      </c>
      <c r="M425">
        <f t="shared" si="26"/>
        <v>18</v>
      </c>
      <c r="N425">
        <f t="shared" si="27"/>
        <v>27</v>
      </c>
      <c r="O425">
        <f t="shared" si="27"/>
        <v>36</v>
      </c>
      <c r="P425">
        <f t="shared" si="27"/>
        <v>45</v>
      </c>
      <c r="Q425">
        <f t="shared" si="27"/>
        <v>54</v>
      </c>
      <c r="R425">
        <f t="shared" si="27"/>
        <v>63</v>
      </c>
      <c r="S425">
        <f t="shared" si="27"/>
        <v>72</v>
      </c>
      <c r="T425">
        <f t="shared" si="27"/>
        <v>81</v>
      </c>
      <c r="U425">
        <f t="shared" si="27"/>
        <v>90</v>
      </c>
      <c r="V425">
        <f t="shared" si="27"/>
        <v>99</v>
      </c>
      <c r="W425">
        <f t="shared" si="27"/>
        <v>100</v>
      </c>
      <c r="X425">
        <f t="shared" si="27"/>
        <v>100</v>
      </c>
      <c r="Y425" t="s">
        <v>674</v>
      </c>
    </row>
    <row r="426" spans="1:25" x14ac:dyDescent="0.5">
      <c r="A426" t="s">
        <v>674</v>
      </c>
      <c r="B426" t="s">
        <v>931</v>
      </c>
      <c r="F426" t="s">
        <v>931</v>
      </c>
      <c r="G426">
        <v>1600</v>
      </c>
      <c r="H426" t="s">
        <v>79</v>
      </c>
      <c r="I426" t="s">
        <v>1072</v>
      </c>
      <c r="J426">
        <f>VLOOKUP(I426,Sheet5!B:C,2,FALSE)</f>
        <v>80</v>
      </c>
      <c r="K426">
        <f>VLOOKUP(H426,Sheet5!A:H,8,FALSE)</f>
        <v>100</v>
      </c>
      <c r="L426">
        <f t="shared" si="26"/>
        <v>9</v>
      </c>
      <c r="M426">
        <f t="shared" si="26"/>
        <v>18</v>
      </c>
      <c r="N426">
        <f t="shared" si="27"/>
        <v>27</v>
      </c>
      <c r="O426">
        <f t="shared" si="27"/>
        <v>36</v>
      </c>
      <c r="P426">
        <f t="shared" si="27"/>
        <v>45</v>
      </c>
      <c r="Q426">
        <f t="shared" si="27"/>
        <v>54</v>
      </c>
      <c r="R426">
        <f t="shared" si="27"/>
        <v>63</v>
      </c>
      <c r="S426">
        <f t="shared" si="27"/>
        <v>72</v>
      </c>
      <c r="T426">
        <f t="shared" si="27"/>
        <v>81</v>
      </c>
      <c r="U426">
        <f t="shared" si="27"/>
        <v>90</v>
      </c>
      <c r="V426">
        <f t="shared" si="27"/>
        <v>99</v>
      </c>
      <c r="W426">
        <f t="shared" si="27"/>
        <v>100</v>
      </c>
      <c r="X426">
        <f t="shared" si="27"/>
        <v>100</v>
      </c>
      <c r="Y426" t="s">
        <v>674</v>
      </c>
    </row>
    <row r="427" spans="1:25" x14ac:dyDescent="0.5">
      <c r="A427" t="s">
        <v>949</v>
      </c>
      <c r="B427" t="s">
        <v>932</v>
      </c>
      <c r="F427" t="s">
        <v>932</v>
      </c>
      <c r="G427">
        <v>2544</v>
      </c>
      <c r="H427" t="s">
        <v>79</v>
      </c>
      <c r="I427" t="s">
        <v>1072</v>
      </c>
      <c r="J427">
        <f>VLOOKUP(I427,Sheet5!B:C,2,FALSE)</f>
        <v>80</v>
      </c>
      <c r="K427">
        <f>VLOOKUP(H427,Sheet5!A:H,8,FALSE)</f>
        <v>100</v>
      </c>
      <c r="L427">
        <f t="shared" si="26"/>
        <v>9</v>
      </c>
      <c r="M427">
        <f t="shared" si="26"/>
        <v>18</v>
      </c>
      <c r="N427">
        <f t="shared" si="27"/>
        <v>27</v>
      </c>
      <c r="O427">
        <f t="shared" si="27"/>
        <v>36</v>
      </c>
      <c r="P427">
        <f t="shared" si="27"/>
        <v>45</v>
      </c>
      <c r="Q427">
        <f t="shared" si="27"/>
        <v>54</v>
      </c>
      <c r="R427">
        <f t="shared" si="27"/>
        <v>63</v>
      </c>
      <c r="S427">
        <f t="shared" si="27"/>
        <v>72</v>
      </c>
      <c r="T427">
        <f t="shared" si="27"/>
        <v>81</v>
      </c>
      <c r="U427">
        <f t="shared" si="27"/>
        <v>90</v>
      </c>
      <c r="V427">
        <f t="shared" si="27"/>
        <v>99</v>
      </c>
      <c r="W427">
        <f t="shared" si="27"/>
        <v>100</v>
      </c>
      <c r="X427">
        <f t="shared" si="27"/>
        <v>100</v>
      </c>
      <c r="Y427" t="s">
        <v>949</v>
      </c>
    </row>
    <row r="428" spans="1:25" x14ac:dyDescent="0.5">
      <c r="A428" t="s">
        <v>949</v>
      </c>
      <c r="B428" t="s">
        <v>933</v>
      </c>
      <c r="F428" t="s">
        <v>933</v>
      </c>
      <c r="G428">
        <v>2544</v>
      </c>
      <c r="H428" t="s">
        <v>79</v>
      </c>
      <c r="I428" t="s">
        <v>1072</v>
      </c>
      <c r="J428">
        <f>VLOOKUP(I428,Sheet5!B:C,2,FALSE)</f>
        <v>80</v>
      </c>
      <c r="K428">
        <f>VLOOKUP(H428,Sheet5!A:H,8,FALSE)</f>
        <v>100</v>
      </c>
      <c r="L428">
        <f t="shared" si="26"/>
        <v>9</v>
      </c>
      <c r="M428">
        <f t="shared" si="26"/>
        <v>18</v>
      </c>
      <c r="N428">
        <f t="shared" si="27"/>
        <v>27</v>
      </c>
      <c r="O428">
        <f t="shared" si="27"/>
        <v>36</v>
      </c>
      <c r="P428">
        <f t="shared" si="27"/>
        <v>45</v>
      </c>
      <c r="Q428">
        <f t="shared" si="27"/>
        <v>54</v>
      </c>
      <c r="R428">
        <f t="shared" si="27"/>
        <v>63</v>
      </c>
      <c r="S428">
        <f t="shared" si="27"/>
        <v>72</v>
      </c>
      <c r="T428">
        <f t="shared" si="27"/>
        <v>81</v>
      </c>
      <c r="U428">
        <f t="shared" si="27"/>
        <v>90</v>
      </c>
      <c r="V428">
        <f t="shared" si="27"/>
        <v>99</v>
      </c>
      <c r="W428">
        <f t="shared" si="27"/>
        <v>100</v>
      </c>
      <c r="X428">
        <f t="shared" si="27"/>
        <v>100</v>
      </c>
      <c r="Y428" t="s">
        <v>949</v>
      </c>
    </row>
    <row r="429" spans="1:25" x14ac:dyDescent="0.5">
      <c r="A429" t="s">
        <v>949</v>
      </c>
      <c r="B429" t="s">
        <v>934</v>
      </c>
      <c r="F429" t="s">
        <v>934</v>
      </c>
      <c r="G429">
        <v>2544</v>
      </c>
      <c r="H429" t="s">
        <v>79</v>
      </c>
      <c r="I429" t="s">
        <v>1072</v>
      </c>
      <c r="J429">
        <f>VLOOKUP(I429,Sheet5!B:C,2,FALSE)</f>
        <v>80</v>
      </c>
      <c r="K429">
        <f>VLOOKUP(H429,Sheet5!A:H,8,FALSE)</f>
        <v>100</v>
      </c>
      <c r="L429">
        <f t="shared" si="26"/>
        <v>9</v>
      </c>
      <c r="M429">
        <f t="shared" si="26"/>
        <v>18</v>
      </c>
      <c r="N429">
        <f t="shared" si="27"/>
        <v>27</v>
      </c>
      <c r="O429">
        <f t="shared" si="27"/>
        <v>36</v>
      </c>
      <c r="P429">
        <f t="shared" si="27"/>
        <v>45</v>
      </c>
      <c r="Q429">
        <f t="shared" si="27"/>
        <v>54</v>
      </c>
      <c r="R429">
        <f t="shared" si="27"/>
        <v>63</v>
      </c>
      <c r="S429">
        <f t="shared" si="27"/>
        <v>72</v>
      </c>
      <c r="T429">
        <f t="shared" si="27"/>
        <v>81</v>
      </c>
      <c r="U429">
        <f t="shared" si="27"/>
        <v>90</v>
      </c>
      <c r="V429">
        <f t="shared" si="27"/>
        <v>99</v>
      </c>
      <c r="W429">
        <f t="shared" si="27"/>
        <v>100</v>
      </c>
      <c r="X429">
        <f t="shared" si="27"/>
        <v>100</v>
      </c>
      <c r="Y429" t="s">
        <v>949</v>
      </c>
    </row>
    <row r="430" spans="1:25" x14ac:dyDescent="0.5">
      <c r="A430" t="s">
        <v>535</v>
      </c>
      <c r="B430" t="s">
        <v>935</v>
      </c>
      <c r="F430" t="s">
        <v>935</v>
      </c>
      <c r="G430">
        <v>7080</v>
      </c>
      <c r="H430" t="s">
        <v>79</v>
      </c>
      <c r="I430" t="s">
        <v>1072</v>
      </c>
      <c r="J430">
        <f>VLOOKUP(I430,Sheet5!B:C,2,FALSE)</f>
        <v>80</v>
      </c>
      <c r="K430">
        <f>VLOOKUP(H430,Sheet5!A:H,8,FALSE)</f>
        <v>100</v>
      </c>
      <c r="L430">
        <f t="shared" si="26"/>
        <v>9</v>
      </c>
      <c r="M430">
        <f t="shared" si="26"/>
        <v>18</v>
      </c>
      <c r="N430">
        <f t="shared" si="27"/>
        <v>27</v>
      </c>
      <c r="O430">
        <f t="shared" si="27"/>
        <v>36</v>
      </c>
      <c r="P430">
        <f t="shared" si="27"/>
        <v>45</v>
      </c>
      <c r="Q430">
        <f t="shared" si="27"/>
        <v>54</v>
      </c>
      <c r="R430">
        <f t="shared" si="27"/>
        <v>63</v>
      </c>
      <c r="S430">
        <f t="shared" si="27"/>
        <v>72</v>
      </c>
      <c r="T430">
        <f t="shared" si="27"/>
        <v>81</v>
      </c>
      <c r="U430">
        <f t="shared" si="27"/>
        <v>90</v>
      </c>
      <c r="V430">
        <f t="shared" si="27"/>
        <v>99</v>
      </c>
      <c r="W430">
        <f t="shared" si="27"/>
        <v>100</v>
      </c>
      <c r="X430">
        <f t="shared" si="27"/>
        <v>100</v>
      </c>
      <c r="Y430" t="s">
        <v>535</v>
      </c>
    </row>
    <row r="431" spans="1:25" x14ac:dyDescent="0.5">
      <c r="A431" t="s">
        <v>948</v>
      </c>
      <c r="B431" t="s">
        <v>936</v>
      </c>
      <c r="F431" t="s">
        <v>936</v>
      </c>
      <c r="G431">
        <v>3120</v>
      </c>
      <c r="H431" t="s">
        <v>41</v>
      </c>
      <c r="I431" t="s">
        <v>1073</v>
      </c>
      <c r="J431">
        <f>VLOOKUP(I431,Sheet5!B:C,2,FALSE)</f>
        <v>81</v>
      </c>
      <c r="K431">
        <v>100</v>
      </c>
      <c r="L431">
        <f t="shared" si="26"/>
        <v>9</v>
      </c>
      <c r="M431">
        <f t="shared" si="26"/>
        <v>18</v>
      </c>
      <c r="N431">
        <f t="shared" si="27"/>
        <v>27</v>
      </c>
      <c r="O431">
        <f t="shared" si="27"/>
        <v>36</v>
      </c>
      <c r="P431">
        <f t="shared" si="27"/>
        <v>45</v>
      </c>
      <c r="Q431">
        <f t="shared" si="27"/>
        <v>54</v>
      </c>
      <c r="R431">
        <f t="shared" si="27"/>
        <v>63</v>
      </c>
      <c r="S431">
        <f t="shared" si="27"/>
        <v>72</v>
      </c>
      <c r="T431">
        <f t="shared" si="27"/>
        <v>81</v>
      </c>
      <c r="U431">
        <f t="shared" si="27"/>
        <v>91</v>
      </c>
      <c r="V431">
        <f t="shared" si="27"/>
        <v>100</v>
      </c>
      <c r="W431">
        <f t="shared" si="27"/>
        <v>100</v>
      </c>
      <c r="X431">
        <f t="shared" si="27"/>
        <v>100</v>
      </c>
      <c r="Y431" t="s">
        <v>948</v>
      </c>
    </row>
    <row r="432" spans="1:25" x14ac:dyDescent="0.5">
      <c r="A432" t="s">
        <v>948</v>
      </c>
      <c r="B432" t="s">
        <v>937</v>
      </c>
      <c r="F432" t="s">
        <v>937</v>
      </c>
      <c r="G432">
        <v>3120</v>
      </c>
      <c r="H432" t="s">
        <v>41</v>
      </c>
      <c r="I432" t="s">
        <v>1073</v>
      </c>
      <c r="J432">
        <f>VLOOKUP(I432,Sheet5!B:C,2,FALSE)</f>
        <v>81</v>
      </c>
      <c r="K432">
        <v>100</v>
      </c>
      <c r="L432">
        <f t="shared" si="26"/>
        <v>9</v>
      </c>
      <c r="M432">
        <f t="shared" si="26"/>
        <v>18</v>
      </c>
      <c r="N432">
        <f t="shared" si="27"/>
        <v>27</v>
      </c>
      <c r="O432">
        <f t="shared" si="27"/>
        <v>36</v>
      </c>
      <c r="P432">
        <f t="shared" si="27"/>
        <v>45</v>
      </c>
      <c r="Q432">
        <f t="shared" si="27"/>
        <v>54</v>
      </c>
      <c r="R432">
        <f t="shared" si="27"/>
        <v>63</v>
      </c>
      <c r="S432">
        <f t="shared" si="27"/>
        <v>72</v>
      </c>
      <c r="T432">
        <f t="shared" si="27"/>
        <v>81</v>
      </c>
      <c r="U432">
        <f t="shared" si="27"/>
        <v>91</v>
      </c>
      <c r="V432">
        <f t="shared" si="27"/>
        <v>100</v>
      </c>
      <c r="W432">
        <f t="shared" si="27"/>
        <v>100</v>
      </c>
      <c r="X432">
        <f t="shared" si="27"/>
        <v>100</v>
      </c>
      <c r="Y432" t="s">
        <v>948</v>
      </c>
    </row>
    <row r="433" spans="1:25" x14ac:dyDescent="0.5">
      <c r="A433" t="s">
        <v>948</v>
      </c>
      <c r="B433" t="s">
        <v>938</v>
      </c>
      <c r="F433" t="s">
        <v>938</v>
      </c>
      <c r="G433">
        <v>3180</v>
      </c>
      <c r="H433" t="s">
        <v>41</v>
      </c>
      <c r="I433" t="s">
        <v>1073</v>
      </c>
      <c r="J433">
        <f>VLOOKUP(I433,Sheet5!B:C,2,FALSE)</f>
        <v>81</v>
      </c>
      <c r="K433">
        <v>100</v>
      </c>
      <c r="L433">
        <f t="shared" si="26"/>
        <v>9</v>
      </c>
      <c r="M433">
        <f t="shared" si="26"/>
        <v>18</v>
      </c>
      <c r="N433">
        <f t="shared" si="27"/>
        <v>27</v>
      </c>
      <c r="O433">
        <f t="shared" si="27"/>
        <v>36</v>
      </c>
      <c r="P433">
        <f t="shared" si="27"/>
        <v>45</v>
      </c>
      <c r="Q433">
        <f t="shared" si="27"/>
        <v>54</v>
      </c>
      <c r="R433">
        <f t="shared" si="27"/>
        <v>63</v>
      </c>
      <c r="S433">
        <f t="shared" si="27"/>
        <v>72</v>
      </c>
      <c r="T433">
        <f t="shared" si="27"/>
        <v>81</v>
      </c>
      <c r="U433">
        <f t="shared" si="27"/>
        <v>91</v>
      </c>
      <c r="V433">
        <f t="shared" si="27"/>
        <v>100</v>
      </c>
      <c r="W433">
        <f t="shared" si="27"/>
        <v>100</v>
      </c>
      <c r="X433">
        <f t="shared" si="27"/>
        <v>100</v>
      </c>
      <c r="Y433" t="s">
        <v>948</v>
      </c>
    </row>
    <row r="434" spans="1:25" x14ac:dyDescent="0.5">
      <c r="A434" t="s">
        <v>535</v>
      </c>
      <c r="B434" t="s">
        <v>939</v>
      </c>
      <c r="F434" t="s">
        <v>939</v>
      </c>
      <c r="G434">
        <v>9600</v>
      </c>
      <c r="H434" t="s">
        <v>41</v>
      </c>
      <c r="I434" t="s">
        <v>1073</v>
      </c>
      <c r="J434">
        <f>VLOOKUP(I434,Sheet5!B:C,2,FALSE)</f>
        <v>81</v>
      </c>
      <c r="K434">
        <v>100</v>
      </c>
      <c r="L434">
        <f t="shared" si="26"/>
        <v>9</v>
      </c>
      <c r="M434">
        <f t="shared" si="26"/>
        <v>18</v>
      </c>
      <c r="N434">
        <f t="shared" si="27"/>
        <v>27</v>
      </c>
      <c r="O434">
        <f t="shared" si="27"/>
        <v>36</v>
      </c>
      <c r="P434">
        <f t="shared" si="27"/>
        <v>45</v>
      </c>
      <c r="Q434">
        <f t="shared" si="27"/>
        <v>54</v>
      </c>
      <c r="R434">
        <f t="shared" si="27"/>
        <v>63</v>
      </c>
      <c r="S434">
        <f t="shared" si="27"/>
        <v>72</v>
      </c>
      <c r="T434">
        <f t="shared" si="27"/>
        <v>81</v>
      </c>
      <c r="U434">
        <f t="shared" si="27"/>
        <v>91</v>
      </c>
      <c r="V434">
        <f t="shared" si="27"/>
        <v>100</v>
      </c>
      <c r="W434">
        <f t="shared" si="27"/>
        <v>100</v>
      </c>
      <c r="X434">
        <f t="shared" si="27"/>
        <v>100</v>
      </c>
      <c r="Y434" t="s">
        <v>535</v>
      </c>
    </row>
    <row r="435" spans="1:25" x14ac:dyDescent="0.5">
      <c r="A435" t="s">
        <v>947</v>
      </c>
      <c r="B435" t="s">
        <v>940</v>
      </c>
      <c r="C435" t="s">
        <v>564</v>
      </c>
      <c r="D435" t="s">
        <v>941</v>
      </c>
      <c r="F435" t="s">
        <v>979</v>
      </c>
      <c r="G435">
        <v>12000</v>
      </c>
      <c r="H435" t="s">
        <v>41</v>
      </c>
      <c r="I435" t="s">
        <v>1073</v>
      </c>
      <c r="J435">
        <f>VLOOKUP(I435,Sheet5!B:C,2,FALSE)</f>
        <v>81</v>
      </c>
      <c r="K435">
        <v>100</v>
      </c>
      <c r="L435">
        <f t="shared" si="26"/>
        <v>9</v>
      </c>
      <c r="M435">
        <f t="shared" si="26"/>
        <v>18</v>
      </c>
      <c r="N435">
        <f t="shared" si="27"/>
        <v>27</v>
      </c>
      <c r="O435">
        <f t="shared" si="27"/>
        <v>36</v>
      </c>
      <c r="P435">
        <f t="shared" si="27"/>
        <v>45</v>
      </c>
      <c r="Q435">
        <f t="shared" si="27"/>
        <v>54</v>
      </c>
      <c r="R435">
        <f t="shared" si="27"/>
        <v>63</v>
      </c>
      <c r="S435">
        <f t="shared" si="27"/>
        <v>72</v>
      </c>
      <c r="T435">
        <f t="shared" si="27"/>
        <v>81</v>
      </c>
      <c r="U435">
        <f t="shared" si="27"/>
        <v>91</v>
      </c>
      <c r="V435">
        <f t="shared" si="27"/>
        <v>100</v>
      </c>
      <c r="W435">
        <f t="shared" si="27"/>
        <v>100</v>
      </c>
      <c r="X435">
        <f t="shared" si="27"/>
        <v>100</v>
      </c>
      <c r="Y435" t="s">
        <v>947</v>
      </c>
    </row>
    <row r="436" spans="1:25" x14ac:dyDescent="0.5">
      <c r="A436" t="s">
        <v>956</v>
      </c>
      <c r="B436" t="s">
        <v>942</v>
      </c>
      <c r="F436" t="s">
        <v>942</v>
      </c>
      <c r="G436">
        <v>16800</v>
      </c>
      <c r="H436" t="s">
        <v>30</v>
      </c>
      <c r="I436" t="s">
        <v>1074</v>
      </c>
      <c r="J436">
        <f>VLOOKUP(I436,Sheet5!B:C,2,FALSE)</f>
        <v>82</v>
      </c>
      <c r="K436">
        <v>100</v>
      </c>
      <c r="L436">
        <f t="shared" si="26"/>
        <v>9</v>
      </c>
      <c r="M436">
        <f t="shared" si="26"/>
        <v>18</v>
      </c>
      <c r="N436">
        <f t="shared" si="27"/>
        <v>27</v>
      </c>
      <c r="O436">
        <f t="shared" si="27"/>
        <v>36</v>
      </c>
      <c r="P436">
        <f t="shared" si="27"/>
        <v>46</v>
      </c>
      <c r="Q436">
        <f t="shared" si="27"/>
        <v>55</v>
      </c>
      <c r="R436">
        <f t="shared" si="27"/>
        <v>64</v>
      </c>
      <c r="S436">
        <f t="shared" si="27"/>
        <v>73</v>
      </c>
      <c r="T436">
        <f t="shared" si="27"/>
        <v>82</v>
      </c>
      <c r="U436">
        <f t="shared" si="27"/>
        <v>91</v>
      </c>
      <c r="V436">
        <f t="shared" si="27"/>
        <v>100</v>
      </c>
      <c r="W436">
        <f t="shared" si="27"/>
        <v>100</v>
      </c>
      <c r="X436">
        <f t="shared" si="27"/>
        <v>100</v>
      </c>
      <c r="Y436" t="s">
        <v>956</v>
      </c>
    </row>
    <row r="437" spans="1:25" x14ac:dyDescent="0.5">
      <c r="A437" t="s">
        <v>535</v>
      </c>
      <c r="B437" t="s">
        <v>567</v>
      </c>
      <c r="F437" t="s">
        <v>567</v>
      </c>
      <c r="G437">
        <v>6240</v>
      </c>
      <c r="H437" t="s">
        <v>81</v>
      </c>
      <c r="I437" t="s">
        <v>1080</v>
      </c>
      <c r="J437">
        <v>100</v>
      </c>
      <c r="K437">
        <v>100</v>
      </c>
      <c r="L437">
        <f t="shared" si="26"/>
        <v>10</v>
      </c>
      <c r="M437">
        <f t="shared" si="26"/>
        <v>20</v>
      </c>
      <c r="N437">
        <f t="shared" si="27"/>
        <v>30</v>
      </c>
      <c r="O437">
        <f t="shared" si="27"/>
        <v>40</v>
      </c>
      <c r="P437">
        <f t="shared" si="27"/>
        <v>50</v>
      </c>
      <c r="Q437">
        <f t="shared" si="27"/>
        <v>60</v>
      </c>
      <c r="R437">
        <f t="shared" si="27"/>
        <v>70</v>
      </c>
      <c r="S437">
        <f t="shared" si="27"/>
        <v>80</v>
      </c>
      <c r="T437">
        <f t="shared" si="27"/>
        <v>90</v>
      </c>
      <c r="U437">
        <f t="shared" si="27"/>
        <v>100</v>
      </c>
      <c r="V437">
        <f t="shared" si="27"/>
        <v>100</v>
      </c>
      <c r="W437">
        <f t="shared" si="27"/>
        <v>100</v>
      </c>
      <c r="X437">
        <f t="shared" si="27"/>
        <v>100</v>
      </c>
      <c r="Y437" t="s">
        <v>535</v>
      </c>
    </row>
    <row r="438" spans="1:25" x14ac:dyDescent="0.5">
      <c r="A438" t="s">
        <v>535</v>
      </c>
      <c r="B438" t="s">
        <v>774</v>
      </c>
      <c r="F438" t="s">
        <v>774</v>
      </c>
      <c r="G438">
        <v>6360</v>
      </c>
      <c r="H438" t="s">
        <v>81</v>
      </c>
      <c r="I438" t="s">
        <v>1080</v>
      </c>
      <c r="J438">
        <v>100</v>
      </c>
      <c r="K438">
        <v>100</v>
      </c>
      <c r="L438">
        <f t="shared" si="26"/>
        <v>10</v>
      </c>
      <c r="M438">
        <f t="shared" si="26"/>
        <v>20</v>
      </c>
      <c r="N438">
        <f t="shared" si="27"/>
        <v>30</v>
      </c>
      <c r="O438">
        <f t="shared" si="27"/>
        <v>40</v>
      </c>
      <c r="P438">
        <f t="shared" si="27"/>
        <v>50</v>
      </c>
      <c r="Q438">
        <f t="shared" si="27"/>
        <v>60</v>
      </c>
      <c r="R438">
        <f t="shared" si="27"/>
        <v>70</v>
      </c>
      <c r="S438">
        <f t="shared" si="27"/>
        <v>80</v>
      </c>
      <c r="T438">
        <f t="shared" si="27"/>
        <v>90</v>
      </c>
      <c r="U438">
        <f t="shared" si="27"/>
        <v>100</v>
      </c>
      <c r="V438">
        <f t="shared" si="27"/>
        <v>100</v>
      </c>
      <c r="W438">
        <f t="shared" si="27"/>
        <v>100</v>
      </c>
      <c r="X438">
        <f t="shared" si="27"/>
        <v>100</v>
      </c>
      <c r="Y438" t="s">
        <v>535</v>
      </c>
    </row>
    <row r="439" spans="1:25" x14ac:dyDescent="0.5">
      <c r="A439" t="s">
        <v>535</v>
      </c>
      <c r="B439" t="s">
        <v>789</v>
      </c>
      <c r="F439" t="s">
        <v>789</v>
      </c>
      <c r="G439">
        <v>6600</v>
      </c>
      <c r="H439" t="s">
        <v>81</v>
      </c>
      <c r="I439" t="s">
        <v>1080</v>
      </c>
      <c r="J439">
        <v>100</v>
      </c>
      <c r="K439">
        <v>100</v>
      </c>
      <c r="L439">
        <f t="shared" si="26"/>
        <v>10</v>
      </c>
      <c r="M439">
        <f t="shared" si="26"/>
        <v>20</v>
      </c>
      <c r="N439">
        <f t="shared" si="27"/>
        <v>30</v>
      </c>
      <c r="O439">
        <f t="shared" si="27"/>
        <v>40</v>
      </c>
      <c r="P439">
        <f t="shared" si="27"/>
        <v>50</v>
      </c>
      <c r="Q439">
        <f t="shared" si="27"/>
        <v>60</v>
      </c>
      <c r="R439">
        <f t="shared" si="27"/>
        <v>70</v>
      </c>
      <c r="S439">
        <f t="shared" si="27"/>
        <v>80</v>
      </c>
      <c r="T439">
        <f t="shared" si="27"/>
        <v>90</v>
      </c>
      <c r="U439">
        <f t="shared" si="27"/>
        <v>100</v>
      </c>
      <c r="V439">
        <f t="shared" si="27"/>
        <v>100</v>
      </c>
      <c r="W439">
        <f t="shared" si="27"/>
        <v>100</v>
      </c>
      <c r="X439">
        <f t="shared" si="27"/>
        <v>100</v>
      </c>
      <c r="Y439" t="s">
        <v>535</v>
      </c>
    </row>
    <row r="440" spans="1:25" x14ac:dyDescent="0.5">
      <c r="A440" t="s">
        <v>535</v>
      </c>
      <c r="B440" t="s">
        <v>850</v>
      </c>
      <c r="F440" t="s">
        <v>850</v>
      </c>
      <c r="G440">
        <v>6600</v>
      </c>
      <c r="H440" t="s">
        <v>81</v>
      </c>
      <c r="I440" t="s">
        <v>1080</v>
      </c>
      <c r="J440">
        <v>100</v>
      </c>
      <c r="K440">
        <v>100</v>
      </c>
      <c r="L440">
        <f t="shared" si="26"/>
        <v>10</v>
      </c>
      <c r="M440">
        <f t="shared" si="26"/>
        <v>20</v>
      </c>
      <c r="N440">
        <f t="shared" si="27"/>
        <v>30</v>
      </c>
      <c r="O440">
        <f t="shared" si="27"/>
        <v>40</v>
      </c>
      <c r="P440">
        <f t="shared" si="27"/>
        <v>50</v>
      </c>
      <c r="Q440">
        <f t="shared" si="27"/>
        <v>60</v>
      </c>
      <c r="R440">
        <f t="shared" si="27"/>
        <v>70</v>
      </c>
      <c r="S440">
        <f t="shared" si="27"/>
        <v>80</v>
      </c>
      <c r="T440">
        <f t="shared" si="27"/>
        <v>90</v>
      </c>
      <c r="U440">
        <f t="shared" si="27"/>
        <v>100</v>
      </c>
      <c r="V440">
        <f t="shared" si="27"/>
        <v>100</v>
      </c>
      <c r="W440">
        <f t="shared" si="27"/>
        <v>100</v>
      </c>
      <c r="X440">
        <f t="shared" si="27"/>
        <v>100</v>
      </c>
      <c r="Y440" t="s">
        <v>535</v>
      </c>
    </row>
    <row r="441" spans="1:25" x14ac:dyDescent="0.5">
      <c r="A441" t="s">
        <v>535</v>
      </c>
      <c r="B441" t="s">
        <v>536</v>
      </c>
      <c r="F441" t="s">
        <v>536</v>
      </c>
      <c r="G441">
        <v>6720</v>
      </c>
      <c r="H441" t="s">
        <v>81</v>
      </c>
      <c r="I441" t="s">
        <v>1080</v>
      </c>
      <c r="J441">
        <v>100</v>
      </c>
      <c r="K441">
        <v>100</v>
      </c>
      <c r="L441">
        <f t="shared" si="26"/>
        <v>10</v>
      </c>
      <c r="M441">
        <f t="shared" si="26"/>
        <v>20</v>
      </c>
      <c r="N441">
        <f t="shared" si="27"/>
        <v>30</v>
      </c>
      <c r="O441">
        <f t="shared" si="27"/>
        <v>40</v>
      </c>
      <c r="P441">
        <f t="shared" si="27"/>
        <v>50</v>
      </c>
      <c r="Q441">
        <f t="shared" si="27"/>
        <v>60</v>
      </c>
      <c r="R441">
        <f t="shared" si="27"/>
        <v>70</v>
      </c>
      <c r="S441">
        <f t="shared" si="27"/>
        <v>80</v>
      </c>
      <c r="T441">
        <f t="shared" si="27"/>
        <v>90</v>
      </c>
      <c r="U441">
        <f t="shared" si="27"/>
        <v>100</v>
      </c>
      <c r="V441">
        <f t="shared" si="27"/>
        <v>100</v>
      </c>
      <c r="W441">
        <f t="shared" si="27"/>
        <v>100</v>
      </c>
      <c r="X441">
        <f t="shared" si="27"/>
        <v>100</v>
      </c>
      <c r="Y441" t="s">
        <v>535</v>
      </c>
    </row>
    <row r="442" spans="1:25" x14ac:dyDescent="0.5">
      <c r="A442" t="s">
        <v>535</v>
      </c>
      <c r="B442" t="s">
        <v>762</v>
      </c>
      <c r="C442" t="s">
        <v>763</v>
      </c>
      <c r="F442" t="s">
        <v>969</v>
      </c>
      <c r="G442">
        <v>6720</v>
      </c>
      <c r="H442" t="s">
        <v>81</v>
      </c>
      <c r="I442" t="s">
        <v>1080</v>
      </c>
      <c r="J442">
        <v>100</v>
      </c>
      <c r="K442">
        <v>100</v>
      </c>
      <c r="L442">
        <f t="shared" si="26"/>
        <v>10</v>
      </c>
      <c r="M442">
        <f t="shared" si="26"/>
        <v>20</v>
      </c>
      <c r="N442">
        <f t="shared" si="27"/>
        <v>30</v>
      </c>
      <c r="O442">
        <f t="shared" si="27"/>
        <v>40</v>
      </c>
      <c r="P442">
        <f t="shared" si="27"/>
        <v>50</v>
      </c>
      <c r="Q442">
        <f t="shared" si="27"/>
        <v>60</v>
      </c>
      <c r="R442">
        <f t="shared" si="27"/>
        <v>70</v>
      </c>
      <c r="S442">
        <f t="shared" si="27"/>
        <v>80</v>
      </c>
      <c r="T442">
        <f t="shared" si="27"/>
        <v>90</v>
      </c>
      <c r="U442">
        <f t="shared" si="27"/>
        <v>100</v>
      </c>
      <c r="V442">
        <f t="shared" si="27"/>
        <v>100</v>
      </c>
      <c r="W442">
        <f t="shared" ref="N442:X452" si="28">MIN(ROUND(W$1*(1+$J442/100),0),100)</f>
        <v>100</v>
      </c>
      <c r="X442">
        <f t="shared" si="28"/>
        <v>100</v>
      </c>
      <c r="Y442" t="s">
        <v>535</v>
      </c>
    </row>
    <row r="443" spans="1:25" x14ac:dyDescent="0.5">
      <c r="A443" t="s">
        <v>535</v>
      </c>
      <c r="B443" t="s">
        <v>875</v>
      </c>
      <c r="F443" t="s">
        <v>875</v>
      </c>
      <c r="G443">
        <v>6840</v>
      </c>
      <c r="H443" t="s">
        <v>81</v>
      </c>
      <c r="I443" t="s">
        <v>1080</v>
      </c>
      <c r="J443">
        <v>100</v>
      </c>
      <c r="K443">
        <v>100</v>
      </c>
      <c r="L443">
        <f t="shared" si="26"/>
        <v>10</v>
      </c>
      <c r="M443">
        <f t="shared" si="26"/>
        <v>20</v>
      </c>
      <c r="N443">
        <f t="shared" si="28"/>
        <v>30</v>
      </c>
      <c r="O443">
        <f t="shared" si="28"/>
        <v>40</v>
      </c>
      <c r="P443">
        <f t="shared" si="28"/>
        <v>50</v>
      </c>
      <c r="Q443">
        <f t="shared" si="28"/>
        <v>60</v>
      </c>
      <c r="R443">
        <f t="shared" si="28"/>
        <v>70</v>
      </c>
      <c r="S443">
        <f t="shared" si="28"/>
        <v>80</v>
      </c>
      <c r="T443">
        <f t="shared" si="28"/>
        <v>90</v>
      </c>
      <c r="U443">
        <f t="shared" si="28"/>
        <v>100</v>
      </c>
      <c r="V443">
        <f t="shared" si="28"/>
        <v>100</v>
      </c>
      <c r="W443">
        <f t="shared" si="28"/>
        <v>100</v>
      </c>
      <c r="X443">
        <f t="shared" si="28"/>
        <v>100</v>
      </c>
      <c r="Y443" t="s">
        <v>535</v>
      </c>
    </row>
    <row r="444" spans="1:25" x14ac:dyDescent="0.5">
      <c r="A444" t="s">
        <v>535</v>
      </c>
      <c r="B444" t="s">
        <v>611</v>
      </c>
      <c r="F444" t="s">
        <v>611</v>
      </c>
      <c r="G444">
        <v>6840</v>
      </c>
      <c r="H444" t="s">
        <v>81</v>
      </c>
      <c r="I444" t="s">
        <v>1080</v>
      </c>
      <c r="J444">
        <v>100</v>
      </c>
      <c r="K444">
        <v>100</v>
      </c>
      <c r="L444">
        <f t="shared" si="26"/>
        <v>10</v>
      </c>
      <c r="M444">
        <f t="shared" si="26"/>
        <v>20</v>
      </c>
      <c r="N444">
        <f t="shared" si="28"/>
        <v>30</v>
      </c>
      <c r="O444">
        <f t="shared" si="28"/>
        <v>40</v>
      </c>
      <c r="P444">
        <f t="shared" si="28"/>
        <v>50</v>
      </c>
      <c r="Q444">
        <f t="shared" si="28"/>
        <v>60</v>
      </c>
      <c r="R444">
        <f t="shared" si="28"/>
        <v>70</v>
      </c>
      <c r="S444">
        <f t="shared" si="28"/>
        <v>80</v>
      </c>
      <c r="T444">
        <f t="shared" si="28"/>
        <v>90</v>
      </c>
      <c r="U444">
        <f t="shared" si="28"/>
        <v>100</v>
      </c>
      <c r="V444">
        <f t="shared" si="28"/>
        <v>100</v>
      </c>
      <c r="W444">
        <f t="shared" si="28"/>
        <v>100</v>
      </c>
      <c r="X444">
        <f t="shared" si="28"/>
        <v>100</v>
      </c>
      <c r="Y444" t="s">
        <v>535</v>
      </c>
    </row>
    <row r="445" spans="1:25" x14ac:dyDescent="0.5">
      <c r="A445" t="s">
        <v>535</v>
      </c>
      <c r="B445" t="s">
        <v>599</v>
      </c>
      <c r="F445" t="s">
        <v>599</v>
      </c>
      <c r="G445">
        <v>6940</v>
      </c>
      <c r="H445" t="s">
        <v>81</v>
      </c>
      <c r="I445" t="s">
        <v>1080</v>
      </c>
      <c r="J445">
        <v>100</v>
      </c>
      <c r="K445">
        <v>100</v>
      </c>
      <c r="L445">
        <f t="shared" si="26"/>
        <v>10</v>
      </c>
      <c r="M445">
        <f t="shared" si="26"/>
        <v>20</v>
      </c>
      <c r="N445">
        <f t="shared" si="28"/>
        <v>30</v>
      </c>
      <c r="O445">
        <f t="shared" si="28"/>
        <v>40</v>
      </c>
      <c r="P445">
        <f t="shared" si="28"/>
        <v>50</v>
      </c>
      <c r="Q445">
        <f t="shared" si="28"/>
        <v>60</v>
      </c>
      <c r="R445">
        <f t="shared" si="28"/>
        <v>70</v>
      </c>
      <c r="S445">
        <f t="shared" si="28"/>
        <v>80</v>
      </c>
      <c r="T445">
        <f t="shared" si="28"/>
        <v>90</v>
      </c>
      <c r="U445">
        <f t="shared" si="28"/>
        <v>100</v>
      </c>
      <c r="V445">
        <f t="shared" si="28"/>
        <v>100</v>
      </c>
      <c r="W445">
        <f t="shared" si="28"/>
        <v>100</v>
      </c>
      <c r="X445">
        <f t="shared" si="28"/>
        <v>100</v>
      </c>
      <c r="Y445" t="s">
        <v>535</v>
      </c>
    </row>
    <row r="446" spans="1:25" x14ac:dyDescent="0.5">
      <c r="A446" t="s">
        <v>535</v>
      </c>
      <c r="B446" t="s">
        <v>652</v>
      </c>
      <c r="F446" t="s">
        <v>652</v>
      </c>
      <c r="G446">
        <v>7200</v>
      </c>
      <c r="H446" t="s">
        <v>81</v>
      </c>
      <c r="I446" t="s">
        <v>1080</v>
      </c>
      <c r="J446">
        <v>100</v>
      </c>
      <c r="K446">
        <v>100</v>
      </c>
      <c r="L446">
        <f t="shared" si="26"/>
        <v>10</v>
      </c>
      <c r="M446">
        <f t="shared" si="26"/>
        <v>20</v>
      </c>
      <c r="N446">
        <f t="shared" si="28"/>
        <v>30</v>
      </c>
      <c r="O446">
        <f t="shared" si="28"/>
        <v>40</v>
      </c>
      <c r="P446">
        <f t="shared" si="28"/>
        <v>50</v>
      </c>
      <c r="Q446">
        <f t="shared" si="28"/>
        <v>60</v>
      </c>
      <c r="R446">
        <f t="shared" si="28"/>
        <v>70</v>
      </c>
      <c r="S446">
        <f t="shared" si="28"/>
        <v>80</v>
      </c>
      <c r="T446">
        <f t="shared" si="28"/>
        <v>90</v>
      </c>
      <c r="U446">
        <f t="shared" si="28"/>
        <v>100</v>
      </c>
      <c r="V446">
        <f t="shared" si="28"/>
        <v>100</v>
      </c>
      <c r="W446">
        <f t="shared" si="28"/>
        <v>100</v>
      </c>
      <c r="X446">
        <f t="shared" si="28"/>
        <v>100</v>
      </c>
      <c r="Y446" t="s">
        <v>535</v>
      </c>
    </row>
    <row r="447" spans="1:25" x14ac:dyDescent="0.5">
      <c r="A447" t="s">
        <v>535</v>
      </c>
      <c r="B447" t="s">
        <v>720</v>
      </c>
      <c r="F447" t="s">
        <v>720</v>
      </c>
      <c r="G447">
        <v>7200</v>
      </c>
      <c r="H447" t="s">
        <v>81</v>
      </c>
      <c r="I447" t="s">
        <v>1080</v>
      </c>
      <c r="J447">
        <v>100</v>
      </c>
      <c r="K447">
        <v>100</v>
      </c>
      <c r="L447">
        <f t="shared" si="26"/>
        <v>10</v>
      </c>
      <c r="M447">
        <f t="shared" si="26"/>
        <v>20</v>
      </c>
      <c r="N447">
        <f t="shared" si="28"/>
        <v>30</v>
      </c>
      <c r="O447">
        <f t="shared" si="28"/>
        <v>40</v>
      </c>
      <c r="P447">
        <f t="shared" si="28"/>
        <v>50</v>
      </c>
      <c r="Q447">
        <f t="shared" si="28"/>
        <v>60</v>
      </c>
      <c r="R447">
        <f t="shared" si="28"/>
        <v>70</v>
      </c>
      <c r="S447">
        <f t="shared" si="28"/>
        <v>80</v>
      </c>
      <c r="T447">
        <f t="shared" si="28"/>
        <v>90</v>
      </c>
      <c r="U447">
        <f t="shared" si="28"/>
        <v>100</v>
      </c>
      <c r="V447">
        <f t="shared" si="28"/>
        <v>100</v>
      </c>
      <c r="W447">
        <f t="shared" si="28"/>
        <v>100</v>
      </c>
      <c r="X447">
        <f t="shared" si="28"/>
        <v>100</v>
      </c>
      <c r="Y447" t="s">
        <v>535</v>
      </c>
    </row>
    <row r="448" spans="1:25" x14ac:dyDescent="0.5">
      <c r="A448" t="s">
        <v>535</v>
      </c>
      <c r="B448" t="s">
        <v>861</v>
      </c>
      <c r="F448" t="s">
        <v>861</v>
      </c>
      <c r="G448">
        <v>7200</v>
      </c>
      <c r="H448" t="s">
        <v>81</v>
      </c>
      <c r="I448" t="s">
        <v>1080</v>
      </c>
      <c r="J448">
        <v>100</v>
      </c>
      <c r="K448">
        <v>100</v>
      </c>
      <c r="L448">
        <f t="shared" si="26"/>
        <v>10</v>
      </c>
      <c r="M448">
        <f t="shared" si="26"/>
        <v>20</v>
      </c>
      <c r="N448">
        <f t="shared" si="28"/>
        <v>30</v>
      </c>
      <c r="O448">
        <f t="shared" si="28"/>
        <v>40</v>
      </c>
      <c r="P448">
        <f t="shared" si="28"/>
        <v>50</v>
      </c>
      <c r="Q448">
        <f t="shared" si="28"/>
        <v>60</v>
      </c>
      <c r="R448">
        <f t="shared" si="28"/>
        <v>70</v>
      </c>
      <c r="S448">
        <f t="shared" si="28"/>
        <v>80</v>
      </c>
      <c r="T448">
        <f t="shared" si="28"/>
        <v>90</v>
      </c>
      <c r="U448">
        <f t="shared" si="28"/>
        <v>100</v>
      </c>
      <c r="V448">
        <f t="shared" si="28"/>
        <v>100</v>
      </c>
      <c r="W448">
        <f t="shared" si="28"/>
        <v>100</v>
      </c>
      <c r="X448">
        <f t="shared" si="28"/>
        <v>100</v>
      </c>
      <c r="Y448" t="s">
        <v>535</v>
      </c>
    </row>
    <row r="449" spans="1:25" x14ac:dyDescent="0.5">
      <c r="A449" t="s">
        <v>535</v>
      </c>
      <c r="B449" t="s">
        <v>687</v>
      </c>
      <c r="F449" t="s">
        <v>687</v>
      </c>
      <c r="G449">
        <v>7200</v>
      </c>
      <c r="H449" t="s">
        <v>81</v>
      </c>
      <c r="I449" t="s">
        <v>1080</v>
      </c>
      <c r="J449">
        <v>100</v>
      </c>
      <c r="K449">
        <v>100</v>
      </c>
      <c r="L449">
        <f t="shared" si="26"/>
        <v>10</v>
      </c>
      <c r="M449">
        <f t="shared" si="26"/>
        <v>20</v>
      </c>
      <c r="N449">
        <f t="shared" si="28"/>
        <v>30</v>
      </c>
      <c r="O449">
        <f t="shared" si="28"/>
        <v>40</v>
      </c>
      <c r="P449">
        <f t="shared" si="28"/>
        <v>50</v>
      </c>
      <c r="Q449">
        <f t="shared" si="28"/>
        <v>60</v>
      </c>
      <c r="R449">
        <f t="shared" si="28"/>
        <v>70</v>
      </c>
      <c r="S449">
        <f t="shared" si="28"/>
        <v>80</v>
      </c>
      <c r="T449">
        <f t="shared" si="28"/>
        <v>90</v>
      </c>
      <c r="U449">
        <f t="shared" si="28"/>
        <v>100</v>
      </c>
      <c r="V449">
        <f t="shared" si="28"/>
        <v>100</v>
      </c>
      <c r="W449">
        <f t="shared" si="28"/>
        <v>100</v>
      </c>
      <c r="X449">
        <f t="shared" si="28"/>
        <v>100</v>
      </c>
      <c r="Y449" t="s">
        <v>535</v>
      </c>
    </row>
    <row r="450" spans="1:25" x14ac:dyDescent="0.5">
      <c r="A450" t="s">
        <v>535</v>
      </c>
      <c r="B450" t="s">
        <v>935</v>
      </c>
      <c r="F450" t="s">
        <v>935</v>
      </c>
      <c r="G450">
        <v>7440</v>
      </c>
      <c r="H450" t="s">
        <v>81</v>
      </c>
      <c r="I450" t="s">
        <v>1080</v>
      </c>
      <c r="J450">
        <v>100</v>
      </c>
      <c r="K450">
        <v>100</v>
      </c>
      <c r="L450">
        <f t="shared" si="26"/>
        <v>10</v>
      </c>
      <c r="M450">
        <f t="shared" si="26"/>
        <v>20</v>
      </c>
      <c r="N450">
        <f t="shared" si="28"/>
        <v>30</v>
      </c>
      <c r="O450">
        <f t="shared" si="28"/>
        <v>40</v>
      </c>
      <c r="P450">
        <f t="shared" si="28"/>
        <v>50</v>
      </c>
      <c r="Q450">
        <f t="shared" si="28"/>
        <v>60</v>
      </c>
      <c r="R450">
        <f t="shared" si="28"/>
        <v>70</v>
      </c>
      <c r="S450">
        <f t="shared" si="28"/>
        <v>80</v>
      </c>
      <c r="T450">
        <f t="shared" si="28"/>
        <v>90</v>
      </c>
      <c r="U450">
        <f t="shared" si="28"/>
        <v>100</v>
      </c>
      <c r="V450">
        <f t="shared" si="28"/>
        <v>100</v>
      </c>
      <c r="W450">
        <f t="shared" si="28"/>
        <v>100</v>
      </c>
      <c r="X450">
        <f t="shared" si="28"/>
        <v>100</v>
      </c>
      <c r="Y450" t="s">
        <v>535</v>
      </c>
    </row>
    <row r="451" spans="1:25" x14ac:dyDescent="0.5">
      <c r="A451" t="s">
        <v>535</v>
      </c>
      <c r="B451" t="s">
        <v>654</v>
      </c>
      <c r="F451" t="s">
        <v>654</v>
      </c>
      <c r="G451">
        <v>7440</v>
      </c>
      <c r="H451" t="s">
        <v>81</v>
      </c>
      <c r="I451" t="s">
        <v>1080</v>
      </c>
      <c r="J451">
        <v>100</v>
      </c>
      <c r="K451">
        <v>100</v>
      </c>
      <c r="L451">
        <f t="shared" si="26"/>
        <v>10</v>
      </c>
      <c r="M451">
        <f t="shared" si="26"/>
        <v>20</v>
      </c>
      <c r="N451">
        <f t="shared" si="28"/>
        <v>30</v>
      </c>
      <c r="O451">
        <f t="shared" si="28"/>
        <v>40</v>
      </c>
      <c r="P451">
        <f t="shared" si="28"/>
        <v>50</v>
      </c>
      <c r="Q451">
        <f t="shared" si="28"/>
        <v>60</v>
      </c>
      <c r="R451">
        <f t="shared" si="28"/>
        <v>70</v>
      </c>
      <c r="S451">
        <f t="shared" si="28"/>
        <v>80</v>
      </c>
      <c r="T451">
        <f t="shared" si="28"/>
        <v>90</v>
      </c>
      <c r="U451">
        <f t="shared" si="28"/>
        <v>100</v>
      </c>
      <c r="V451">
        <f t="shared" si="28"/>
        <v>100</v>
      </c>
      <c r="W451">
        <f t="shared" si="28"/>
        <v>100</v>
      </c>
      <c r="X451">
        <f t="shared" si="28"/>
        <v>100</v>
      </c>
      <c r="Y451" t="s">
        <v>535</v>
      </c>
    </row>
    <row r="452" spans="1:25" x14ac:dyDescent="0.5">
      <c r="A452" t="s">
        <v>535</v>
      </c>
      <c r="B452" t="s">
        <v>939</v>
      </c>
      <c r="F452" t="s">
        <v>939</v>
      </c>
      <c r="G452">
        <v>11520</v>
      </c>
      <c r="H452" t="s">
        <v>81</v>
      </c>
      <c r="I452" t="s">
        <v>1080</v>
      </c>
      <c r="J452">
        <v>100</v>
      </c>
      <c r="K452">
        <v>100</v>
      </c>
      <c r="L452">
        <f t="shared" si="26"/>
        <v>10</v>
      </c>
      <c r="M452">
        <f t="shared" si="26"/>
        <v>20</v>
      </c>
      <c r="N452">
        <f t="shared" si="28"/>
        <v>30</v>
      </c>
      <c r="O452">
        <f t="shared" si="28"/>
        <v>40</v>
      </c>
      <c r="P452">
        <f t="shared" si="28"/>
        <v>50</v>
      </c>
      <c r="Q452">
        <f t="shared" si="28"/>
        <v>60</v>
      </c>
      <c r="R452">
        <f t="shared" si="28"/>
        <v>70</v>
      </c>
      <c r="S452">
        <f t="shared" si="28"/>
        <v>80</v>
      </c>
      <c r="T452">
        <f t="shared" si="28"/>
        <v>90</v>
      </c>
      <c r="U452">
        <f t="shared" si="28"/>
        <v>100</v>
      </c>
      <c r="V452">
        <f t="shared" si="28"/>
        <v>100</v>
      </c>
      <c r="W452">
        <f t="shared" si="28"/>
        <v>100</v>
      </c>
      <c r="X452">
        <f t="shared" si="28"/>
        <v>100</v>
      </c>
      <c r="Y452" t="s">
        <v>535</v>
      </c>
    </row>
  </sheetData>
  <sortState xmlns:xlrd2="http://schemas.microsoft.com/office/spreadsheetml/2017/richdata2" ref="A2:J11321">
    <sortCondition ref="J2:J113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2F68-ED6D-4A06-8103-8D4835EE626D}">
  <dimension ref="A1:N738"/>
  <sheetViews>
    <sheetView tabSelected="1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G254" sqref="G254:G262"/>
    </sheetView>
  </sheetViews>
  <sheetFormatPr defaultRowHeight="14.35" x14ac:dyDescent="0.5"/>
  <cols>
    <col min="3" max="4" width="11" customWidth="1"/>
    <col min="5" max="6" width="15.703125" customWidth="1"/>
    <col min="9" max="9" width="16.46875" customWidth="1"/>
    <col min="10" max="10" width="10.46875" customWidth="1"/>
  </cols>
  <sheetData>
    <row r="1" spans="1:14" x14ac:dyDescent="0.5">
      <c r="A1">
        <v>0</v>
      </c>
      <c r="B1" s="2" t="s">
        <v>100</v>
      </c>
      <c r="D1" t="s">
        <v>1104</v>
      </c>
      <c r="E1">
        <f>MIN(E2:E738)</f>
        <v>3</v>
      </c>
      <c r="F1" t="s">
        <v>1105</v>
      </c>
      <c r="G1" t="s">
        <v>1102</v>
      </c>
      <c r="H1" t="s">
        <v>1100</v>
      </c>
      <c r="I1" t="s">
        <v>1098</v>
      </c>
      <c r="J1" t="s">
        <v>1099</v>
      </c>
      <c r="K1" t="s">
        <v>1102</v>
      </c>
      <c r="M1" t="str">
        <f>"["</f>
        <v>[</v>
      </c>
      <c r="N1" t="str">
        <f>"["</f>
        <v>[</v>
      </c>
    </row>
    <row r="2" spans="1:14" x14ac:dyDescent="0.5">
      <c r="A2">
        <v>1</v>
      </c>
      <c r="B2" s="2" t="s">
        <v>101</v>
      </c>
      <c r="C2" s="2" t="str">
        <f>UPPER(B2)</f>
        <v>SILVER</v>
      </c>
      <c r="D2" s="2" t="b">
        <v>1</v>
      </c>
      <c r="E2" s="2">
        <f>MAX(I2:K2)</f>
        <v>12</v>
      </c>
      <c r="F2" s="2">
        <f>IF(D2,ROUND(E2+1,0),E2)</f>
        <v>13</v>
      </c>
      <c r="G2" t="s">
        <v>991</v>
      </c>
      <c r="H2">
        <f>COUNTIF(Sheet3!F:F,"="&amp;'Trainers by index #'!C2)</f>
        <v>17</v>
      </c>
      <c r="I2">
        <f>IF(H2=0,MAX(Sheet3!J:J),0)</f>
        <v>0</v>
      </c>
      <c r="J2">
        <f>IF(H2=1,VLOOKUP(C2,Sheet3!F:J,5,FALSE),0)</f>
        <v>0</v>
      </c>
      <c r="K2">
        <f>IFERROR(IF(SUM($I2:J2)=0,VLOOKUP(G2,Sheet3!I:J,2,FALSE),0),0)</f>
        <v>12</v>
      </c>
      <c r="L2">
        <f>VLOOKUP(E2,Sheet3!J:K,2,FALSE)</f>
        <v>21</v>
      </c>
      <c r="M2" t="str">
        <f>M1&amp;L2&amp;","</f>
        <v>[21,</v>
      </c>
      <c r="N2" t="str">
        <f>N1&amp;F2&amp;","</f>
        <v>[13,</v>
      </c>
    </row>
    <row r="3" spans="1:14" x14ac:dyDescent="0.5">
      <c r="A3">
        <v>2</v>
      </c>
      <c r="B3" s="2" t="s">
        <v>101</v>
      </c>
      <c r="C3" s="2" t="str">
        <f t="shared" ref="C3:C66" si="0">UPPER(B3)</f>
        <v>SILVER</v>
      </c>
      <c r="D3" s="2" t="b">
        <v>1</v>
      </c>
      <c r="E3" s="2">
        <f t="shared" ref="E3:E66" si="1">MAX(I3:K3)</f>
        <v>3</v>
      </c>
      <c r="F3" s="2">
        <f t="shared" ref="F3:F66" si="2">IF(D3,ROUND(E3+1,0),E3)</f>
        <v>4</v>
      </c>
      <c r="G3" t="s">
        <v>980</v>
      </c>
      <c r="H3">
        <f>COUNTIF(Sheet3!F:F,"="&amp;'Trainers by index #'!C3)</f>
        <v>17</v>
      </c>
      <c r="I3">
        <f>IF(H3=0,MAX(Sheet3!J:J),0)</f>
        <v>0</v>
      </c>
      <c r="J3">
        <f>IF(H3=1,VLOOKUP(C3,Sheet3!F:J,5,FALSE),0)</f>
        <v>0</v>
      </c>
      <c r="K3">
        <f>IFERROR(IF(SUM($I3:J3)=0,VLOOKUP(G3,Sheet3!I:J,2,FALSE),0),0)</f>
        <v>3</v>
      </c>
      <c r="L3">
        <f>VLOOKUP(E3,Sheet3!J:K,2,FALSE)</f>
        <v>5</v>
      </c>
      <c r="M3" t="str">
        <f t="shared" ref="M3:M66" si="3">M2&amp;L3&amp;","</f>
        <v>[21,5,</v>
      </c>
      <c r="N3" t="str">
        <f t="shared" ref="N3:N66" si="4">N2&amp;F3&amp;","</f>
        <v>[13,4,</v>
      </c>
    </row>
    <row r="4" spans="1:14" x14ac:dyDescent="0.5">
      <c r="A4">
        <v>3</v>
      </c>
      <c r="B4" s="2" t="s">
        <v>101</v>
      </c>
      <c r="C4" s="2" t="str">
        <f t="shared" si="0"/>
        <v>SILVER</v>
      </c>
      <c r="D4" s="2" t="b">
        <v>1</v>
      </c>
      <c r="E4" s="2">
        <f t="shared" si="1"/>
        <v>3</v>
      </c>
      <c r="F4" s="2">
        <f t="shared" si="2"/>
        <v>4</v>
      </c>
      <c r="G4" t="s">
        <v>980</v>
      </c>
      <c r="H4">
        <f>COUNTIF(Sheet3!F:F,"="&amp;'Trainers by index #'!C4)</f>
        <v>17</v>
      </c>
      <c r="I4">
        <f>IF(H4=0,MAX(Sheet3!J:J),0)</f>
        <v>0</v>
      </c>
      <c r="J4">
        <f>IF(H4=1,VLOOKUP(C4,Sheet3!F:J,5,FALSE),0)</f>
        <v>0</v>
      </c>
      <c r="K4">
        <f>IFERROR(IF(SUM($I4:J4)=0,VLOOKUP(G4,Sheet3!I:J,2,FALSE),0),0)</f>
        <v>3</v>
      </c>
      <c r="L4">
        <f>VLOOKUP(E4,Sheet3!J:K,2,FALSE)</f>
        <v>5</v>
      </c>
      <c r="M4" t="str">
        <f t="shared" si="3"/>
        <v>[21,5,5,</v>
      </c>
      <c r="N4" t="str">
        <f t="shared" si="4"/>
        <v>[13,4,4,</v>
      </c>
    </row>
    <row r="5" spans="1:14" x14ac:dyDescent="0.5">
      <c r="A5">
        <v>4</v>
      </c>
      <c r="B5" s="2" t="s">
        <v>102</v>
      </c>
      <c r="C5" s="2" t="str">
        <f t="shared" si="0"/>
        <v>WADE</v>
      </c>
      <c r="D5" s="2"/>
      <c r="E5" s="2">
        <f t="shared" si="1"/>
        <v>5</v>
      </c>
      <c r="F5" s="2">
        <f t="shared" si="2"/>
        <v>5</v>
      </c>
      <c r="H5">
        <f>COUNTIF(Sheet3!F:F,"="&amp;'Trainers by index #'!C5)</f>
        <v>1</v>
      </c>
      <c r="I5">
        <f>IF(H5=0,MAX(Sheet3!J:J),0)</f>
        <v>0</v>
      </c>
      <c r="J5">
        <f>IF(H5=1,VLOOKUP(C5,Sheet3!F:J,5,FALSE),0)</f>
        <v>5</v>
      </c>
      <c r="K5">
        <f>IFERROR(IF(SUM($I5:J5)=0,VLOOKUP(G5,Sheet3!I:J,2,FALSE),0),0)</f>
        <v>0</v>
      </c>
      <c r="L5">
        <f>VLOOKUP(E5,Sheet3!J:K,2,FALSE)</f>
        <v>7</v>
      </c>
      <c r="M5" t="str">
        <f t="shared" si="3"/>
        <v>[21,5,5,7,</v>
      </c>
      <c r="N5" t="str">
        <f t="shared" si="4"/>
        <v>[13,4,4,5,</v>
      </c>
    </row>
    <row r="6" spans="1:14" x14ac:dyDescent="0.5">
      <c r="A6">
        <v>5</v>
      </c>
      <c r="B6" s="2" t="s">
        <v>103</v>
      </c>
      <c r="C6" s="2" t="str">
        <f t="shared" si="0"/>
        <v>VICTORIA</v>
      </c>
      <c r="D6" s="2"/>
      <c r="E6" s="2">
        <f t="shared" si="1"/>
        <v>18</v>
      </c>
      <c r="F6" s="2">
        <f t="shared" si="2"/>
        <v>18</v>
      </c>
      <c r="H6">
        <f>COUNTIF(Sheet3!F:F,"="&amp;'Trainers by index #'!C6)</f>
        <v>1</v>
      </c>
      <c r="I6">
        <f>IF(H6=0,MAX(Sheet3!J:J),0)</f>
        <v>0</v>
      </c>
      <c r="J6">
        <f>IF(H6=1,VLOOKUP(C6,Sheet3!F:J,5,FALSE),0)</f>
        <v>18</v>
      </c>
      <c r="K6">
        <f>IFERROR(IF(SUM($I6:J6)=0,VLOOKUP(G6,Sheet3!I:J,2,FALSE),0),0)</f>
        <v>0</v>
      </c>
      <c r="L6">
        <f>VLOOKUP(E6,Sheet3!J:K,2,FALSE)</f>
        <v>27</v>
      </c>
      <c r="M6" t="str">
        <f t="shared" si="3"/>
        <v>[21,5,5,7,27,</v>
      </c>
      <c r="N6" t="str">
        <f t="shared" si="4"/>
        <v>[13,4,4,5,18,</v>
      </c>
    </row>
    <row r="7" spans="1:14" x14ac:dyDescent="0.5">
      <c r="A7">
        <v>6</v>
      </c>
      <c r="B7" s="2" t="s">
        <v>104</v>
      </c>
      <c r="C7" s="2" t="str">
        <f t="shared" si="0"/>
        <v>KEITH</v>
      </c>
      <c r="D7" s="2"/>
      <c r="E7" s="2">
        <f t="shared" si="1"/>
        <v>14</v>
      </c>
      <c r="F7" s="2">
        <f t="shared" si="2"/>
        <v>14</v>
      </c>
      <c r="H7">
        <f>COUNTIF(Sheet3!F:F,"="&amp;'Trainers by index #'!C7)</f>
        <v>1</v>
      </c>
      <c r="I7">
        <f>IF(H7=0,MAX(Sheet3!J:J),0)</f>
        <v>0</v>
      </c>
      <c r="J7">
        <f>IF(H7=1,VLOOKUP(C7,Sheet3!F:J,5,FALSE),0)</f>
        <v>14</v>
      </c>
      <c r="K7">
        <f>IFERROR(IF(SUM($I7:J7)=0,VLOOKUP(G7,Sheet3!I:J,2,FALSE),0),0)</f>
        <v>0</v>
      </c>
      <c r="L7">
        <f>VLOOKUP(E7,Sheet3!J:K,2,FALSE)</f>
        <v>21</v>
      </c>
      <c r="M7" t="str">
        <f t="shared" si="3"/>
        <v>[21,5,5,7,27,21,</v>
      </c>
      <c r="N7" t="str">
        <f t="shared" si="4"/>
        <v>[13,4,4,5,18,14,</v>
      </c>
    </row>
    <row r="8" spans="1:14" x14ac:dyDescent="0.5">
      <c r="A8">
        <v>7</v>
      </c>
      <c r="B8" s="2" t="s">
        <v>105</v>
      </c>
      <c r="C8" s="2" t="str">
        <f t="shared" si="0"/>
        <v>IRWIN</v>
      </c>
      <c r="D8" s="2"/>
      <c r="E8" s="2">
        <f t="shared" si="1"/>
        <v>16</v>
      </c>
      <c r="F8" s="2">
        <f t="shared" si="2"/>
        <v>16</v>
      </c>
      <c r="H8">
        <f>COUNTIF(Sheet3!F:F,"="&amp;'Trainers by index #'!C8)</f>
        <v>1</v>
      </c>
      <c r="I8">
        <f>IF(H8=0,MAX(Sheet3!J:J),0)</f>
        <v>0</v>
      </c>
      <c r="J8">
        <f>IF(H8=1,VLOOKUP(C8,Sheet3!F:J,5,FALSE),0)</f>
        <v>16</v>
      </c>
      <c r="K8">
        <f>IFERROR(IF(SUM($I8:J8)=0,VLOOKUP(G8,Sheet3!I:J,2,FALSE),0),0)</f>
        <v>0</v>
      </c>
      <c r="L8">
        <f>VLOOKUP(E8,Sheet3!J:K,2,FALSE)</f>
        <v>22</v>
      </c>
      <c r="M8" t="str">
        <f t="shared" si="3"/>
        <v>[21,5,5,7,27,21,22,</v>
      </c>
      <c r="N8" t="str">
        <f t="shared" si="4"/>
        <v>[13,4,4,5,18,14,16,</v>
      </c>
    </row>
    <row r="9" spans="1:14" x14ac:dyDescent="0.5">
      <c r="A9">
        <v>8</v>
      </c>
      <c r="B9" s="2" t="s">
        <v>106</v>
      </c>
      <c r="C9" s="2" t="str">
        <f t="shared" si="0"/>
        <v>JOEY</v>
      </c>
      <c r="D9" s="2"/>
      <c r="E9" s="2">
        <f t="shared" si="1"/>
        <v>4</v>
      </c>
      <c r="F9" s="2">
        <f t="shared" si="2"/>
        <v>4</v>
      </c>
      <c r="H9">
        <f>COUNTIF(Sheet3!F:F,"="&amp;'Trainers by index #'!C9)</f>
        <v>1</v>
      </c>
      <c r="I9">
        <f>IF(H9=0,MAX(Sheet3!J:J),0)</f>
        <v>0</v>
      </c>
      <c r="J9">
        <f>IF(H9=1,VLOOKUP(C9,Sheet3!F:J,5,FALSE),0)</f>
        <v>4</v>
      </c>
      <c r="K9">
        <f>IFERROR(IF(SUM($I9:J9)=0,VLOOKUP(G9,Sheet3!I:J,2,FALSE),0),0)</f>
        <v>0</v>
      </c>
      <c r="L9">
        <f>VLOOKUP(E9,Sheet3!J:K,2,FALSE)</f>
        <v>6</v>
      </c>
      <c r="M9" t="str">
        <f t="shared" si="3"/>
        <v>[21,5,5,7,27,21,22,6,</v>
      </c>
      <c r="N9" t="str">
        <f t="shared" si="4"/>
        <v>[13,4,4,5,18,14,16,4,</v>
      </c>
    </row>
    <row r="10" spans="1:14" x14ac:dyDescent="0.5">
      <c r="A10">
        <v>9</v>
      </c>
      <c r="B10" s="2" t="s">
        <v>107</v>
      </c>
      <c r="C10" s="2" t="str">
        <f t="shared" si="0"/>
        <v>ELAINE</v>
      </c>
      <c r="D10" s="2"/>
      <c r="E10" s="2">
        <f t="shared" si="1"/>
        <v>23</v>
      </c>
      <c r="F10" s="2">
        <f t="shared" si="2"/>
        <v>23</v>
      </c>
      <c r="H10">
        <f>COUNTIF(Sheet3!F:F,"="&amp;'Trainers by index #'!C10)</f>
        <v>1</v>
      </c>
      <c r="I10">
        <f>IF(H10=0,MAX(Sheet3!J:J),0)</f>
        <v>0</v>
      </c>
      <c r="J10">
        <f>IF(H10=1,VLOOKUP(C10,Sheet3!F:J,5,FALSE),0)</f>
        <v>23</v>
      </c>
      <c r="K10">
        <f>IFERROR(IF(SUM($I10:J10)=0,VLOOKUP(G10,Sheet3!I:J,2,FALSE),0),0)</f>
        <v>0</v>
      </c>
      <c r="L10">
        <f>VLOOKUP(E10,Sheet3!J:K,2,FALSE)</f>
        <v>39</v>
      </c>
      <c r="M10" t="str">
        <f t="shared" si="3"/>
        <v>[21,5,5,7,27,21,22,6,39,</v>
      </c>
      <c r="N10" t="str">
        <f t="shared" si="4"/>
        <v>[13,4,4,5,18,14,16,4,23,</v>
      </c>
    </row>
    <row r="11" spans="1:14" x14ac:dyDescent="0.5">
      <c r="A11">
        <v>10</v>
      </c>
      <c r="B11" s="2" t="s">
        <v>1081</v>
      </c>
      <c r="C11" s="2" t="str">
        <f t="shared" si="0"/>
        <v>AMY&amp;MIMI</v>
      </c>
      <c r="D11" s="2"/>
      <c r="E11" s="2">
        <f t="shared" si="1"/>
        <v>12</v>
      </c>
      <c r="F11" s="2">
        <f t="shared" si="2"/>
        <v>12</v>
      </c>
      <c r="H11">
        <f>COUNTIF(Sheet3!F:F,"="&amp;'Trainers by index #'!C11)</f>
        <v>1</v>
      </c>
      <c r="I11">
        <f>IF(H11=0,MAX(Sheet3!J:J),0)</f>
        <v>0</v>
      </c>
      <c r="J11">
        <f>IF(H11=1,VLOOKUP(C11,Sheet3!F:J,5,FALSE),0)</f>
        <v>12</v>
      </c>
      <c r="K11">
        <f>IFERROR(IF(SUM($I11:J11)=0,VLOOKUP(G11,Sheet3!I:J,2,FALSE),0),0)</f>
        <v>0</v>
      </c>
      <c r="L11">
        <f>VLOOKUP(E11,Sheet3!J:K,2,FALSE)</f>
        <v>21</v>
      </c>
      <c r="M11" t="str">
        <f t="shared" si="3"/>
        <v>[21,5,5,7,27,21,22,6,39,21,</v>
      </c>
      <c r="N11" t="str">
        <f t="shared" si="4"/>
        <v>[13,4,4,5,18,14,16,4,23,12,</v>
      </c>
    </row>
    <row r="12" spans="1:14" x14ac:dyDescent="0.5">
      <c r="A12">
        <v>11</v>
      </c>
      <c r="B12" s="2" t="s">
        <v>108</v>
      </c>
      <c r="C12" s="2" t="str">
        <f t="shared" si="0"/>
        <v>MICKEY</v>
      </c>
      <c r="D12" s="2"/>
      <c r="E12" s="2">
        <f t="shared" si="1"/>
        <v>100</v>
      </c>
      <c r="F12" s="2">
        <f t="shared" si="2"/>
        <v>100</v>
      </c>
      <c r="H12">
        <f>COUNTIF(Sheet3!F:F,"="&amp;'Trainers by index #'!C12)</f>
        <v>0</v>
      </c>
      <c r="I12">
        <f>IF(H12=0,MAX(Sheet3!J:J),0)</f>
        <v>100</v>
      </c>
      <c r="J12">
        <f>IF(H12=1,VLOOKUP(C12,Sheet3!F:J,5,FALSE),0)</f>
        <v>0</v>
      </c>
      <c r="K12">
        <f>IFERROR(IF(SUM($I12:J12)=0,VLOOKUP(G12,Sheet3!I:J,2,FALSE),0),0)</f>
        <v>0</v>
      </c>
      <c r="L12">
        <f>VLOOKUP(E12,Sheet3!J:K,2,FALSE)</f>
        <v>100</v>
      </c>
      <c r="M12" t="str">
        <f t="shared" si="3"/>
        <v>[21,5,5,7,27,21,22,6,39,21,100,</v>
      </c>
      <c r="N12" t="str">
        <f t="shared" si="4"/>
        <v>[13,4,4,5,18,14,16,4,23,12,100,</v>
      </c>
    </row>
    <row r="13" spans="1:14" x14ac:dyDescent="0.5">
      <c r="A13">
        <v>12</v>
      </c>
      <c r="B13" s="2" t="s">
        <v>109</v>
      </c>
      <c r="C13" s="2" t="str">
        <f t="shared" si="0"/>
        <v>GRUNT</v>
      </c>
      <c r="D13" s="2"/>
      <c r="E13" s="2">
        <f t="shared" si="1"/>
        <v>11</v>
      </c>
      <c r="F13" s="2">
        <f t="shared" si="2"/>
        <v>11</v>
      </c>
      <c r="G13" t="s">
        <v>990</v>
      </c>
      <c r="H13">
        <f>COUNTIF(Sheet3!F:F,"="&amp;'Trainers by index #'!C13)</f>
        <v>31</v>
      </c>
      <c r="I13">
        <f>IF(H13=0,MAX(Sheet3!J:J),0)</f>
        <v>0</v>
      </c>
      <c r="J13">
        <f>IF(H13=1,VLOOKUP(C13,Sheet3!F:J,5,FALSE),0)</f>
        <v>0</v>
      </c>
      <c r="K13">
        <f>IFERROR(IF(SUM($I13:J13)=0,VLOOKUP(G13,Sheet3!I:J,2,FALSE),0),0)</f>
        <v>11</v>
      </c>
      <c r="L13">
        <f>VLOOKUP(E13,Sheet3!J:K,2,FALSE)</f>
        <v>17</v>
      </c>
      <c r="M13" t="str">
        <f t="shared" si="3"/>
        <v>[21,5,5,7,27,21,22,6,39,21,100,17,</v>
      </c>
      <c r="N13" t="str">
        <f t="shared" si="4"/>
        <v>[13,4,4,5,18,14,16,4,23,12,100,11,</v>
      </c>
    </row>
    <row r="14" spans="1:14" x14ac:dyDescent="0.5">
      <c r="A14">
        <v>13</v>
      </c>
      <c r="B14" s="2" t="s">
        <v>109</v>
      </c>
      <c r="C14" s="2" t="str">
        <f t="shared" si="0"/>
        <v>GRUNT</v>
      </c>
      <c r="D14" s="2"/>
      <c r="E14" s="2">
        <f t="shared" si="1"/>
        <v>11</v>
      </c>
      <c r="F14" s="2">
        <f t="shared" si="2"/>
        <v>11</v>
      </c>
      <c r="G14" t="s">
        <v>990</v>
      </c>
      <c r="H14">
        <f>COUNTIF(Sheet3!F:F,"="&amp;'Trainers by index #'!C14)</f>
        <v>31</v>
      </c>
      <c r="I14">
        <f>IF(H14=0,MAX(Sheet3!J:J),0)</f>
        <v>0</v>
      </c>
      <c r="J14">
        <f>IF(H14=1,VLOOKUP(C14,Sheet3!F:J,5,FALSE),0)</f>
        <v>0</v>
      </c>
      <c r="K14">
        <f>IFERROR(IF(SUM($I14:J14)=0,VLOOKUP(G14,Sheet3!I:J,2,FALSE),0),0)</f>
        <v>11</v>
      </c>
      <c r="L14">
        <f>VLOOKUP(E14,Sheet3!J:K,2,FALSE)</f>
        <v>17</v>
      </c>
      <c r="M14" t="str">
        <f t="shared" si="3"/>
        <v>[21,5,5,7,27,21,22,6,39,21,100,17,17,</v>
      </c>
      <c r="N14" t="str">
        <f t="shared" si="4"/>
        <v>[13,4,4,5,18,14,16,4,23,12,100,11,11,</v>
      </c>
    </row>
    <row r="15" spans="1:14" x14ac:dyDescent="0.5">
      <c r="A15">
        <v>14</v>
      </c>
      <c r="B15" s="2" t="s">
        <v>110</v>
      </c>
      <c r="C15" s="2" t="str">
        <f t="shared" si="0"/>
        <v>DUNCAN</v>
      </c>
      <c r="D15" s="2"/>
      <c r="E15" s="2">
        <f t="shared" si="1"/>
        <v>46</v>
      </c>
      <c r="F15" s="2">
        <f t="shared" si="2"/>
        <v>46</v>
      </c>
      <c r="H15">
        <f>COUNTIF(Sheet3!F:F,"="&amp;'Trainers by index #'!C15)</f>
        <v>1</v>
      </c>
      <c r="I15">
        <f>IF(H15=0,MAX(Sheet3!J:J),0)</f>
        <v>0</v>
      </c>
      <c r="J15">
        <f>IF(H15=1,VLOOKUP(C15,Sheet3!F:J,5,FALSE),0)</f>
        <v>46</v>
      </c>
      <c r="K15">
        <f>IFERROR(IF(SUM($I15:J15)=0,VLOOKUP(G15,Sheet3!I:J,2,FALSE),0),0)</f>
        <v>0</v>
      </c>
      <c r="L15">
        <f>VLOOKUP(E15,Sheet3!J:K,2,FALSE)</f>
        <v>52</v>
      </c>
      <c r="M15" t="str">
        <f t="shared" si="3"/>
        <v>[21,5,5,7,27,21,22,6,39,21,100,17,17,52,</v>
      </c>
      <c r="N15" t="str">
        <f t="shared" si="4"/>
        <v>[13,4,4,5,18,14,16,4,23,12,100,11,11,46,</v>
      </c>
    </row>
    <row r="16" spans="1:14" x14ac:dyDescent="0.5">
      <c r="A16">
        <v>15</v>
      </c>
      <c r="B16" s="2" t="s">
        <v>111</v>
      </c>
      <c r="C16" s="2" t="str">
        <f t="shared" si="0"/>
        <v>OTIS</v>
      </c>
      <c r="D16" s="2"/>
      <c r="E16" s="2">
        <f t="shared" si="1"/>
        <v>74</v>
      </c>
      <c r="F16" s="2">
        <f t="shared" si="2"/>
        <v>74</v>
      </c>
      <c r="H16">
        <f>COUNTIF(Sheet3!F:F,"="&amp;'Trainers by index #'!C16)</f>
        <v>1</v>
      </c>
      <c r="I16">
        <f>IF(H16=0,MAX(Sheet3!J:J),0)</f>
        <v>0</v>
      </c>
      <c r="J16">
        <f>IF(H16=1,VLOOKUP(C16,Sheet3!F:J,5,FALSE),0)</f>
        <v>74</v>
      </c>
      <c r="K16">
        <f>IFERROR(IF(SUM($I16:J16)=0,VLOOKUP(G16,Sheet3!I:J,2,FALSE),0),0)</f>
        <v>0</v>
      </c>
      <c r="L16">
        <f>VLOOKUP(E16,Sheet3!J:K,2,FALSE)</f>
        <v>96</v>
      </c>
      <c r="M16" t="str">
        <f t="shared" si="3"/>
        <v>[21,5,5,7,27,21,22,6,39,21,100,17,17,52,96,</v>
      </c>
      <c r="N16" t="str">
        <f t="shared" si="4"/>
        <v>[13,4,4,5,18,14,16,4,23,12,100,11,11,46,74,</v>
      </c>
    </row>
    <row r="17" spans="1:14" x14ac:dyDescent="0.5">
      <c r="A17">
        <v>16</v>
      </c>
      <c r="B17" s="2" t="s">
        <v>112</v>
      </c>
      <c r="C17" s="2" t="str">
        <f t="shared" si="0"/>
        <v>SIMON</v>
      </c>
      <c r="D17" s="2"/>
      <c r="E17" s="2">
        <f t="shared" si="1"/>
        <v>23</v>
      </c>
      <c r="F17" s="2">
        <f t="shared" si="2"/>
        <v>23</v>
      </c>
      <c r="H17">
        <f>COUNTIF(Sheet3!F:F,"="&amp;'Trainers by index #'!C17)</f>
        <v>1</v>
      </c>
      <c r="I17">
        <f>IF(H17=0,MAX(Sheet3!J:J),0)</f>
        <v>0</v>
      </c>
      <c r="J17">
        <f>IF(H17=1,VLOOKUP(C17,Sheet3!F:J,5,FALSE),0)</f>
        <v>23</v>
      </c>
      <c r="K17">
        <f>IFERROR(IF(SUM($I17:J17)=0,VLOOKUP(G17,Sheet3!I:J,2,FALSE),0),0)</f>
        <v>0</v>
      </c>
      <c r="L17">
        <f>VLOOKUP(E17,Sheet3!J:K,2,FALSE)</f>
        <v>39</v>
      </c>
      <c r="M17" t="str">
        <f t="shared" si="3"/>
        <v>[21,5,5,7,27,21,22,6,39,21,100,17,17,52,96,39,</v>
      </c>
      <c r="N17" t="str">
        <f t="shared" si="4"/>
        <v>[13,4,4,5,18,14,16,4,23,12,100,11,11,46,74,23,</v>
      </c>
    </row>
    <row r="18" spans="1:14" x14ac:dyDescent="0.5">
      <c r="A18">
        <v>17</v>
      </c>
      <c r="B18" s="2" t="s">
        <v>113</v>
      </c>
      <c r="C18" s="2" t="str">
        <f t="shared" si="0"/>
        <v>KENJI</v>
      </c>
      <c r="D18" s="2"/>
      <c r="E18" s="2">
        <f t="shared" si="1"/>
        <v>48</v>
      </c>
      <c r="F18" s="2">
        <f t="shared" si="2"/>
        <v>48</v>
      </c>
      <c r="H18">
        <f>COUNTIF(Sheet3!F:F,"="&amp;'Trainers by index #'!C18)</f>
        <v>1</v>
      </c>
      <c r="I18">
        <f>IF(H18=0,MAX(Sheet3!J:J),0)</f>
        <v>0</v>
      </c>
      <c r="J18">
        <f>IF(H18=1,VLOOKUP(C18,Sheet3!F:J,5,FALSE),0)</f>
        <v>48</v>
      </c>
      <c r="K18">
        <f>IFERROR(IF(SUM($I18:J18)=0,VLOOKUP(G18,Sheet3!I:J,2,FALSE),0),0)</f>
        <v>0</v>
      </c>
      <c r="L18">
        <f>VLOOKUP(E18,Sheet3!J:K,2,FALSE)</f>
        <v>56</v>
      </c>
      <c r="M18" t="str">
        <f t="shared" si="3"/>
        <v>[21,5,5,7,27,21,22,6,39,21,100,17,17,52,96,39,56,</v>
      </c>
      <c r="N18" t="str">
        <f t="shared" si="4"/>
        <v>[13,4,4,5,18,14,16,4,23,12,100,11,11,46,74,23,48,</v>
      </c>
    </row>
    <row r="19" spans="1:14" x14ac:dyDescent="0.5">
      <c r="A19">
        <v>18</v>
      </c>
      <c r="B19" s="2" t="s">
        <v>114</v>
      </c>
      <c r="C19" s="2" t="str">
        <f t="shared" si="0"/>
        <v>JUSTIN</v>
      </c>
      <c r="D19" s="2"/>
      <c r="E19" s="2">
        <f t="shared" si="1"/>
        <v>8</v>
      </c>
      <c r="F19" s="2">
        <f t="shared" si="2"/>
        <v>8</v>
      </c>
      <c r="G19" t="s">
        <v>987</v>
      </c>
      <c r="H19">
        <f>COUNTIF(Sheet3!F:F,"="&amp;'Trainers by index #'!C19)</f>
        <v>2</v>
      </c>
      <c r="I19">
        <f>IF(H19=0,MAX(Sheet3!J:J),0)</f>
        <v>0</v>
      </c>
      <c r="J19">
        <f>IF(H19=1,VLOOKUP(C19,Sheet3!F:J,5,FALSE),0)</f>
        <v>0</v>
      </c>
      <c r="K19">
        <f>IFERROR(IF(SUM($I19:J19)=0,VLOOKUP(G19,Sheet3!I:J,2,FALSE),0),0)</f>
        <v>8</v>
      </c>
      <c r="L19">
        <f>VLOOKUP(E19,Sheet3!J:K,2,FALSE)</f>
        <v>17</v>
      </c>
      <c r="M19" t="str">
        <f t="shared" si="3"/>
        <v>[21,5,5,7,27,21,22,6,39,21,100,17,17,52,96,39,56,17,</v>
      </c>
      <c r="N19" t="str">
        <f t="shared" si="4"/>
        <v>[13,4,4,5,18,14,16,4,23,12,100,11,11,46,74,23,48,8,</v>
      </c>
    </row>
    <row r="20" spans="1:14" x14ac:dyDescent="0.5">
      <c r="A20">
        <v>19</v>
      </c>
      <c r="B20" s="2" t="s">
        <v>108</v>
      </c>
      <c r="C20" s="2" t="str">
        <f t="shared" si="0"/>
        <v>MICKEY</v>
      </c>
      <c r="D20" s="2"/>
      <c r="E20" s="2">
        <f t="shared" si="1"/>
        <v>100</v>
      </c>
      <c r="F20" s="2">
        <f t="shared" si="2"/>
        <v>100</v>
      </c>
      <c r="H20">
        <f>COUNTIF(Sheet3!F:F,"="&amp;'Trainers by index #'!C20)</f>
        <v>0</v>
      </c>
      <c r="I20">
        <f>IF(H20=0,MAX(Sheet3!J:J),0)</f>
        <v>100</v>
      </c>
      <c r="J20">
        <f>IF(H20=1,VLOOKUP(C20,Sheet3!F:J,5,FALSE),0)</f>
        <v>0</v>
      </c>
      <c r="K20">
        <f>IFERROR(IF(SUM($I20:J20)=0,VLOOKUP(G20,Sheet3!I:J,2,FALSE),0),0)</f>
        <v>0</v>
      </c>
      <c r="L20">
        <f>VLOOKUP(E20,Sheet3!J:K,2,FALSE)</f>
        <v>100</v>
      </c>
      <c r="M20" t="str">
        <f t="shared" si="3"/>
        <v>[21,5,5,7,27,21,22,6,39,21,100,17,17,52,96,39,56,17,100,</v>
      </c>
      <c r="N20" t="str">
        <f t="shared" si="4"/>
        <v>[13,4,4,5,18,14,16,4,23,12,100,11,11,46,74,23,48,8,100,</v>
      </c>
    </row>
    <row r="21" spans="1:14" x14ac:dyDescent="0.5">
      <c r="A21">
        <v>20</v>
      </c>
      <c r="B21" s="2" t="s">
        <v>90</v>
      </c>
      <c r="C21" s="2" t="str">
        <f t="shared" si="0"/>
        <v>FALKNER</v>
      </c>
      <c r="D21" s="2" t="b">
        <v>1</v>
      </c>
      <c r="E21" s="2">
        <f t="shared" si="1"/>
        <v>7</v>
      </c>
      <c r="F21" s="2">
        <f t="shared" si="2"/>
        <v>8</v>
      </c>
      <c r="G21" t="s">
        <v>986</v>
      </c>
      <c r="H21">
        <f>COUNTIF(Sheet3!F:F,"="&amp;'Trainers by index #'!C21)</f>
        <v>2</v>
      </c>
      <c r="I21">
        <f>IF(H21=0,MAX(Sheet3!J:J),0)</f>
        <v>0</v>
      </c>
      <c r="J21">
        <f>IF(H21=1,VLOOKUP(C21,Sheet3!F:J,5,FALSE),0)</f>
        <v>0</v>
      </c>
      <c r="K21">
        <f>IFERROR(IF(SUM($I21:J21)=0,VLOOKUP(G21,Sheet3!I:J,2,FALSE),0),0)</f>
        <v>7</v>
      </c>
      <c r="L21">
        <f>VLOOKUP(E21,Sheet3!J:K,2,FALSE)</f>
        <v>16</v>
      </c>
      <c r="M21" t="str">
        <f t="shared" si="3"/>
        <v>[21,5,5,7,27,21,22,6,39,21,100,17,17,52,96,39,56,17,100,16,</v>
      </c>
      <c r="N21" t="str">
        <f t="shared" si="4"/>
        <v>[13,4,4,5,18,14,16,4,23,12,100,11,11,46,74,23,48,8,100,8,</v>
      </c>
    </row>
    <row r="22" spans="1:14" x14ac:dyDescent="0.5">
      <c r="A22">
        <v>21</v>
      </c>
      <c r="B22" s="2" t="s">
        <v>115</v>
      </c>
      <c r="C22" s="2" t="str">
        <f t="shared" si="0"/>
        <v>BUGSY</v>
      </c>
      <c r="D22" s="2" t="b">
        <v>1</v>
      </c>
      <c r="E22" s="2">
        <f t="shared" si="1"/>
        <v>12</v>
      </c>
      <c r="F22" s="2">
        <f t="shared" si="2"/>
        <v>13</v>
      </c>
      <c r="G22" t="s">
        <v>991</v>
      </c>
      <c r="H22">
        <f>COUNTIF(Sheet3!F:F,"="&amp;'Trainers by index #'!C22)</f>
        <v>2</v>
      </c>
      <c r="I22">
        <f>IF(H22=0,MAX(Sheet3!J:J),0)</f>
        <v>0</v>
      </c>
      <c r="J22">
        <f>IF(H22=1,VLOOKUP(C22,Sheet3!F:J,5,FALSE),0)</f>
        <v>0</v>
      </c>
      <c r="K22">
        <f>IFERROR(IF(SUM($I22:J22)=0,VLOOKUP(G22,Sheet3!I:J,2,FALSE),0),0)</f>
        <v>12</v>
      </c>
      <c r="L22">
        <f>VLOOKUP(E22,Sheet3!J:K,2,FALSE)</f>
        <v>21</v>
      </c>
      <c r="M22" t="str">
        <f t="shared" si="3"/>
        <v>[21,5,5,7,27,21,22,6,39,21,100,17,17,52,96,39,56,17,100,16,21,</v>
      </c>
      <c r="N22" t="str">
        <f t="shared" si="4"/>
        <v>[13,4,4,5,18,14,16,4,23,12,100,11,11,46,74,23,48,8,100,8,13,</v>
      </c>
    </row>
    <row r="23" spans="1:14" x14ac:dyDescent="0.5">
      <c r="A23">
        <v>22</v>
      </c>
      <c r="B23" s="2" t="s">
        <v>116</v>
      </c>
      <c r="C23" s="2" t="str">
        <f t="shared" si="0"/>
        <v>CARRIE</v>
      </c>
      <c r="D23" s="2"/>
      <c r="E23" s="2">
        <f t="shared" si="1"/>
        <v>18</v>
      </c>
      <c r="F23" s="2">
        <f t="shared" si="2"/>
        <v>18</v>
      </c>
      <c r="H23">
        <f>COUNTIF(Sheet3!F:F,"="&amp;'Trainers by index #'!C23)</f>
        <v>1</v>
      </c>
      <c r="I23">
        <f>IF(H23=0,MAX(Sheet3!J:J),0)</f>
        <v>0</v>
      </c>
      <c r="J23">
        <f>IF(H23=1,VLOOKUP(C23,Sheet3!F:J,5,FALSE),0)</f>
        <v>18</v>
      </c>
      <c r="K23">
        <f>IFERROR(IF(SUM($I23:J23)=0,VLOOKUP(G23,Sheet3!I:J,2,FALSE),0),0)</f>
        <v>0</v>
      </c>
      <c r="L23">
        <f>VLOOKUP(E23,Sheet3!J:K,2,FALSE)</f>
        <v>27</v>
      </c>
      <c r="M23" t="str">
        <f t="shared" si="3"/>
        <v>[21,5,5,7,27,21,22,6,39,21,100,17,17,52,96,39,56,17,100,16,21,27,</v>
      </c>
      <c r="N23" t="str">
        <f t="shared" si="4"/>
        <v>[13,4,4,5,18,14,16,4,23,12,100,11,11,46,74,23,48,8,100,8,13,18,</v>
      </c>
    </row>
    <row r="24" spans="1:14" x14ac:dyDescent="0.5">
      <c r="A24">
        <v>23</v>
      </c>
      <c r="B24" s="2" t="s">
        <v>117</v>
      </c>
      <c r="C24" s="2" t="str">
        <f t="shared" si="0"/>
        <v>LARRY</v>
      </c>
      <c r="D24" s="2"/>
      <c r="E24" s="2">
        <f t="shared" si="1"/>
        <v>9</v>
      </c>
      <c r="F24" s="2">
        <f t="shared" si="2"/>
        <v>9</v>
      </c>
      <c r="H24">
        <f>COUNTIF(Sheet3!F:F,"="&amp;'Trainers by index #'!C24)</f>
        <v>1</v>
      </c>
      <c r="I24">
        <f>IF(H24=0,MAX(Sheet3!J:J),0)</f>
        <v>0</v>
      </c>
      <c r="J24">
        <f>IF(H24=1,VLOOKUP(C24,Sheet3!F:J,5,FALSE),0)</f>
        <v>9</v>
      </c>
      <c r="K24">
        <f>IFERROR(IF(SUM($I24:J24)=0,VLOOKUP(G24,Sheet3!I:J,2,FALSE),0),0)</f>
        <v>0</v>
      </c>
      <c r="L24">
        <f>VLOOKUP(E24,Sheet3!J:K,2,FALSE)</f>
        <v>17</v>
      </c>
      <c r="M24" t="str">
        <f t="shared" si="3"/>
        <v>[21,5,5,7,27,21,22,6,39,21,100,17,17,52,96,39,56,17,100,16,21,27,17,</v>
      </c>
      <c r="N24" t="str">
        <f t="shared" si="4"/>
        <v>[13,4,4,5,18,14,16,4,23,12,100,11,11,46,74,23,48,8,100,8,13,18,9,</v>
      </c>
    </row>
    <row r="25" spans="1:14" x14ac:dyDescent="0.5">
      <c r="A25">
        <v>24</v>
      </c>
      <c r="B25" s="2" t="s">
        <v>118</v>
      </c>
      <c r="C25" s="2" t="str">
        <f t="shared" si="0"/>
        <v>ALAN</v>
      </c>
      <c r="D25" s="2"/>
      <c r="E25" s="2">
        <f t="shared" si="1"/>
        <v>17</v>
      </c>
      <c r="F25" s="2">
        <f t="shared" si="2"/>
        <v>17</v>
      </c>
      <c r="H25">
        <f>COUNTIF(Sheet3!F:F,"="&amp;'Trainers by index #'!C25)</f>
        <v>1</v>
      </c>
      <c r="I25">
        <f>IF(H25=0,MAX(Sheet3!J:J),0)</f>
        <v>0</v>
      </c>
      <c r="J25">
        <f>IF(H25=1,VLOOKUP(C25,Sheet3!F:J,5,FALSE),0)</f>
        <v>17</v>
      </c>
      <c r="K25">
        <f>IFERROR(IF(SUM($I25:J25)=0,VLOOKUP(G25,Sheet3!I:J,2,FALSE),0),0)</f>
        <v>0</v>
      </c>
      <c r="L25">
        <f>VLOOKUP(E25,Sheet3!J:K,2,FALSE)</f>
        <v>24</v>
      </c>
      <c r="M25" t="str">
        <f t="shared" si="3"/>
        <v>[21,5,5,7,27,21,22,6,39,21,100,17,17,52,96,39,56,17,100,16,21,27,17,24,</v>
      </c>
      <c r="N25" t="str">
        <f t="shared" si="4"/>
        <v>[13,4,4,5,18,14,16,4,23,12,100,11,11,46,74,23,48,8,100,8,13,18,9,17,</v>
      </c>
    </row>
    <row r="26" spans="1:14" x14ac:dyDescent="0.5">
      <c r="A26">
        <v>25</v>
      </c>
      <c r="B26" s="2" t="s">
        <v>119</v>
      </c>
      <c r="C26" s="2" t="str">
        <f t="shared" si="0"/>
        <v>RUSSEL</v>
      </c>
      <c r="D26" s="2"/>
      <c r="E26" s="2">
        <f t="shared" si="1"/>
        <v>9</v>
      </c>
      <c r="F26" s="2">
        <f t="shared" si="2"/>
        <v>9</v>
      </c>
      <c r="H26">
        <f>COUNTIF(Sheet3!F:F,"="&amp;'Trainers by index #'!C26)</f>
        <v>1</v>
      </c>
      <c r="I26">
        <f>IF(H26=0,MAX(Sheet3!J:J),0)</f>
        <v>0</v>
      </c>
      <c r="J26">
        <f>IF(H26=1,VLOOKUP(C26,Sheet3!F:J,5,FALSE),0)</f>
        <v>9</v>
      </c>
      <c r="K26">
        <f>IFERROR(IF(SUM($I26:J26)=0,VLOOKUP(G26,Sheet3!I:J,2,FALSE),0),0)</f>
        <v>0</v>
      </c>
      <c r="L26">
        <f>VLOOKUP(E26,Sheet3!J:K,2,FALSE)</f>
        <v>17</v>
      </c>
      <c r="M26" t="str">
        <f t="shared" si="3"/>
        <v>[21,5,5,7,27,21,22,6,39,21,100,17,17,52,96,39,56,17,100,16,21,27,17,24,17,</v>
      </c>
      <c r="N26" t="str">
        <f t="shared" si="4"/>
        <v>[13,4,4,5,18,14,16,4,23,12,100,11,11,46,74,23,48,8,100,8,13,18,9,17,9,</v>
      </c>
    </row>
    <row r="27" spans="1:14" x14ac:dyDescent="0.5">
      <c r="A27">
        <v>26</v>
      </c>
      <c r="B27" s="2" t="s">
        <v>120</v>
      </c>
      <c r="C27" s="2" t="str">
        <f t="shared" si="0"/>
        <v>ROLAND</v>
      </c>
      <c r="D27" s="2"/>
      <c r="E27" s="2">
        <f t="shared" si="1"/>
        <v>8</v>
      </c>
      <c r="F27" s="2">
        <f t="shared" si="2"/>
        <v>8</v>
      </c>
      <c r="H27">
        <f>COUNTIF(Sheet3!F:F,"="&amp;'Trainers by index #'!C27)</f>
        <v>1</v>
      </c>
      <c r="I27">
        <f>IF(H27=0,MAX(Sheet3!J:J),0)</f>
        <v>0</v>
      </c>
      <c r="J27">
        <f>IF(H27=1,VLOOKUP(C27,Sheet3!F:J,5,FALSE),0)</f>
        <v>8</v>
      </c>
      <c r="K27">
        <f>IFERROR(IF(SUM($I27:J27)=0,VLOOKUP(G27,Sheet3!I:J,2,FALSE),0),0)</f>
        <v>0</v>
      </c>
      <c r="L27">
        <f>VLOOKUP(E27,Sheet3!J:K,2,FALSE)</f>
        <v>17</v>
      </c>
      <c r="M27" t="str">
        <f t="shared" si="3"/>
        <v>[21,5,5,7,27,21,22,6,39,21,100,17,17,52,96,39,56,17,100,16,21,27,17,24,17,17,</v>
      </c>
      <c r="N27" t="str">
        <f t="shared" si="4"/>
        <v>[13,4,4,5,18,14,16,4,23,12,100,11,11,46,74,23,48,8,100,8,13,18,9,17,9,8,</v>
      </c>
    </row>
    <row r="28" spans="1:14" x14ac:dyDescent="0.5">
      <c r="A28">
        <v>27</v>
      </c>
      <c r="B28" s="2" t="s">
        <v>121</v>
      </c>
      <c r="C28" s="2" t="str">
        <f t="shared" si="0"/>
        <v>LIZ</v>
      </c>
      <c r="D28" s="2"/>
      <c r="E28" s="2">
        <f t="shared" si="1"/>
        <v>8</v>
      </c>
      <c r="F28" s="2">
        <f t="shared" si="2"/>
        <v>8</v>
      </c>
      <c r="H28">
        <f>COUNTIF(Sheet3!F:F,"="&amp;'Trainers by index #'!C28)</f>
        <v>1</v>
      </c>
      <c r="I28">
        <f>IF(H28=0,MAX(Sheet3!J:J),0)</f>
        <v>0</v>
      </c>
      <c r="J28">
        <f>IF(H28=1,VLOOKUP(C28,Sheet3!F:J,5,FALSE),0)</f>
        <v>8</v>
      </c>
      <c r="K28">
        <f>IFERROR(IF(SUM($I28:J28)=0,VLOOKUP(G28,Sheet3!I:J,2,FALSE),0),0)</f>
        <v>0</v>
      </c>
      <c r="L28">
        <f>VLOOKUP(E28,Sheet3!J:K,2,FALSE)</f>
        <v>17</v>
      </c>
      <c r="M28" t="str">
        <f t="shared" si="3"/>
        <v>[21,5,5,7,27,21,22,6,39,21,100,17,17,52,96,39,56,17,100,16,21,27,17,24,17,17,17,</v>
      </c>
      <c r="N28" t="str">
        <f t="shared" si="4"/>
        <v>[13,4,4,5,18,14,16,4,23,12,100,11,11,46,74,23,48,8,100,8,13,18,9,17,9,8,8,</v>
      </c>
    </row>
    <row r="29" spans="1:14" x14ac:dyDescent="0.5">
      <c r="A29">
        <v>28</v>
      </c>
      <c r="B29" s="2" t="s">
        <v>122</v>
      </c>
      <c r="C29" s="2" t="str">
        <f t="shared" si="0"/>
        <v>JAKE</v>
      </c>
      <c r="D29" s="2"/>
      <c r="E29" s="2">
        <f t="shared" si="1"/>
        <v>70</v>
      </c>
      <c r="F29" s="2">
        <f t="shared" si="2"/>
        <v>70</v>
      </c>
      <c r="H29">
        <f>COUNTIF(Sheet3!F:F,"="&amp;'Trainers by index #'!C29)</f>
        <v>1</v>
      </c>
      <c r="I29">
        <f>IF(H29=0,MAX(Sheet3!J:J),0)</f>
        <v>0</v>
      </c>
      <c r="J29">
        <f>IF(H29=1,VLOOKUP(C29,Sheet3!F:J,5,FALSE),0)</f>
        <v>70</v>
      </c>
      <c r="K29">
        <f>IFERROR(IF(SUM($I29:J29)=0,VLOOKUP(G29,Sheet3!I:J,2,FALSE),0),0)</f>
        <v>0</v>
      </c>
      <c r="L29">
        <f>VLOOKUP(E29,Sheet3!J:K,2,FALSE)</f>
        <v>69</v>
      </c>
      <c r="M29" t="str">
        <f t="shared" si="3"/>
        <v>[21,5,5,7,27,21,22,6,39,21,100,17,17,52,96,39,56,17,100,16,21,27,17,24,17,17,17,69,</v>
      </c>
      <c r="N29" t="str">
        <f t="shared" si="4"/>
        <v>[13,4,4,5,18,14,16,4,23,12,100,11,11,46,74,23,48,8,100,8,13,18,9,17,9,8,8,70,</v>
      </c>
    </row>
    <row r="30" spans="1:14" x14ac:dyDescent="0.5">
      <c r="A30">
        <v>29</v>
      </c>
      <c r="B30" s="2" t="s">
        <v>123</v>
      </c>
      <c r="C30" s="2" t="str">
        <f t="shared" si="0"/>
        <v>ROD</v>
      </c>
      <c r="D30" s="2"/>
      <c r="E30" s="2">
        <f t="shared" si="1"/>
        <v>7</v>
      </c>
      <c r="F30" s="2">
        <f t="shared" si="2"/>
        <v>7</v>
      </c>
      <c r="H30">
        <f>COUNTIF(Sheet3!F:F,"="&amp;'Trainers by index #'!C30)</f>
        <v>1</v>
      </c>
      <c r="I30">
        <f>IF(H30=0,MAX(Sheet3!J:J),0)</f>
        <v>0</v>
      </c>
      <c r="J30">
        <f>IF(H30=1,VLOOKUP(C30,Sheet3!F:J,5,FALSE),0)</f>
        <v>7</v>
      </c>
      <c r="K30">
        <f>IFERROR(IF(SUM($I30:J30)=0,VLOOKUP(G30,Sheet3!I:J,2,FALSE),0),0)</f>
        <v>0</v>
      </c>
      <c r="L30">
        <f>VLOOKUP(E30,Sheet3!J:K,2,FALSE)</f>
        <v>16</v>
      </c>
      <c r="M30" t="str">
        <f t="shared" si="3"/>
        <v>[21,5,5,7,27,21,22,6,39,21,100,17,17,52,96,39,56,17,100,16,21,27,17,24,17,17,17,69,16,</v>
      </c>
      <c r="N30" t="str">
        <f t="shared" si="4"/>
        <v>[13,4,4,5,18,14,16,4,23,12,100,11,11,46,74,23,48,8,100,8,13,18,9,17,9,8,8,70,7,</v>
      </c>
    </row>
    <row r="31" spans="1:14" x14ac:dyDescent="0.5">
      <c r="A31">
        <v>30</v>
      </c>
      <c r="B31" s="2" t="s">
        <v>91</v>
      </c>
      <c r="C31" s="2" t="str">
        <f t="shared" si="0"/>
        <v>WHITNEY</v>
      </c>
      <c r="D31" s="2" t="b">
        <v>1</v>
      </c>
      <c r="E31" s="2">
        <f t="shared" si="1"/>
        <v>18</v>
      </c>
      <c r="F31" s="2">
        <f t="shared" si="2"/>
        <v>19</v>
      </c>
      <c r="G31" t="s">
        <v>997</v>
      </c>
      <c r="H31">
        <f>COUNTIF(Sheet3!F:F,"="&amp;'Trainers by index #'!C31)</f>
        <v>2</v>
      </c>
      <c r="I31">
        <f>IF(H31=0,MAX(Sheet3!J:J),0)</f>
        <v>0</v>
      </c>
      <c r="J31">
        <f>IF(H31=1,VLOOKUP(C31,Sheet3!F:J,5,FALSE),0)</f>
        <v>0</v>
      </c>
      <c r="K31">
        <f>IFERROR(IF(SUM($I31:J31)=0,VLOOKUP(G31,Sheet3!I:J,2,FALSE),0),0)</f>
        <v>18</v>
      </c>
      <c r="L31">
        <f>VLOOKUP(E31,Sheet3!J:K,2,FALSE)</f>
        <v>27</v>
      </c>
      <c r="M31" t="str">
        <f t="shared" si="3"/>
        <v>[21,5,5,7,27,21,22,6,39,21,100,17,17,52,96,39,56,17,100,16,21,27,17,24,17,17,17,69,16,27,</v>
      </c>
      <c r="N31" t="str">
        <f t="shared" si="4"/>
        <v>[13,4,4,5,18,14,16,4,23,12,100,11,11,46,74,23,48,8,100,8,13,18,9,17,9,8,8,70,7,19,</v>
      </c>
    </row>
    <row r="32" spans="1:14" x14ac:dyDescent="0.5">
      <c r="A32">
        <v>31</v>
      </c>
      <c r="B32" s="2" t="s">
        <v>92</v>
      </c>
      <c r="C32" s="2" t="str">
        <f t="shared" si="0"/>
        <v>MORTY</v>
      </c>
      <c r="D32" s="2" t="b">
        <v>1</v>
      </c>
      <c r="E32" s="2">
        <f t="shared" si="1"/>
        <v>20</v>
      </c>
      <c r="F32" s="2">
        <f t="shared" si="2"/>
        <v>21</v>
      </c>
      <c r="G32" t="s">
        <v>999</v>
      </c>
      <c r="H32">
        <f>COUNTIF(Sheet3!F:F,"="&amp;'Trainers by index #'!C32)</f>
        <v>2</v>
      </c>
      <c r="I32">
        <f>IF(H32=0,MAX(Sheet3!J:J),0)</f>
        <v>0</v>
      </c>
      <c r="J32">
        <f>IF(H32=1,VLOOKUP(C32,Sheet3!F:J,5,FALSE),0)</f>
        <v>0</v>
      </c>
      <c r="K32">
        <f>IFERROR(IF(SUM($I32:J32)=0,VLOOKUP(G32,Sheet3!I:J,2,FALSE),0),0)</f>
        <v>20</v>
      </c>
      <c r="L32">
        <f>VLOOKUP(E32,Sheet3!J:K,2,FALSE)</f>
        <v>34</v>
      </c>
      <c r="M32" t="str">
        <f t="shared" si="3"/>
        <v>[21,5,5,7,27,21,22,6,39,21,100,17,17,52,96,39,56,17,100,16,21,27,17,24,17,17,17,69,16,27,34,</v>
      </c>
      <c r="N32" t="str">
        <f t="shared" si="4"/>
        <v>[13,4,4,5,18,14,16,4,23,12,100,11,11,46,74,23,48,8,100,8,13,18,9,17,9,8,8,70,7,19,21,</v>
      </c>
    </row>
    <row r="33" spans="1:14" x14ac:dyDescent="0.5">
      <c r="A33">
        <v>32</v>
      </c>
      <c r="B33" s="2" t="s">
        <v>124</v>
      </c>
      <c r="C33" s="2" t="str">
        <f t="shared" si="0"/>
        <v>PRYCE</v>
      </c>
      <c r="D33" s="2" t="b">
        <v>1</v>
      </c>
      <c r="E33" s="2">
        <f t="shared" si="1"/>
        <v>45</v>
      </c>
      <c r="F33" s="2">
        <f t="shared" si="2"/>
        <v>46</v>
      </c>
      <c r="G33" t="s">
        <v>1016</v>
      </c>
      <c r="H33">
        <f>COUNTIF(Sheet3!F:F,"="&amp;'Trainers by index #'!C33)</f>
        <v>2</v>
      </c>
      <c r="I33">
        <f>IF(H33=0,MAX(Sheet3!J:J),0)</f>
        <v>0</v>
      </c>
      <c r="J33">
        <f>IF(H33=1,VLOOKUP(C33,Sheet3!F:J,5,FALSE),0)</f>
        <v>0</v>
      </c>
      <c r="K33">
        <f>IFERROR(IF(SUM($I33:J33)=0,VLOOKUP(G33,Sheet3!I:J,2,FALSE),0),0)</f>
        <v>45</v>
      </c>
      <c r="L33">
        <f>VLOOKUP(E33,Sheet3!J:K,2,FALSE)</f>
        <v>50</v>
      </c>
      <c r="M33" t="str">
        <f t="shared" si="3"/>
        <v>[21,5,5,7,27,21,22,6,39,21,100,17,17,52,96,39,56,17,100,16,21,27,17,24,17,17,17,69,16,27,34,50,</v>
      </c>
      <c r="N33" t="str">
        <f t="shared" si="4"/>
        <v>[13,4,4,5,18,14,16,4,23,12,100,11,11,46,74,23,48,8,100,8,13,18,9,17,9,8,8,70,7,19,21,46,</v>
      </c>
    </row>
    <row r="34" spans="1:14" x14ac:dyDescent="0.5">
      <c r="A34">
        <v>33</v>
      </c>
      <c r="B34" s="2" t="s">
        <v>125</v>
      </c>
      <c r="C34" s="2" t="str">
        <f t="shared" si="0"/>
        <v>JASMINE</v>
      </c>
      <c r="D34" s="2" t="b">
        <v>1</v>
      </c>
      <c r="E34" s="2">
        <f t="shared" si="1"/>
        <v>26</v>
      </c>
      <c r="F34" s="2">
        <f t="shared" si="2"/>
        <v>27</v>
      </c>
      <c r="G34" t="s">
        <v>1009</v>
      </c>
      <c r="H34">
        <f>COUNTIF(Sheet3!F:F,"="&amp;'Trainers by index #'!C34)</f>
        <v>2</v>
      </c>
      <c r="I34">
        <f>IF(H34=0,MAX(Sheet3!J:J),0)</f>
        <v>0</v>
      </c>
      <c r="J34">
        <f>IF(H34=1,VLOOKUP(C34,Sheet3!F:J,5,FALSE),0)</f>
        <v>0</v>
      </c>
      <c r="K34">
        <f>IFERROR(IF(SUM($I34:J34)=0,VLOOKUP(G34,Sheet3!I:J,2,FALSE),0),0)</f>
        <v>26</v>
      </c>
      <c r="L34">
        <f>VLOOKUP(E34,Sheet3!J:K,2,FALSE)</f>
        <v>40</v>
      </c>
      <c r="M34" t="str">
        <f t="shared" si="3"/>
        <v>[21,5,5,7,27,21,22,6,39,21,100,17,17,52,96,39,56,17,100,16,21,27,17,24,17,17,17,69,16,27,34,50,40,</v>
      </c>
      <c r="N34" t="str">
        <f t="shared" si="4"/>
        <v>[13,4,4,5,18,14,16,4,23,12,100,11,11,46,74,23,48,8,100,8,13,18,9,17,9,8,8,70,7,19,21,46,27,</v>
      </c>
    </row>
    <row r="35" spans="1:14" x14ac:dyDescent="0.5">
      <c r="A35">
        <v>34</v>
      </c>
      <c r="B35" s="2" t="s">
        <v>126</v>
      </c>
      <c r="C35" s="2" t="str">
        <f t="shared" si="0"/>
        <v>CHUCK</v>
      </c>
      <c r="D35" s="2" t="b">
        <v>1</v>
      </c>
      <c r="E35" s="2">
        <f t="shared" si="1"/>
        <v>25</v>
      </c>
      <c r="F35" s="2">
        <f t="shared" si="2"/>
        <v>26</v>
      </c>
      <c r="G35" t="s">
        <v>1007</v>
      </c>
      <c r="H35">
        <f>COUNTIF(Sheet3!F:F,"="&amp;'Trainers by index #'!C35)</f>
        <v>2</v>
      </c>
      <c r="I35">
        <f>IF(H35=0,MAX(Sheet3!J:J),0)</f>
        <v>0</v>
      </c>
      <c r="J35">
        <f>IF(H35=1,VLOOKUP(C35,Sheet3!F:J,5,FALSE),0)</f>
        <v>0</v>
      </c>
      <c r="K35">
        <f>IFERROR(IF(SUM($I35:J35)=0,VLOOKUP(G35,Sheet3!I:J,2,FALSE),0),0)</f>
        <v>25</v>
      </c>
      <c r="L35">
        <f>VLOOKUP(E35,Sheet3!J:K,2,FALSE)</f>
        <v>39</v>
      </c>
      <c r="M35" t="str">
        <f t="shared" si="3"/>
        <v>[21,5,5,7,27,21,22,6,39,21,100,17,17,52,96,39,56,17,100,16,21,27,17,24,17,17,17,69,16,27,34,50,40,39,</v>
      </c>
      <c r="N35" t="str">
        <f t="shared" si="4"/>
        <v>[13,4,4,5,18,14,16,4,23,12,100,11,11,46,74,23,48,8,100,8,13,18,9,17,9,8,8,70,7,19,21,46,27,26,</v>
      </c>
    </row>
    <row r="36" spans="1:14" x14ac:dyDescent="0.5">
      <c r="A36">
        <v>35</v>
      </c>
      <c r="B36" s="2" t="s">
        <v>127</v>
      </c>
      <c r="C36" s="2" t="str">
        <f t="shared" si="0"/>
        <v>CLAIR</v>
      </c>
      <c r="D36" s="2" t="b">
        <v>1</v>
      </c>
      <c r="E36" s="2">
        <f t="shared" si="1"/>
        <v>51</v>
      </c>
      <c r="F36" s="2">
        <f t="shared" si="2"/>
        <v>52</v>
      </c>
      <c r="G36" t="s">
        <v>1023</v>
      </c>
      <c r="H36">
        <f>COUNTIF(Sheet3!F:F,"="&amp;'Trainers by index #'!C36)</f>
        <v>2</v>
      </c>
      <c r="I36">
        <f>IF(H36=0,MAX(Sheet3!J:J),0)</f>
        <v>0</v>
      </c>
      <c r="J36">
        <f>IF(H36=1,VLOOKUP(C36,Sheet3!F:J,5,FALSE),0)</f>
        <v>0</v>
      </c>
      <c r="K36">
        <f>IFERROR(IF(SUM($I36:J36)=0,VLOOKUP(G36,Sheet3!I:J,2,FALSE),0),0)</f>
        <v>51</v>
      </c>
      <c r="L36">
        <f>VLOOKUP(E36,Sheet3!J:K,2,FALSE)</f>
        <v>61</v>
      </c>
      <c r="M36" t="str">
        <f t="shared" si="3"/>
        <v>[21,5,5,7,27,21,22,6,39,21,100,17,17,52,96,39,56,17,100,16,21,27,17,24,17,17,17,69,16,27,34,50,40,39,61,</v>
      </c>
      <c r="N36" t="str">
        <f t="shared" si="4"/>
        <v>[13,4,4,5,18,14,16,4,23,12,100,11,11,46,74,23,48,8,100,8,13,18,9,17,9,8,8,70,7,19,21,46,27,26,52,</v>
      </c>
    </row>
    <row r="37" spans="1:14" x14ac:dyDescent="0.5">
      <c r="A37">
        <v>36</v>
      </c>
      <c r="B37" s="2" t="s">
        <v>128</v>
      </c>
      <c r="C37" s="2" t="str">
        <f t="shared" si="0"/>
        <v>JOYCE</v>
      </c>
      <c r="D37" s="2"/>
      <c r="E37" s="2">
        <f t="shared" si="1"/>
        <v>70</v>
      </c>
      <c r="F37" s="2">
        <f t="shared" si="2"/>
        <v>70</v>
      </c>
      <c r="H37">
        <f>COUNTIF(Sheet3!F:F,"="&amp;'Trainers by index #'!C37)</f>
        <v>1</v>
      </c>
      <c r="I37">
        <f>IF(H37=0,MAX(Sheet3!J:J),0)</f>
        <v>0</v>
      </c>
      <c r="J37">
        <f>IF(H37=1,VLOOKUP(C37,Sheet3!F:J,5,FALSE),0)</f>
        <v>70</v>
      </c>
      <c r="K37">
        <f>IFERROR(IF(SUM($I37:J37)=0,VLOOKUP(G37,Sheet3!I:J,2,FALSE),0),0)</f>
        <v>0</v>
      </c>
      <c r="L37">
        <f>VLOOKUP(E37,Sheet3!J:K,2,FALSE)</f>
        <v>69</v>
      </c>
      <c r="M37" t="str">
        <f t="shared" si="3"/>
        <v>[21,5,5,7,27,21,22,6,39,21,100,17,17,52,96,39,56,17,100,16,21,27,17,24,17,17,17,69,16,27,34,50,40,39,61,69,</v>
      </c>
      <c r="N37" t="str">
        <f t="shared" si="4"/>
        <v>[13,4,4,5,18,14,16,4,23,12,100,11,11,46,74,23,48,8,100,8,13,18,9,17,9,8,8,70,7,19,21,46,27,26,52,70,</v>
      </c>
    </row>
    <row r="38" spans="1:14" x14ac:dyDescent="0.5">
      <c r="A38">
        <v>37</v>
      </c>
      <c r="B38" s="2" t="s">
        <v>129</v>
      </c>
      <c r="C38" s="2" t="str">
        <f t="shared" si="0"/>
        <v>PRESTON</v>
      </c>
      <c r="D38" s="2"/>
      <c r="E38" s="2">
        <f t="shared" si="1"/>
        <v>22</v>
      </c>
      <c r="F38" s="2">
        <f t="shared" si="2"/>
        <v>22</v>
      </c>
      <c r="H38">
        <f>COUNTIF(Sheet3!F:F,"="&amp;'Trainers by index #'!C38)</f>
        <v>1</v>
      </c>
      <c r="I38">
        <f>IF(H38=0,MAX(Sheet3!J:J),0)</f>
        <v>0</v>
      </c>
      <c r="J38">
        <f>IF(H38=1,VLOOKUP(C38,Sheet3!F:J,5,FALSE),0)</f>
        <v>22</v>
      </c>
      <c r="K38">
        <f>IFERROR(IF(SUM($I38:J38)=0,VLOOKUP(G38,Sheet3!I:J,2,FALSE),0),0)</f>
        <v>0</v>
      </c>
      <c r="L38">
        <f>VLOOKUP(E38,Sheet3!J:K,2,FALSE)</f>
        <v>38</v>
      </c>
      <c r="M38" t="str">
        <f t="shared" si="3"/>
        <v>[21,5,5,7,27,21,22,6,39,21,100,17,17,52,96,39,56,17,100,16,21,27,17,24,17,17,17,69,16,27,34,50,40,39,61,69,38,</v>
      </c>
      <c r="N38" t="str">
        <f t="shared" si="4"/>
        <v>[13,4,4,5,18,14,16,4,23,12,100,11,11,46,74,23,48,8,100,8,13,18,9,17,9,8,8,70,7,19,21,46,27,26,52,70,22,</v>
      </c>
    </row>
    <row r="39" spans="1:14" x14ac:dyDescent="0.5">
      <c r="A39">
        <v>38</v>
      </c>
      <c r="B39" s="2" t="s">
        <v>130</v>
      </c>
      <c r="C39" s="2" t="str">
        <f t="shared" si="0"/>
        <v>COLETTE</v>
      </c>
      <c r="D39" s="2"/>
      <c r="E39" s="2">
        <f t="shared" si="1"/>
        <v>67</v>
      </c>
      <c r="F39" s="2">
        <f t="shared" si="2"/>
        <v>67</v>
      </c>
      <c r="H39">
        <f>COUNTIF(Sheet3!F:F,"="&amp;'Trainers by index #'!C39)</f>
        <v>1</v>
      </c>
      <c r="I39">
        <f>IF(H39=0,MAX(Sheet3!J:J),0)</f>
        <v>0</v>
      </c>
      <c r="J39">
        <f>IF(H39=1,VLOOKUP(C39,Sheet3!F:J,5,FALSE),0)</f>
        <v>67</v>
      </c>
      <c r="K39">
        <f>IFERROR(IF(SUM($I39:J39)=0,VLOOKUP(G39,Sheet3!I:J,2,FALSE),0),0)</f>
        <v>0</v>
      </c>
      <c r="L39">
        <f>VLOOKUP(E39,Sheet3!J:K,2,FALSE)</f>
        <v>92</v>
      </c>
      <c r="M39" t="str">
        <f t="shared" si="3"/>
        <v>[21,5,5,7,27,21,22,6,39,21,100,17,17,52,96,39,56,17,100,16,21,27,17,24,17,17,17,69,16,27,34,50,40,39,61,69,38,92,</v>
      </c>
      <c r="N39" t="str">
        <f t="shared" si="4"/>
        <v>[13,4,4,5,18,14,16,4,23,12,100,11,11,46,74,23,48,8,100,8,13,18,9,17,9,8,8,70,7,19,21,46,27,26,52,70,22,67,</v>
      </c>
    </row>
    <row r="40" spans="1:14" x14ac:dyDescent="0.5">
      <c r="A40">
        <v>39</v>
      </c>
      <c r="B40" s="2" t="s">
        <v>131</v>
      </c>
      <c r="C40" s="2" t="str">
        <f t="shared" si="0"/>
        <v>EUGENE</v>
      </c>
      <c r="D40" s="2"/>
      <c r="E40" s="2">
        <f t="shared" si="1"/>
        <v>21</v>
      </c>
      <c r="F40" s="2">
        <f t="shared" si="2"/>
        <v>21</v>
      </c>
      <c r="H40">
        <f>COUNTIF(Sheet3!F:F,"="&amp;'Trainers by index #'!C40)</f>
        <v>1</v>
      </c>
      <c r="I40">
        <f>IF(H40=0,MAX(Sheet3!J:J),0)</f>
        <v>0</v>
      </c>
      <c r="J40">
        <f>IF(H40=1,VLOOKUP(C40,Sheet3!F:J,5,FALSE),0)</f>
        <v>21</v>
      </c>
      <c r="K40">
        <f>IFERROR(IF(SUM($I40:J40)=0,VLOOKUP(G40,Sheet3!I:J,2,FALSE),0),0)</f>
        <v>0</v>
      </c>
      <c r="L40">
        <f>VLOOKUP(E40,Sheet3!J:K,2,FALSE)</f>
        <v>38</v>
      </c>
      <c r="M40" t="str">
        <f t="shared" si="3"/>
        <v>[21,5,5,7,27,21,22,6,39,21,100,17,17,52,96,39,56,17,100,16,21,27,17,24,17,17,17,69,16,27,34,50,40,39,61,69,38,92,38,</v>
      </c>
      <c r="N40" t="str">
        <f t="shared" si="4"/>
        <v>[13,4,4,5,18,14,16,4,23,12,100,11,11,46,74,23,48,8,100,8,13,18,9,17,9,8,8,70,7,19,21,46,27,26,52,70,22,67,21,</v>
      </c>
    </row>
    <row r="41" spans="1:14" x14ac:dyDescent="0.5">
      <c r="A41">
        <v>40</v>
      </c>
      <c r="B41" s="2" t="s">
        <v>108</v>
      </c>
      <c r="C41" s="2" t="str">
        <f t="shared" si="0"/>
        <v>MICKEY</v>
      </c>
      <c r="D41" s="2"/>
      <c r="E41" s="2">
        <f t="shared" si="1"/>
        <v>100</v>
      </c>
      <c r="F41" s="2">
        <f t="shared" si="2"/>
        <v>100</v>
      </c>
      <c r="H41">
        <f>COUNTIF(Sheet3!F:F,"="&amp;'Trainers by index #'!C41)</f>
        <v>0</v>
      </c>
      <c r="I41">
        <f>IF(H41=0,MAX(Sheet3!J:J),0)</f>
        <v>100</v>
      </c>
      <c r="J41">
        <f>IF(H41=1,VLOOKUP(C41,Sheet3!F:J,5,FALSE),0)</f>
        <v>0</v>
      </c>
      <c r="K41">
        <f>IFERROR(IF(SUM($I41:J41)=0,VLOOKUP(G41,Sheet3!I:J,2,FALSE),0),0)</f>
        <v>0</v>
      </c>
      <c r="L41">
        <f>VLOOKUP(E41,Sheet3!J:K,2,FALSE)</f>
        <v>100</v>
      </c>
      <c r="M41" t="str">
        <f t="shared" si="3"/>
        <v>[21,5,5,7,27,21,22,6,39,21,100,17,17,52,96,39,56,17,100,16,21,27,17,24,17,17,17,69,16,27,34,50,40,39,61,69,38,92,38,100,</v>
      </c>
      <c r="N41" t="str">
        <f t="shared" si="4"/>
        <v>[13,4,4,5,18,14,16,4,23,12,100,11,11,46,74,23,48,8,100,8,13,18,9,17,9,8,8,70,7,19,21,46,27,26,52,70,22,67,21,100,</v>
      </c>
    </row>
    <row r="42" spans="1:14" x14ac:dyDescent="0.5">
      <c r="A42">
        <v>41</v>
      </c>
      <c r="B42" s="2" t="s">
        <v>132</v>
      </c>
      <c r="C42" s="2" t="str">
        <f t="shared" si="0"/>
        <v>CLYDE</v>
      </c>
      <c r="D42" s="2"/>
      <c r="E42" s="2">
        <f t="shared" si="1"/>
        <v>100</v>
      </c>
      <c r="F42" s="2">
        <f t="shared" si="2"/>
        <v>100</v>
      </c>
      <c r="H42">
        <f>COUNTIF(Sheet3!F:F,"="&amp;'Trainers by index #'!C42)</f>
        <v>0</v>
      </c>
      <c r="I42">
        <f>IF(H42=0,MAX(Sheet3!J:J),0)</f>
        <v>100</v>
      </c>
      <c r="J42">
        <f>IF(H42=1,VLOOKUP(C42,Sheet3!F:J,5,FALSE),0)</f>
        <v>0</v>
      </c>
      <c r="K42">
        <f>IFERROR(IF(SUM($I42:J42)=0,VLOOKUP(G42,Sheet3!I:J,2,FALSE),0),0)</f>
        <v>0</v>
      </c>
      <c r="L42">
        <f>VLOOKUP(E42,Sheet3!J:K,2,FALSE)</f>
        <v>100</v>
      </c>
      <c r="M42" t="str">
        <f t="shared" si="3"/>
        <v>[21,5,5,7,27,21,22,6,39,21,100,17,17,52,96,39,56,17,100,16,21,27,17,24,17,17,17,69,16,27,34,50,40,39,61,69,38,92,38,100,100,</v>
      </c>
      <c r="N42" t="str">
        <f t="shared" si="4"/>
        <v>[13,4,4,5,18,14,16,4,23,12,100,11,11,46,74,23,48,8,100,8,13,18,9,17,9,8,8,70,7,19,21,46,27,26,52,70,22,67,21,100,100,</v>
      </c>
    </row>
    <row r="43" spans="1:14" x14ac:dyDescent="0.5">
      <c r="A43">
        <v>42</v>
      </c>
      <c r="B43" s="2" t="s">
        <v>133</v>
      </c>
      <c r="C43" s="2" t="str">
        <f t="shared" si="0"/>
        <v>NATHAN</v>
      </c>
      <c r="D43" s="2"/>
      <c r="E43" s="2">
        <f t="shared" si="1"/>
        <v>100</v>
      </c>
      <c r="F43" s="2">
        <f t="shared" si="2"/>
        <v>100</v>
      </c>
      <c r="H43">
        <f>COUNTIF(Sheet3!F:F,"="&amp;'Trainers by index #'!C43)</f>
        <v>0</v>
      </c>
      <c r="I43">
        <f>IF(H43=0,MAX(Sheet3!J:J),0)</f>
        <v>100</v>
      </c>
      <c r="J43">
        <f>IF(H43=1,VLOOKUP(C43,Sheet3!F:J,5,FALSE),0)</f>
        <v>0</v>
      </c>
      <c r="K43">
        <f>IFERROR(IF(SUM($I43:J43)=0,VLOOKUP(G43,Sheet3!I:J,2,FALSE),0),0)</f>
        <v>0</v>
      </c>
      <c r="L43">
        <f>VLOOKUP(E43,Sheet3!J:K,2,FALSE)</f>
        <v>100</v>
      </c>
      <c r="M43" t="str">
        <f t="shared" si="3"/>
        <v>[21,5,5,7,27,21,22,6,39,21,100,17,17,52,96,39,56,17,100,16,21,27,17,24,17,17,17,69,16,27,34,50,40,39,61,69,38,92,38,100,100,100,</v>
      </c>
      <c r="N43" t="str">
        <f t="shared" si="4"/>
        <v>[13,4,4,5,18,14,16,4,23,12,100,11,11,46,74,23,48,8,100,8,13,18,9,17,9,8,8,70,7,19,21,46,27,26,52,70,22,67,21,100,100,100,</v>
      </c>
    </row>
    <row r="44" spans="1:14" x14ac:dyDescent="0.5">
      <c r="A44">
        <v>43</v>
      </c>
      <c r="B44" s="2" t="s">
        <v>134</v>
      </c>
      <c r="C44" s="2" t="str">
        <f t="shared" si="0"/>
        <v>CHOW</v>
      </c>
      <c r="D44" s="2"/>
      <c r="E44" s="2">
        <f t="shared" si="1"/>
        <v>6</v>
      </c>
      <c r="F44" s="2">
        <f t="shared" si="2"/>
        <v>6</v>
      </c>
      <c r="H44">
        <f>COUNTIF(Sheet3!F:F,"="&amp;'Trainers by index #'!C44)</f>
        <v>1</v>
      </c>
      <c r="I44">
        <f>IF(H44=0,MAX(Sheet3!J:J),0)</f>
        <v>0</v>
      </c>
      <c r="J44">
        <f>IF(H44=1,VLOOKUP(C44,Sheet3!F:J,5,FALSE),0)</f>
        <v>6</v>
      </c>
      <c r="K44">
        <f>IFERROR(IF(SUM($I44:J44)=0,VLOOKUP(G44,Sheet3!I:J,2,FALSE),0),0)</f>
        <v>0</v>
      </c>
      <c r="L44">
        <f>VLOOKUP(E44,Sheet3!J:K,2,FALSE)</f>
        <v>8</v>
      </c>
      <c r="M44" t="str">
        <f t="shared" si="3"/>
        <v>[21,5,5,7,27,21,22,6,39,21,100,17,17,52,96,39,56,17,100,16,21,27,17,24,17,17,17,69,16,27,34,50,40,39,61,69,38,92,38,100,100,100,8,</v>
      </c>
      <c r="N44" t="str">
        <f t="shared" si="4"/>
        <v>[13,4,4,5,18,14,16,4,23,12,100,11,11,46,74,23,48,8,100,8,13,18,9,17,9,8,8,70,7,19,21,46,27,26,52,70,22,67,21,100,100,100,6,</v>
      </c>
    </row>
    <row r="45" spans="1:14" x14ac:dyDescent="0.5">
      <c r="A45">
        <v>44</v>
      </c>
      <c r="B45" s="2" t="s">
        <v>135</v>
      </c>
      <c r="C45" s="2" t="str">
        <f t="shared" si="0"/>
        <v>DEREK</v>
      </c>
      <c r="D45" s="2"/>
      <c r="E45" s="2">
        <f t="shared" si="1"/>
        <v>21</v>
      </c>
      <c r="F45" s="2">
        <f t="shared" si="2"/>
        <v>21</v>
      </c>
      <c r="H45">
        <f>COUNTIF(Sheet3!F:F,"="&amp;'Trainers by index #'!C45)</f>
        <v>1</v>
      </c>
      <c r="I45">
        <f>IF(H45=0,MAX(Sheet3!J:J),0)</f>
        <v>0</v>
      </c>
      <c r="J45">
        <f>IF(H45=1,VLOOKUP(C45,Sheet3!F:J,5,FALSE),0)</f>
        <v>21</v>
      </c>
      <c r="K45">
        <f>IFERROR(IF(SUM($I45:J45)=0,VLOOKUP(G45,Sheet3!I:J,2,FALSE),0),0)</f>
        <v>0</v>
      </c>
      <c r="L45">
        <f>VLOOKUP(E45,Sheet3!J:K,2,FALSE)</f>
        <v>38</v>
      </c>
      <c r="M45" t="str">
        <f t="shared" si="3"/>
        <v>[21,5,5,7,27,21,22,6,39,21,100,17,17,52,96,39,56,17,100,16,21,27,17,24,17,17,17,69,16,27,34,50,40,39,61,69,38,92,38,100,100,100,8,38,</v>
      </c>
      <c r="N45" t="str">
        <f t="shared" si="4"/>
        <v>[13,4,4,5,18,14,16,4,23,12,100,11,11,46,74,23,48,8,100,8,13,18,9,17,9,8,8,70,7,19,21,46,27,26,52,70,22,67,21,100,100,100,6,21,</v>
      </c>
    </row>
    <row r="46" spans="1:14" x14ac:dyDescent="0.5">
      <c r="A46">
        <v>45</v>
      </c>
      <c r="B46" s="2" t="s">
        <v>136</v>
      </c>
      <c r="C46" s="2" t="str">
        <f t="shared" si="0"/>
        <v>RUTH</v>
      </c>
      <c r="D46" s="2"/>
      <c r="E46" s="2">
        <f t="shared" si="1"/>
        <v>21</v>
      </c>
      <c r="F46" s="2">
        <f t="shared" si="2"/>
        <v>21</v>
      </c>
      <c r="H46">
        <f>COUNTIF(Sheet3!F:F,"="&amp;'Trainers by index #'!C46)</f>
        <v>1</v>
      </c>
      <c r="I46">
        <f>IF(H46=0,MAX(Sheet3!J:J),0)</f>
        <v>0</v>
      </c>
      <c r="J46">
        <f>IF(H46=1,VLOOKUP(C46,Sheet3!F:J,5,FALSE),0)</f>
        <v>21</v>
      </c>
      <c r="K46">
        <f>IFERROR(IF(SUM($I46:J46)=0,VLOOKUP(G46,Sheet3!I:J,2,FALSE),0),0)</f>
        <v>0</v>
      </c>
      <c r="L46">
        <f>VLOOKUP(E46,Sheet3!J:K,2,FALSE)</f>
        <v>38</v>
      </c>
      <c r="M46" t="str">
        <f t="shared" si="3"/>
        <v>[21,5,5,7,27,21,22,6,39,21,100,17,17,52,96,39,56,17,100,16,21,27,17,24,17,17,17,69,16,27,34,50,40,39,61,69,38,92,38,100,100,100,8,38,38,</v>
      </c>
      <c r="N46" t="str">
        <f t="shared" si="4"/>
        <v>[13,4,4,5,18,14,16,4,23,12,100,11,11,46,74,23,48,8,100,8,13,18,9,17,9,8,8,70,7,19,21,46,27,26,52,70,22,67,21,100,100,100,6,21,21,</v>
      </c>
    </row>
    <row r="47" spans="1:14" x14ac:dyDescent="0.5">
      <c r="A47">
        <v>46</v>
      </c>
      <c r="B47" s="2" t="s">
        <v>137</v>
      </c>
      <c r="C47" s="2" t="str">
        <f t="shared" si="0"/>
        <v>MARTHA</v>
      </c>
      <c r="D47" s="2"/>
      <c r="E47" s="2">
        <f t="shared" si="1"/>
        <v>20</v>
      </c>
      <c r="F47" s="2">
        <f t="shared" si="2"/>
        <v>20</v>
      </c>
      <c r="H47">
        <f>COUNTIF(Sheet3!F:F,"="&amp;'Trainers by index #'!C47)</f>
        <v>1</v>
      </c>
      <c r="I47">
        <f>IF(H47=0,MAX(Sheet3!J:J),0)</f>
        <v>0</v>
      </c>
      <c r="J47">
        <f>IF(H47=1,VLOOKUP(C47,Sheet3!F:J,5,FALSE),0)</f>
        <v>20</v>
      </c>
      <c r="K47">
        <f>IFERROR(IF(SUM($I47:J47)=0,VLOOKUP(G47,Sheet3!I:J,2,FALSE),0),0)</f>
        <v>0</v>
      </c>
      <c r="L47">
        <f>VLOOKUP(E47,Sheet3!J:K,2,FALSE)</f>
        <v>34</v>
      </c>
      <c r="M47" t="str">
        <f t="shared" si="3"/>
        <v>[21,5,5,7,27,21,22,6,39,21,100,17,17,52,96,39,56,17,100,16,21,27,17,24,17,17,17,69,16,27,34,50,40,39,61,69,38,92,38,100,100,100,8,38,38,34,</v>
      </c>
      <c r="N47" t="str">
        <f t="shared" si="4"/>
        <v>[13,4,4,5,18,14,16,4,23,12,100,11,11,46,74,23,48,8,100,8,13,18,9,17,9,8,8,70,7,19,21,46,27,26,52,70,22,67,21,100,100,100,6,21,21,20,</v>
      </c>
    </row>
    <row r="48" spans="1:14" x14ac:dyDescent="0.5">
      <c r="A48">
        <v>47</v>
      </c>
      <c r="B48" s="2" t="s">
        <v>138</v>
      </c>
      <c r="C48" s="2" t="str">
        <f t="shared" si="0"/>
        <v>MIKEY</v>
      </c>
      <c r="D48" s="2"/>
      <c r="E48" s="2">
        <f t="shared" si="1"/>
        <v>4</v>
      </c>
      <c r="F48" s="2">
        <f t="shared" si="2"/>
        <v>4</v>
      </c>
      <c r="H48">
        <f>COUNTIF(Sheet3!F:F,"="&amp;'Trainers by index #'!C48)</f>
        <v>1</v>
      </c>
      <c r="I48">
        <f>IF(H48=0,MAX(Sheet3!J:J),0)</f>
        <v>0</v>
      </c>
      <c r="J48">
        <f>IF(H48=1,VLOOKUP(C48,Sheet3!F:J,5,FALSE),0)</f>
        <v>4</v>
      </c>
      <c r="K48">
        <f>IFERROR(IF(SUM($I48:J48)=0,VLOOKUP(G48,Sheet3!I:J,2,FALSE),0),0)</f>
        <v>0</v>
      </c>
      <c r="L48">
        <f>VLOOKUP(E48,Sheet3!J:K,2,FALSE)</f>
        <v>6</v>
      </c>
      <c r="M48" t="str">
        <f t="shared" si="3"/>
        <v>[21,5,5,7,27,21,22,6,39,21,100,17,17,52,96,39,56,17,100,16,21,27,17,24,17,17,17,69,16,27,34,50,40,39,61,69,38,92,38,100,100,100,8,38,38,34,6,</v>
      </c>
      <c r="N48" t="str">
        <f t="shared" si="4"/>
        <v>[13,4,4,5,18,14,16,4,23,12,100,11,11,46,74,23,48,8,100,8,13,18,9,17,9,8,8,70,7,19,21,46,27,26,52,70,22,67,21,100,100,100,6,21,21,20,4,</v>
      </c>
    </row>
    <row r="49" spans="1:14" x14ac:dyDescent="0.5">
      <c r="A49">
        <v>48</v>
      </c>
      <c r="B49" s="2" t="s">
        <v>139</v>
      </c>
      <c r="C49" s="2" t="str">
        <f t="shared" si="0"/>
        <v>ROB</v>
      </c>
      <c r="D49" s="2"/>
      <c r="E49" s="2">
        <f t="shared" si="1"/>
        <v>72</v>
      </c>
      <c r="F49" s="2">
        <f t="shared" si="2"/>
        <v>72</v>
      </c>
      <c r="H49">
        <f>COUNTIF(Sheet3!F:F,"="&amp;'Trainers by index #'!C49)</f>
        <v>1</v>
      </c>
      <c r="I49">
        <f>IF(H49=0,MAX(Sheet3!J:J),0)</f>
        <v>0</v>
      </c>
      <c r="J49">
        <f>IF(H49=1,VLOOKUP(C49,Sheet3!F:J,5,FALSE),0)</f>
        <v>72</v>
      </c>
      <c r="K49">
        <f>IFERROR(IF(SUM($I49:J49)=0,VLOOKUP(G49,Sheet3!I:J,2,FALSE),0),0)</f>
        <v>0</v>
      </c>
      <c r="L49">
        <f>VLOOKUP(E49,Sheet3!J:K,2,FALSE)</f>
        <v>95</v>
      </c>
      <c r="M49" t="str">
        <f t="shared" si="3"/>
        <v>[21,5,5,7,27,21,22,6,39,21,100,17,17,52,96,39,56,17,100,16,21,27,17,24,17,17,17,69,16,27,34,50,40,39,61,69,38,92,38,100,100,100,8,38,38,34,6,95,</v>
      </c>
      <c r="N49" t="str">
        <f t="shared" si="4"/>
        <v>[13,4,4,5,18,14,16,4,23,12,100,11,11,46,74,23,48,8,100,8,13,18,9,17,9,8,8,70,7,19,21,46,27,26,52,70,22,67,21,100,100,100,6,21,21,20,4,72,</v>
      </c>
    </row>
    <row r="50" spans="1:14" x14ac:dyDescent="0.5">
      <c r="A50">
        <v>49</v>
      </c>
      <c r="B50" s="2" t="s">
        <v>140</v>
      </c>
      <c r="C50" s="2" t="str">
        <f t="shared" si="0"/>
        <v>ALBERT</v>
      </c>
      <c r="D50" s="2"/>
      <c r="E50" s="2">
        <f t="shared" si="1"/>
        <v>8</v>
      </c>
      <c r="F50" s="2">
        <f t="shared" si="2"/>
        <v>8</v>
      </c>
      <c r="H50">
        <f>COUNTIF(Sheet3!F:F,"="&amp;'Trainers by index #'!C50)</f>
        <v>1</v>
      </c>
      <c r="I50">
        <f>IF(H50=0,MAX(Sheet3!J:J),0)</f>
        <v>0</v>
      </c>
      <c r="J50">
        <f>IF(H50=1,VLOOKUP(C50,Sheet3!F:J,5,FALSE),0)</f>
        <v>8</v>
      </c>
      <c r="K50">
        <f>IFERROR(IF(SUM($I50:J50)=0,VLOOKUP(G50,Sheet3!I:J,2,FALSE),0),0)</f>
        <v>0</v>
      </c>
      <c r="L50">
        <f>VLOOKUP(E50,Sheet3!J:K,2,FALSE)</f>
        <v>17</v>
      </c>
      <c r="M50" t="str">
        <f t="shared" si="3"/>
        <v>[21,5,5,7,27,21,22,6,39,21,100,17,17,52,96,39,56,17,100,16,21,27,17,24,17,17,17,69,16,27,34,50,40,39,61,69,38,92,38,100,100,100,8,38,38,34,6,95,17,</v>
      </c>
      <c r="N50" t="str">
        <f t="shared" si="4"/>
        <v>[13,4,4,5,18,14,16,4,23,12,100,11,11,46,74,23,48,8,100,8,13,18,9,17,9,8,8,70,7,19,21,46,27,26,52,70,22,67,21,100,100,100,6,21,21,20,4,72,8,</v>
      </c>
    </row>
    <row r="51" spans="1:14" x14ac:dyDescent="0.5">
      <c r="A51">
        <v>50</v>
      </c>
      <c r="B51" s="2" t="s">
        <v>141</v>
      </c>
      <c r="C51" s="2" t="str">
        <f t="shared" si="0"/>
        <v>ABE</v>
      </c>
      <c r="D51" s="2"/>
      <c r="E51" s="2">
        <f t="shared" si="1"/>
        <v>7</v>
      </c>
      <c r="F51" s="2">
        <f t="shared" si="2"/>
        <v>7</v>
      </c>
      <c r="H51">
        <f>COUNTIF(Sheet3!F:F,"="&amp;'Trainers by index #'!C51)</f>
        <v>1</v>
      </c>
      <c r="I51">
        <f>IF(H51=0,MAX(Sheet3!J:J),0)</f>
        <v>0</v>
      </c>
      <c r="J51">
        <f>IF(H51=1,VLOOKUP(C51,Sheet3!F:J,5,FALSE),0)</f>
        <v>7</v>
      </c>
      <c r="K51">
        <f>IFERROR(IF(SUM($I51:J51)=0,VLOOKUP(G51,Sheet3!I:J,2,FALSE),0),0)</f>
        <v>0</v>
      </c>
      <c r="L51">
        <f>VLOOKUP(E51,Sheet3!J:K,2,FALSE)</f>
        <v>16</v>
      </c>
      <c r="M51" t="str">
        <f t="shared" si="3"/>
        <v>[21,5,5,7,27,21,22,6,39,21,100,17,17,52,96,39,56,17,100,16,21,27,17,24,17,17,17,69,16,27,34,50,40,39,61,69,38,92,38,100,100,100,8,38,38,34,6,95,17,16,</v>
      </c>
      <c r="N51" t="str">
        <f t="shared" si="4"/>
        <v>[13,4,4,5,18,14,16,4,23,12,100,11,11,46,74,23,48,8,100,8,13,18,9,17,9,8,8,70,7,19,21,46,27,26,52,70,22,67,21,100,100,100,6,21,21,20,4,72,8,7,</v>
      </c>
    </row>
    <row r="52" spans="1:14" x14ac:dyDescent="0.5">
      <c r="A52">
        <v>51</v>
      </c>
      <c r="B52" s="2" t="s">
        <v>142</v>
      </c>
      <c r="C52" s="2" t="str">
        <f t="shared" si="0"/>
        <v>NICO</v>
      </c>
      <c r="D52" s="2"/>
      <c r="E52" s="2">
        <f t="shared" si="1"/>
        <v>6</v>
      </c>
      <c r="F52" s="2">
        <f t="shared" si="2"/>
        <v>6</v>
      </c>
      <c r="H52">
        <f>COUNTIF(Sheet3!F:F,"="&amp;'Trainers by index #'!C52)</f>
        <v>1</v>
      </c>
      <c r="I52">
        <f>IF(H52=0,MAX(Sheet3!J:J),0)</f>
        <v>0</v>
      </c>
      <c r="J52">
        <f>IF(H52=1,VLOOKUP(C52,Sheet3!F:J,5,FALSE),0)</f>
        <v>6</v>
      </c>
      <c r="K52">
        <f>IFERROR(IF(SUM($I52:J52)=0,VLOOKUP(G52,Sheet3!I:J,2,FALSE),0),0)</f>
        <v>0</v>
      </c>
      <c r="L52">
        <f>VLOOKUP(E52,Sheet3!J:K,2,FALSE)</f>
        <v>8</v>
      </c>
      <c r="M52" t="str">
        <f t="shared" si="3"/>
        <v>[21,5,5,7,27,21,22,6,39,21,100,17,17,52,96,39,56,17,100,16,21,27,17,24,17,17,17,69,16,27,34,50,40,39,61,69,38,92,38,100,100,100,8,38,38,34,6,95,17,16,8,</v>
      </c>
      <c r="N52" t="str">
        <f t="shared" si="4"/>
        <v>[13,4,4,5,18,14,16,4,23,12,100,11,11,46,74,23,48,8,100,8,13,18,9,17,9,8,8,70,7,19,21,46,27,26,52,70,22,67,21,100,100,100,6,21,21,20,4,72,8,7,6,</v>
      </c>
    </row>
    <row r="53" spans="1:14" x14ac:dyDescent="0.5">
      <c r="A53">
        <v>52</v>
      </c>
      <c r="B53" s="2" t="s">
        <v>143</v>
      </c>
      <c r="C53" s="2" t="str">
        <f t="shared" si="0"/>
        <v>EDMOND</v>
      </c>
      <c r="D53" s="2"/>
      <c r="E53" s="2">
        <f t="shared" si="1"/>
        <v>6</v>
      </c>
      <c r="F53" s="2">
        <f t="shared" si="2"/>
        <v>6</v>
      </c>
      <c r="H53">
        <f>COUNTIF(Sheet3!F:F,"="&amp;'Trainers by index #'!C53)</f>
        <v>1</v>
      </c>
      <c r="I53">
        <f>IF(H53=0,MAX(Sheet3!J:J),0)</f>
        <v>0</v>
      </c>
      <c r="J53">
        <f>IF(H53=1,VLOOKUP(C53,Sheet3!F:J,5,FALSE),0)</f>
        <v>6</v>
      </c>
      <c r="K53">
        <f>IFERROR(IF(SUM($I53:J53)=0,VLOOKUP(G53,Sheet3!I:J,2,FALSE),0),0)</f>
        <v>0</v>
      </c>
      <c r="L53">
        <f>VLOOKUP(E53,Sheet3!J:K,2,FALSE)</f>
        <v>8</v>
      </c>
      <c r="M53" t="str">
        <f t="shared" si="3"/>
        <v>[21,5,5,7,27,21,22,6,39,21,100,17,17,52,96,39,56,17,100,16,21,27,17,24,17,17,17,69,16,27,34,50,40,39,61,69,38,92,38,100,100,100,8,38,38,34,6,95,17,16,8,8,</v>
      </c>
      <c r="N53" t="str">
        <f t="shared" si="4"/>
        <v>[13,4,4,5,18,14,16,4,23,12,100,11,11,46,74,23,48,8,100,8,13,18,9,17,9,8,8,70,7,19,21,46,27,26,52,70,22,67,21,100,100,100,6,21,21,20,4,72,8,7,6,6,</v>
      </c>
    </row>
    <row r="54" spans="1:14" x14ac:dyDescent="0.5">
      <c r="A54">
        <v>53</v>
      </c>
      <c r="B54" s="2" t="s">
        <v>144</v>
      </c>
      <c r="C54" s="2" t="str">
        <f t="shared" si="0"/>
        <v>JIN</v>
      </c>
      <c r="D54" s="2"/>
      <c r="E54" s="2">
        <f t="shared" si="1"/>
        <v>6</v>
      </c>
      <c r="F54" s="2">
        <f t="shared" si="2"/>
        <v>6</v>
      </c>
      <c r="H54">
        <f>COUNTIF(Sheet3!F:F,"="&amp;'Trainers by index #'!C54)</f>
        <v>1</v>
      </c>
      <c r="I54">
        <f>IF(H54=0,MAX(Sheet3!J:J),0)</f>
        <v>0</v>
      </c>
      <c r="J54">
        <f>IF(H54=1,VLOOKUP(C54,Sheet3!F:J,5,FALSE),0)</f>
        <v>6</v>
      </c>
      <c r="K54">
        <f>IFERROR(IF(SUM($I54:J54)=0,VLOOKUP(G54,Sheet3!I:J,2,FALSE),0),0)</f>
        <v>0</v>
      </c>
      <c r="L54">
        <f>VLOOKUP(E54,Sheet3!J:K,2,FALSE)</f>
        <v>8</v>
      </c>
      <c r="M54" t="str">
        <f t="shared" si="3"/>
        <v>[21,5,5,7,27,21,22,6,39,21,100,17,17,52,96,39,56,17,100,16,21,27,17,24,17,17,17,69,16,27,34,50,40,39,61,69,38,92,38,100,100,100,8,38,38,34,6,95,17,16,8,8,8,</v>
      </c>
      <c r="N54" t="str">
        <f t="shared" si="4"/>
        <v>[13,4,4,5,18,14,16,4,23,12,100,11,11,46,74,23,48,8,100,8,13,18,9,17,9,8,8,70,7,19,21,46,27,26,52,70,22,67,21,100,100,100,6,21,21,20,4,72,8,7,6,6,6,</v>
      </c>
    </row>
    <row r="55" spans="1:14" x14ac:dyDescent="0.5">
      <c r="A55">
        <v>54</v>
      </c>
      <c r="B55" s="2" t="s">
        <v>145</v>
      </c>
      <c r="C55" s="2" t="str">
        <f t="shared" si="0"/>
        <v>TROY</v>
      </c>
      <c r="D55" s="2"/>
      <c r="E55" s="2">
        <f t="shared" si="1"/>
        <v>6</v>
      </c>
      <c r="F55" s="2">
        <f t="shared" si="2"/>
        <v>6</v>
      </c>
      <c r="H55">
        <f>COUNTIF(Sheet3!F:F,"="&amp;'Trainers by index #'!C55)</f>
        <v>1</v>
      </c>
      <c r="I55">
        <f>IF(H55=0,MAX(Sheet3!J:J),0)</f>
        <v>0</v>
      </c>
      <c r="J55">
        <f>IF(H55=1,VLOOKUP(C55,Sheet3!F:J,5,FALSE),0)</f>
        <v>6</v>
      </c>
      <c r="K55">
        <f>IFERROR(IF(SUM($I55:J55)=0,VLOOKUP(G55,Sheet3!I:J,2,FALSE),0),0)</f>
        <v>0</v>
      </c>
      <c r="L55">
        <f>VLOOKUP(E55,Sheet3!J:K,2,FALSE)</f>
        <v>8</v>
      </c>
      <c r="M55" t="str">
        <f t="shared" si="3"/>
        <v>[21,5,5,7,27,21,22,6,39,21,100,17,17,52,96,39,56,17,100,16,21,27,17,24,17,17,17,69,16,27,34,50,40,39,61,69,38,92,38,100,100,100,8,38,38,34,6,95,17,16,8,8,8,8,</v>
      </c>
      <c r="N55" t="str">
        <f t="shared" si="4"/>
        <v>[13,4,4,5,18,14,16,4,23,12,100,11,11,46,74,23,48,8,100,8,13,18,9,17,9,8,8,70,7,19,21,46,27,26,52,70,22,67,21,100,100,100,6,21,21,20,4,72,8,7,6,6,6,6,</v>
      </c>
    </row>
    <row r="56" spans="1:14" x14ac:dyDescent="0.5">
      <c r="A56">
        <v>55</v>
      </c>
      <c r="B56" s="2" t="s">
        <v>146</v>
      </c>
      <c r="C56" s="2" t="str">
        <f t="shared" si="0"/>
        <v>NEAL</v>
      </c>
      <c r="D56" s="2"/>
      <c r="E56" s="2">
        <f t="shared" si="1"/>
        <v>6</v>
      </c>
      <c r="F56" s="2">
        <f t="shared" si="2"/>
        <v>6</v>
      </c>
      <c r="H56">
        <f>COUNTIF(Sheet3!F:F,"="&amp;'Trainers by index #'!C56)</f>
        <v>1</v>
      </c>
      <c r="I56">
        <f>IF(H56=0,MAX(Sheet3!J:J),0)</f>
        <v>0</v>
      </c>
      <c r="J56">
        <f>IF(H56=1,VLOOKUP(C56,Sheet3!F:J,5,FALSE),0)</f>
        <v>6</v>
      </c>
      <c r="K56">
        <f>IFERROR(IF(SUM($I56:J56)=0,VLOOKUP(G56,Sheet3!I:J,2,FALSE),0),0)</f>
        <v>0</v>
      </c>
      <c r="L56">
        <f>VLOOKUP(E56,Sheet3!J:K,2,FALSE)</f>
        <v>8</v>
      </c>
      <c r="M56" t="str">
        <f t="shared" si="3"/>
        <v>[21,5,5,7,27,21,22,6,39,21,100,17,17,52,96,39,56,17,100,16,21,27,17,24,17,17,17,69,16,27,34,50,40,39,61,69,38,92,38,100,100,100,8,38,38,34,6,95,17,16,8,8,8,8,8,</v>
      </c>
      <c r="N56" t="str">
        <f t="shared" si="4"/>
        <v>[13,4,4,5,18,14,16,4,23,12,100,11,11,46,74,23,48,8,100,8,13,18,9,17,9,8,8,70,7,19,21,46,27,26,52,70,22,67,21,100,100,100,6,21,21,20,4,72,8,7,6,6,6,6,6,</v>
      </c>
    </row>
    <row r="57" spans="1:14" x14ac:dyDescent="0.5">
      <c r="A57">
        <v>56</v>
      </c>
      <c r="B57" s="2" t="s">
        <v>147</v>
      </c>
      <c r="C57" s="2" t="str">
        <f t="shared" si="0"/>
        <v>GORDON</v>
      </c>
      <c r="D57" s="2"/>
      <c r="E57" s="2">
        <f t="shared" si="1"/>
        <v>8</v>
      </c>
      <c r="F57" s="2">
        <f t="shared" si="2"/>
        <v>8</v>
      </c>
      <c r="H57">
        <f>COUNTIF(Sheet3!F:F,"="&amp;'Trainers by index #'!C57)</f>
        <v>1</v>
      </c>
      <c r="I57">
        <f>IF(H57=0,MAX(Sheet3!J:J),0)</f>
        <v>0</v>
      </c>
      <c r="J57">
        <f>IF(H57=1,VLOOKUP(C57,Sheet3!F:J,5,FALSE),0)</f>
        <v>8</v>
      </c>
      <c r="K57">
        <f>IFERROR(IF(SUM($I57:J57)=0,VLOOKUP(G57,Sheet3!I:J,2,FALSE),0),0)</f>
        <v>0</v>
      </c>
      <c r="L57">
        <f>VLOOKUP(E57,Sheet3!J:K,2,FALSE)</f>
        <v>17</v>
      </c>
      <c r="M57" t="str">
        <f t="shared" si="3"/>
        <v>[21,5,5,7,27,21,22,6,39,21,100,17,17,52,96,39,56,17,100,16,21,27,17,24,17,17,17,69,16,27,34,50,40,39,61,69,38,92,38,100,100,100,8,38,38,34,6,95,17,16,8,8,8,8,8,17,</v>
      </c>
      <c r="N57" t="str">
        <f t="shared" si="4"/>
        <v>[13,4,4,5,18,14,16,4,23,12,100,11,11,46,74,23,48,8,100,8,13,18,9,17,9,8,8,70,7,19,21,46,27,26,52,70,22,67,21,100,100,100,6,21,21,20,4,72,8,7,6,6,6,6,6,8,</v>
      </c>
    </row>
    <row r="58" spans="1:14" x14ac:dyDescent="0.5">
      <c r="A58">
        <v>57</v>
      </c>
      <c r="B58" s="2" t="s">
        <v>148</v>
      </c>
      <c r="C58" s="2" t="str">
        <f t="shared" si="0"/>
        <v>RALPH</v>
      </c>
      <c r="D58" s="2"/>
      <c r="E58" s="2">
        <f t="shared" si="1"/>
        <v>8</v>
      </c>
      <c r="F58" s="2">
        <f t="shared" si="2"/>
        <v>8</v>
      </c>
      <c r="H58">
        <f>COUNTIF(Sheet3!F:F,"="&amp;'Trainers by index #'!C58)</f>
        <v>1</v>
      </c>
      <c r="I58">
        <f>IF(H58=0,MAX(Sheet3!J:J),0)</f>
        <v>0</v>
      </c>
      <c r="J58">
        <f>IF(H58=1,VLOOKUP(C58,Sheet3!F:J,5,FALSE),0)</f>
        <v>8</v>
      </c>
      <c r="K58">
        <f>IFERROR(IF(SUM($I58:J58)=0,VLOOKUP(G58,Sheet3!I:J,2,FALSE),0),0)</f>
        <v>0</v>
      </c>
      <c r="L58">
        <f>VLOOKUP(E58,Sheet3!J:K,2,FALSE)</f>
        <v>17</v>
      </c>
      <c r="M58" t="str">
        <f t="shared" si="3"/>
        <v>[21,5,5,7,27,21,22,6,39,21,100,17,17,52,96,39,56,17,100,16,21,27,17,24,17,17,17,69,16,27,34,50,40,39,61,69,38,92,38,100,100,100,8,38,38,34,6,95,17,16,8,8,8,8,8,17,17,</v>
      </c>
      <c r="N58" t="str">
        <f t="shared" si="4"/>
        <v>[13,4,4,5,18,14,16,4,23,12,100,11,11,46,74,23,48,8,100,8,13,18,9,17,9,8,8,70,7,19,21,46,27,26,52,70,22,67,21,100,100,100,6,21,21,20,4,72,8,7,6,6,6,6,6,8,8,</v>
      </c>
    </row>
    <row r="59" spans="1:14" x14ac:dyDescent="0.5">
      <c r="A59">
        <v>58</v>
      </c>
      <c r="B59" s="2" t="s">
        <v>149</v>
      </c>
      <c r="C59" s="2" t="str">
        <f t="shared" si="0"/>
        <v>ARNOLD</v>
      </c>
      <c r="D59" s="2"/>
      <c r="E59" s="2">
        <f t="shared" si="1"/>
        <v>77</v>
      </c>
      <c r="F59" s="2">
        <f t="shared" si="2"/>
        <v>77</v>
      </c>
      <c r="H59">
        <f>COUNTIF(Sheet3!F:F,"="&amp;'Trainers by index #'!C59)</f>
        <v>1</v>
      </c>
      <c r="I59">
        <f>IF(H59=0,MAX(Sheet3!J:J),0)</f>
        <v>0</v>
      </c>
      <c r="J59">
        <f>IF(H59=1,VLOOKUP(C59,Sheet3!F:J,5,FALSE),0)</f>
        <v>77</v>
      </c>
      <c r="K59">
        <f>IFERROR(IF(SUM($I59:J59)=0,VLOOKUP(G59,Sheet3!I:J,2,FALSE),0),0)</f>
        <v>0</v>
      </c>
      <c r="L59">
        <f>VLOOKUP(E59,Sheet3!J:K,2,FALSE)</f>
        <v>98</v>
      </c>
      <c r="M59" t="str">
        <f t="shared" si="3"/>
        <v>[21,5,5,7,27,21,22,6,39,21,100,17,17,52,96,39,56,17,100,16,21,27,17,24,17,17,17,69,16,27,34,50,40,39,61,69,38,92,38,100,100,100,8,38,38,34,6,95,17,16,8,8,8,8,8,17,17,98,</v>
      </c>
      <c r="N59" t="str">
        <f t="shared" si="4"/>
        <v>[13,4,4,5,18,14,16,4,23,12,100,11,11,46,74,23,48,8,100,8,13,18,9,17,9,8,8,70,7,19,21,46,27,26,52,70,22,67,21,100,100,100,6,21,21,20,4,72,8,7,6,6,6,6,6,8,8,77,</v>
      </c>
    </row>
    <row r="60" spans="1:14" x14ac:dyDescent="0.5">
      <c r="A60">
        <v>59</v>
      </c>
      <c r="B60" s="2" t="s">
        <v>150</v>
      </c>
      <c r="C60" s="2" t="str">
        <f t="shared" si="0"/>
        <v>KYLE</v>
      </c>
      <c r="D60" s="2"/>
      <c r="E60" s="2">
        <f t="shared" si="1"/>
        <v>65</v>
      </c>
      <c r="F60" s="2">
        <f t="shared" si="2"/>
        <v>65</v>
      </c>
      <c r="H60">
        <f>COUNTIF(Sheet3!F:F,"="&amp;'Trainers by index #'!C60)</f>
        <v>1</v>
      </c>
      <c r="I60">
        <f>IF(H60=0,MAX(Sheet3!J:J),0)</f>
        <v>0</v>
      </c>
      <c r="J60">
        <f>IF(H60=1,VLOOKUP(C60,Sheet3!F:J,5,FALSE),0)</f>
        <v>65</v>
      </c>
      <c r="K60">
        <f>IFERROR(IF(SUM($I60:J60)=0,VLOOKUP(G60,Sheet3!I:J,2,FALSE),0),0)</f>
        <v>0</v>
      </c>
      <c r="L60">
        <f>VLOOKUP(E60,Sheet3!J:K,2,FALSE)</f>
        <v>91</v>
      </c>
      <c r="M60" t="str">
        <f t="shared" si="3"/>
        <v>[21,5,5,7,27,21,22,6,39,21,100,17,17,52,96,39,56,17,100,16,21,27,17,24,17,17,17,69,16,27,34,50,40,39,61,69,38,92,38,100,100,100,8,38,38,34,6,95,17,16,8,8,8,8,8,17,17,98,91,</v>
      </c>
      <c r="N60" t="str">
        <f t="shared" si="4"/>
        <v>[13,4,4,5,18,14,16,4,23,12,100,11,11,46,74,23,48,8,100,8,13,18,9,17,9,8,8,70,7,19,21,46,27,26,52,70,22,67,21,100,100,100,6,21,21,20,4,72,8,7,6,6,6,6,6,8,8,77,65,</v>
      </c>
    </row>
    <row r="61" spans="1:14" x14ac:dyDescent="0.5">
      <c r="A61">
        <v>60</v>
      </c>
      <c r="B61" s="2" t="s">
        <v>151</v>
      </c>
      <c r="C61" s="2" t="str">
        <f t="shared" si="0"/>
        <v>HENRY</v>
      </c>
      <c r="D61" s="2"/>
      <c r="E61" s="2">
        <f t="shared" si="1"/>
        <v>8</v>
      </c>
      <c r="F61" s="2">
        <f t="shared" si="2"/>
        <v>8</v>
      </c>
      <c r="H61">
        <f>COUNTIF(Sheet3!F:F,"="&amp;'Trainers by index #'!C61)</f>
        <v>1</v>
      </c>
      <c r="I61">
        <f>IF(H61=0,MAX(Sheet3!J:J),0)</f>
        <v>0</v>
      </c>
      <c r="J61">
        <f>IF(H61=1,VLOOKUP(C61,Sheet3!F:J,5,FALSE),0)</f>
        <v>8</v>
      </c>
      <c r="K61">
        <f>IFERROR(IF(SUM($I61:J61)=0,VLOOKUP(G61,Sheet3!I:J,2,FALSE),0),0)</f>
        <v>0</v>
      </c>
      <c r="L61">
        <f>VLOOKUP(E61,Sheet3!J:K,2,FALSE)</f>
        <v>17</v>
      </c>
      <c r="M61" t="str">
        <f t="shared" si="3"/>
        <v>[21,5,5,7,27,21,22,6,39,21,100,17,17,52,96,39,56,17,100,16,21,27,17,24,17,17,17,69,16,27,34,50,40,39,61,69,38,92,38,100,100,100,8,38,38,34,6,95,17,16,8,8,8,8,8,17,17,98,91,17,</v>
      </c>
      <c r="N61" t="str">
        <f t="shared" si="4"/>
        <v>[13,4,4,5,18,14,16,4,23,12,100,11,11,46,74,23,48,8,100,8,13,18,9,17,9,8,8,70,7,19,21,46,27,26,52,70,22,67,21,100,100,100,6,21,21,20,4,72,8,7,6,6,6,6,6,8,8,77,65,8,</v>
      </c>
    </row>
    <row r="62" spans="1:14" x14ac:dyDescent="0.5">
      <c r="A62">
        <v>61</v>
      </c>
      <c r="B62" s="2" t="s">
        <v>152</v>
      </c>
      <c r="C62" s="2" t="str">
        <f t="shared" si="0"/>
        <v>ANTHONY</v>
      </c>
      <c r="D62" s="2"/>
      <c r="E62" s="2">
        <f t="shared" si="1"/>
        <v>10</v>
      </c>
      <c r="F62" s="2">
        <f t="shared" si="2"/>
        <v>10</v>
      </c>
      <c r="H62">
        <f>COUNTIF(Sheet3!F:F,"="&amp;'Trainers by index #'!C62)</f>
        <v>1</v>
      </c>
      <c r="I62">
        <f>IF(H62=0,MAX(Sheet3!J:J),0)</f>
        <v>0</v>
      </c>
      <c r="J62">
        <f>IF(H62=1,VLOOKUP(C62,Sheet3!F:J,5,FALSE),0)</f>
        <v>10</v>
      </c>
      <c r="K62">
        <f>IFERROR(IF(SUM($I62:J62)=0,VLOOKUP(G62,Sheet3!I:J,2,FALSE),0),0)</f>
        <v>0</v>
      </c>
      <c r="L62">
        <f>VLOOKUP(E62,Sheet3!J:K,2,FALSE)</f>
        <v>17</v>
      </c>
      <c r="M62" t="str">
        <f t="shared" si="3"/>
        <v>[21,5,5,7,27,21,22,6,39,21,100,17,17,52,96,39,56,17,100,16,21,27,17,24,17,17,17,69,16,27,34,50,40,39,61,69,38,92,38,100,100,100,8,38,38,34,6,95,17,16,8,8,8,8,8,17,17,98,91,17,17,</v>
      </c>
      <c r="N62" t="str">
        <f t="shared" si="4"/>
        <v>[13,4,4,5,18,14,16,4,23,12,100,11,11,46,74,23,48,8,100,8,13,18,9,17,9,8,8,70,7,19,21,46,27,26,52,70,22,67,21,100,100,100,6,21,21,20,4,72,8,7,6,6,6,6,6,8,8,77,65,8,10,</v>
      </c>
    </row>
    <row r="63" spans="1:14" x14ac:dyDescent="0.5">
      <c r="A63">
        <v>62</v>
      </c>
      <c r="B63" s="2" t="s">
        <v>153</v>
      </c>
      <c r="C63" s="2" t="str">
        <f t="shared" si="0"/>
        <v>SAMUEL</v>
      </c>
      <c r="D63" s="2"/>
      <c r="E63" s="2">
        <f t="shared" si="1"/>
        <v>14</v>
      </c>
      <c r="F63" s="2">
        <f t="shared" si="2"/>
        <v>14</v>
      </c>
      <c r="H63">
        <f>COUNTIF(Sheet3!F:F,"="&amp;'Trainers by index #'!C63)</f>
        <v>1</v>
      </c>
      <c r="I63">
        <f>IF(H63=0,MAX(Sheet3!J:J),0)</f>
        <v>0</v>
      </c>
      <c r="J63">
        <f>IF(H63=1,VLOOKUP(C63,Sheet3!F:J,5,FALSE),0)</f>
        <v>14</v>
      </c>
      <c r="K63">
        <f>IFERROR(IF(SUM($I63:J63)=0,VLOOKUP(G63,Sheet3!I:J,2,FALSE),0),0)</f>
        <v>0</v>
      </c>
      <c r="L63">
        <f>VLOOKUP(E63,Sheet3!J:K,2,FALSE)</f>
        <v>21</v>
      </c>
      <c r="M63" t="str">
        <f t="shared" si="3"/>
        <v>[21,5,5,7,27,21,22,6,39,21,100,17,17,52,96,39,56,17,100,16,21,27,17,24,17,17,17,69,16,27,34,50,40,39,61,69,38,92,38,100,100,100,8,38,38,34,6,95,17,16,8,8,8,8,8,17,17,98,91,17,17,21,</v>
      </c>
      <c r="N63" t="str">
        <f t="shared" si="4"/>
        <v>[13,4,4,5,18,14,16,4,23,12,100,11,11,46,74,23,48,8,100,8,13,18,9,17,9,8,8,70,7,19,21,46,27,26,52,70,22,67,21,100,100,100,6,21,21,20,4,72,8,7,6,6,6,6,6,8,8,77,65,8,10,14,</v>
      </c>
    </row>
    <row r="64" spans="1:14" x14ac:dyDescent="0.5">
      <c r="A64">
        <v>63</v>
      </c>
      <c r="B64" s="2" t="s">
        <v>108</v>
      </c>
      <c r="C64" s="2" t="str">
        <f t="shared" si="0"/>
        <v>MICKEY</v>
      </c>
      <c r="D64" s="2"/>
      <c r="E64" s="2">
        <f t="shared" si="1"/>
        <v>100</v>
      </c>
      <c r="F64" s="2">
        <f t="shared" si="2"/>
        <v>100</v>
      </c>
      <c r="H64">
        <f>COUNTIF(Sheet3!F:F,"="&amp;'Trainers by index #'!C64)</f>
        <v>0</v>
      </c>
      <c r="I64">
        <f>IF(H64=0,MAX(Sheet3!J:J),0)</f>
        <v>100</v>
      </c>
      <c r="J64">
        <f>IF(H64=1,VLOOKUP(C64,Sheet3!F:J,5,FALSE),0)</f>
        <v>0</v>
      </c>
      <c r="K64">
        <f>IFERROR(IF(SUM($I64:J64)=0,VLOOKUP(G64,Sheet3!I:J,2,FALSE),0),0)</f>
        <v>0</v>
      </c>
      <c r="L64">
        <f>VLOOKUP(E64,Sheet3!J:K,2,FALSE)</f>
        <v>100</v>
      </c>
      <c r="M64" t="str">
        <f t="shared" si="3"/>
        <v>[21,5,5,7,27,21,22,6,39,21,100,17,17,52,96,39,56,17,100,16,21,27,17,24,17,17,17,69,16,27,34,50,40,39,61,69,38,92,38,100,100,100,8,38,38,34,6,95,17,16,8,8,8,8,8,17,17,98,91,17,17,21,100,</v>
      </c>
      <c r="N64" t="str">
        <f t="shared" si="4"/>
        <v>[13,4,4,5,18,14,16,4,23,12,100,11,11,46,74,23,48,8,100,8,13,18,9,17,9,8,8,70,7,19,21,46,27,26,52,70,22,67,21,100,100,100,6,21,21,20,4,72,8,7,6,6,6,6,6,8,8,77,65,8,10,14,100,</v>
      </c>
    </row>
    <row r="65" spans="1:14" x14ac:dyDescent="0.5">
      <c r="A65">
        <v>64</v>
      </c>
      <c r="B65" s="2" t="s">
        <v>154</v>
      </c>
      <c r="C65" s="2" t="str">
        <f t="shared" si="0"/>
        <v>IAN</v>
      </c>
      <c r="D65" s="2"/>
      <c r="E65" s="2">
        <f t="shared" si="1"/>
        <v>14</v>
      </c>
      <c r="F65" s="2">
        <f t="shared" si="2"/>
        <v>14</v>
      </c>
      <c r="H65">
        <f>COUNTIF(Sheet3!F:F,"="&amp;'Trainers by index #'!C65)</f>
        <v>1</v>
      </c>
      <c r="I65">
        <f>IF(H65=0,MAX(Sheet3!J:J),0)</f>
        <v>0</v>
      </c>
      <c r="J65">
        <f>IF(H65=1,VLOOKUP(C65,Sheet3!F:J,5,FALSE),0)</f>
        <v>14</v>
      </c>
      <c r="K65">
        <f>IFERROR(IF(SUM($I65:J65)=0,VLOOKUP(G65,Sheet3!I:J,2,FALSE),0),0)</f>
        <v>0</v>
      </c>
      <c r="L65">
        <f>VLOOKUP(E65,Sheet3!J:K,2,FALSE)</f>
        <v>21</v>
      </c>
      <c r="M65" t="str">
        <f t="shared" si="3"/>
        <v>[21,5,5,7,27,21,22,6,39,21,100,17,17,52,96,39,56,17,100,16,21,27,17,24,17,17,17,69,16,27,34,50,40,39,61,69,38,92,38,100,100,100,8,38,38,34,6,95,17,16,8,8,8,8,8,17,17,98,91,17,17,21,100,21,</v>
      </c>
      <c r="N65" t="str">
        <f t="shared" si="4"/>
        <v>[13,4,4,5,18,14,16,4,23,12,100,11,11,46,74,23,48,8,100,8,13,18,9,17,9,8,8,70,7,19,21,46,27,26,52,70,22,67,21,100,100,100,6,21,21,20,4,72,8,7,6,6,6,6,6,8,8,77,65,8,10,14,100,14,</v>
      </c>
    </row>
    <row r="66" spans="1:14" x14ac:dyDescent="0.5">
      <c r="A66">
        <v>65</v>
      </c>
      <c r="B66" s="2" t="s">
        <v>155</v>
      </c>
      <c r="C66" s="2" t="str">
        <f t="shared" si="0"/>
        <v>GINA</v>
      </c>
      <c r="D66" s="2"/>
      <c r="E66" s="2">
        <f t="shared" si="1"/>
        <v>14</v>
      </c>
      <c r="F66" s="2">
        <f t="shared" si="2"/>
        <v>14</v>
      </c>
      <c r="H66">
        <f>COUNTIF(Sheet3!F:F,"="&amp;'Trainers by index #'!C66)</f>
        <v>1</v>
      </c>
      <c r="I66">
        <f>IF(H66=0,MAX(Sheet3!J:J),0)</f>
        <v>0</v>
      </c>
      <c r="J66">
        <f>IF(H66=1,VLOOKUP(C66,Sheet3!F:J,5,FALSE),0)</f>
        <v>14</v>
      </c>
      <c r="K66">
        <f>IFERROR(IF(SUM($I66:J66)=0,VLOOKUP(G66,Sheet3!I:J,2,FALSE),0),0)</f>
        <v>0</v>
      </c>
      <c r="L66">
        <f>VLOOKUP(E66,Sheet3!J:K,2,FALSE)</f>
        <v>21</v>
      </c>
      <c r="M66" t="str">
        <f t="shared" si="3"/>
        <v>[21,5,5,7,27,21,22,6,39,21,100,17,17,52,96,39,56,17,100,16,21,27,17,24,17,17,17,69,16,27,34,50,40,39,61,69,38,92,38,100,100,100,8,38,38,34,6,95,17,16,8,8,8,8,8,17,17,98,91,17,17,21,100,21,21,</v>
      </c>
      <c r="N66" t="str">
        <f t="shared" si="4"/>
        <v>[13,4,4,5,18,14,16,4,23,12,100,11,11,46,74,23,48,8,100,8,13,18,9,17,9,8,8,70,7,19,21,46,27,26,52,70,22,67,21,100,100,100,6,21,21,20,4,72,8,7,6,6,6,6,6,8,8,77,65,8,10,14,100,14,14,</v>
      </c>
    </row>
    <row r="67" spans="1:14" x14ac:dyDescent="0.5">
      <c r="A67">
        <v>66</v>
      </c>
      <c r="B67" s="2" t="s">
        <v>156</v>
      </c>
      <c r="C67" s="2" t="str">
        <f t="shared" ref="C67:C130" si="5">UPPER(B67)</f>
        <v>TODD</v>
      </c>
      <c r="D67" s="2"/>
      <c r="E67" s="2">
        <f t="shared" ref="E67:E130" si="6">MAX(I67:K67)</f>
        <v>14</v>
      </c>
      <c r="F67" s="2">
        <f t="shared" ref="F67:F130" si="7">IF(D67,ROUND(E67+1,0),E67)</f>
        <v>14</v>
      </c>
      <c r="H67">
        <f>COUNTIF(Sheet3!F:F,"="&amp;'Trainers by index #'!C67)</f>
        <v>1</v>
      </c>
      <c r="I67">
        <f>IF(H67=0,MAX(Sheet3!J:J),0)</f>
        <v>0</v>
      </c>
      <c r="J67">
        <f>IF(H67=1,VLOOKUP(C67,Sheet3!F:J,5,FALSE),0)</f>
        <v>14</v>
      </c>
      <c r="K67">
        <f>IFERROR(IF(SUM($I67:J67)=0,VLOOKUP(G67,Sheet3!I:J,2,FALSE),0),0)</f>
        <v>0</v>
      </c>
      <c r="L67">
        <f>VLOOKUP(E67,Sheet3!J:K,2,FALSE)</f>
        <v>21</v>
      </c>
      <c r="M67" t="str">
        <f t="shared" ref="M67:M130" si="8">M66&amp;L67&amp;","</f>
        <v>[21,5,5,7,27,21,22,6,39,21,100,17,17,52,96,39,56,17,100,16,21,27,17,24,17,17,17,69,16,27,34,50,40,39,61,69,38,92,38,100,100,100,8,38,38,34,6,95,17,16,8,8,8,8,8,17,17,98,91,17,17,21,100,21,21,21,</v>
      </c>
      <c r="N67" t="str">
        <f t="shared" ref="N67:N130" si="9">N66&amp;F67&amp;","</f>
        <v>[13,4,4,5,18,14,16,4,23,12,100,11,11,46,74,23,48,8,100,8,13,18,9,17,9,8,8,70,7,19,21,46,27,26,52,70,22,67,21,100,100,100,6,21,21,20,4,72,8,7,6,6,6,6,6,8,8,77,65,8,10,14,100,14,14,14,</v>
      </c>
    </row>
    <row r="68" spans="1:14" x14ac:dyDescent="0.5">
      <c r="A68">
        <v>67</v>
      </c>
      <c r="B68" s="2" t="s">
        <v>157</v>
      </c>
      <c r="C68" s="2" t="str">
        <f t="shared" si="5"/>
        <v>BENNY</v>
      </c>
      <c r="D68" s="2"/>
      <c r="E68" s="2">
        <f t="shared" si="6"/>
        <v>12</v>
      </c>
      <c r="F68" s="2">
        <f t="shared" si="7"/>
        <v>12</v>
      </c>
      <c r="H68">
        <f>COUNTIF(Sheet3!F:F,"="&amp;'Trainers by index #'!C68)</f>
        <v>1</v>
      </c>
      <c r="I68">
        <f>IF(H68=0,MAX(Sheet3!J:J),0)</f>
        <v>0</v>
      </c>
      <c r="J68">
        <f>IF(H68=1,VLOOKUP(C68,Sheet3!F:J,5,FALSE),0)</f>
        <v>12</v>
      </c>
      <c r="K68">
        <f>IFERROR(IF(SUM($I68:J68)=0,VLOOKUP(G68,Sheet3!I:J,2,FALSE),0),0)</f>
        <v>0</v>
      </c>
      <c r="L68">
        <f>VLOOKUP(E68,Sheet3!J:K,2,FALSE)</f>
        <v>21</v>
      </c>
      <c r="M68" t="str">
        <f t="shared" si="8"/>
        <v>[21,5,5,7,27,21,22,6,39,21,100,17,17,52,96,39,56,17,100,16,21,27,17,24,17,17,17,69,16,27,34,50,40,39,61,69,38,92,38,100,100,100,8,38,38,34,6,95,17,16,8,8,8,8,8,17,17,98,91,17,17,21,100,21,21,21,21,</v>
      </c>
      <c r="N68" t="str">
        <f t="shared" si="9"/>
        <v>[13,4,4,5,18,14,16,4,23,12,100,11,11,46,74,23,48,8,100,8,13,18,9,17,9,8,8,70,7,19,21,46,27,26,52,70,22,67,21,100,100,100,6,21,21,20,4,72,8,7,6,6,6,6,6,8,8,77,65,8,10,14,100,14,14,14,12,</v>
      </c>
    </row>
    <row r="69" spans="1:14" x14ac:dyDescent="0.5">
      <c r="A69">
        <v>68</v>
      </c>
      <c r="B69" s="2" t="s">
        <v>158</v>
      </c>
      <c r="C69" s="2" t="str">
        <f t="shared" si="5"/>
        <v>AL</v>
      </c>
      <c r="D69" s="2"/>
      <c r="E69" s="2">
        <f t="shared" si="6"/>
        <v>12</v>
      </c>
      <c r="F69" s="2">
        <f t="shared" si="7"/>
        <v>12</v>
      </c>
      <c r="H69">
        <f>COUNTIF(Sheet3!F:F,"="&amp;'Trainers by index #'!C69)</f>
        <v>1</v>
      </c>
      <c r="I69">
        <f>IF(H69=0,MAX(Sheet3!J:J),0)</f>
        <v>0</v>
      </c>
      <c r="J69">
        <f>IF(H69=1,VLOOKUP(C69,Sheet3!F:J,5,FALSE),0)</f>
        <v>12</v>
      </c>
      <c r="K69">
        <f>IFERROR(IF(SUM($I69:J69)=0,VLOOKUP(G69,Sheet3!I:J,2,FALSE),0),0)</f>
        <v>0</v>
      </c>
      <c r="L69">
        <f>VLOOKUP(E69,Sheet3!J:K,2,FALSE)</f>
        <v>21</v>
      </c>
      <c r="M69" t="str">
        <f t="shared" si="8"/>
        <v>[21,5,5,7,27,21,22,6,39,21,100,17,17,52,96,39,56,17,100,16,21,27,17,24,17,17,17,69,16,27,34,50,40,39,61,69,38,92,38,100,100,100,8,38,38,34,6,95,17,16,8,8,8,8,8,17,17,98,91,17,17,21,100,21,21,21,21,21,</v>
      </c>
      <c r="N69" t="str">
        <f t="shared" si="9"/>
        <v>[13,4,4,5,18,14,16,4,23,12,100,11,11,46,74,23,48,8,100,8,13,18,9,17,9,8,8,70,7,19,21,46,27,26,52,70,22,67,21,100,100,100,6,21,21,20,4,72,8,7,6,6,6,6,6,8,8,77,65,8,10,14,100,14,14,14,12,12,</v>
      </c>
    </row>
    <row r="70" spans="1:14" x14ac:dyDescent="0.5">
      <c r="A70">
        <v>69</v>
      </c>
      <c r="B70" s="2" t="s">
        <v>159</v>
      </c>
      <c r="C70" s="2" t="str">
        <f t="shared" si="5"/>
        <v>JOSH</v>
      </c>
      <c r="D70" s="2"/>
      <c r="E70" s="2">
        <f t="shared" si="6"/>
        <v>12</v>
      </c>
      <c r="F70" s="2">
        <f t="shared" si="7"/>
        <v>12</v>
      </c>
      <c r="G70" t="s">
        <v>991</v>
      </c>
      <c r="H70">
        <f>COUNTIF(Sheet3!F:F,"="&amp;'Trainers by index #'!C70)</f>
        <v>2</v>
      </c>
      <c r="I70">
        <f>IF(H70=0,MAX(Sheet3!J:J),0)</f>
        <v>0</v>
      </c>
      <c r="J70">
        <f>IF(H70=1,VLOOKUP(C70,Sheet3!F:J,5,FALSE),0)</f>
        <v>0</v>
      </c>
      <c r="K70">
        <f>IFERROR(IF(SUM($I70:J70)=0,VLOOKUP(G70,Sheet3!I:J,2,FALSE),0),0)</f>
        <v>12</v>
      </c>
      <c r="L70">
        <f>VLOOKUP(E70,Sheet3!J:K,2,FALSE)</f>
        <v>21</v>
      </c>
      <c r="M70" t="str">
        <f t="shared" si="8"/>
        <v>[21,5,5,7,27,21,22,6,39,21,100,17,17,52,96,39,56,17,100,16,21,27,17,24,17,17,17,69,16,27,34,50,40,39,61,69,38,92,38,100,100,100,8,38,38,34,6,95,17,16,8,8,8,8,8,17,17,98,91,17,17,21,100,21,21,21,21,21,21,</v>
      </c>
      <c r="N70" t="str">
        <f t="shared" si="9"/>
        <v>[13,4,4,5,18,14,16,4,23,12,100,11,11,46,74,23,48,8,100,8,13,18,9,17,9,8,8,70,7,19,21,46,27,26,52,70,22,67,21,100,100,100,6,21,21,20,4,72,8,7,6,6,6,6,6,8,8,77,65,8,10,14,100,14,14,14,12,12,12,</v>
      </c>
    </row>
    <row r="71" spans="1:14" x14ac:dyDescent="0.5">
      <c r="A71">
        <v>70</v>
      </c>
      <c r="B71" s="2" t="s">
        <v>160</v>
      </c>
      <c r="C71" s="2" t="str">
        <f t="shared" si="5"/>
        <v>SAMANTHA</v>
      </c>
      <c r="D71" s="2"/>
      <c r="E71" s="2">
        <f t="shared" si="6"/>
        <v>18</v>
      </c>
      <c r="F71" s="2">
        <f t="shared" si="7"/>
        <v>18</v>
      </c>
      <c r="H71">
        <f>COUNTIF(Sheet3!F:F,"="&amp;'Trainers by index #'!C71)</f>
        <v>1</v>
      </c>
      <c r="I71">
        <f>IF(H71=0,MAX(Sheet3!J:J),0)</f>
        <v>0</v>
      </c>
      <c r="J71">
        <f>IF(H71=1,VLOOKUP(C71,Sheet3!F:J,5,FALSE),0)</f>
        <v>18</v>
      </c>
      <c r="K71">
        <f>IFERROR(IF(SUM($I71:J71)=0,VLOOKUP(G71,Sheet3!I:J,2,FALSE),0),0)</f>
        <v>0</v>
      </c>
      <c r="L71">
        <f>VLOOKUP(E71,Sheet3!J:K,2,FALSE)</f>
        <v>27</v>
      </c>
      <c r="M71" t="str">
        <f t="shared" si="8"/>
        <v>[21,5,5,7,27,21,22,6,39,21,100,17,17,52,96,39,56,17,100,16,21,27,17,24,17,17,17,69,16,27,34,50,40,39,61,69,38,92,38,100,100,100,8,38,38,34,6,95,17,16,8,8,8,8,8,17,17,98,91,17,17,21,100,21,21,21,21,21,21,27,</v>
      </c>
      <c r="N71" t="str">
        <f t="shared" si="9"/>
        <v>[13,4,4,5,18,14,16,4,23,12,100,11,11,46,74,23,48,8,100,8,13,18,9,17,9,8,8,70,7,19,21,46,27,26,52,70,22,67,21,100,100,100,6,21,21,20,4,72,8,7,6,6,6,6,6,8,8,77,65,8,10,14,100,14,14,14,12,12,12,18,</v>
      </c>
    </row>
    <row r="72" spans="1:14" x14ac:dyDescent="0.5">
      <c r="A72">
        <v>71</v>
      </c>
      <c r="B72" s="2" t="s">
        <v>161</v>
      </c>
      <c r="C72" s="2" t="str">
        <f t="shared" si="5"/>
        <v>CATHY</v>
      </c>
      <c r="D72" s="2"/>
      <c r="E72" s="2">
        <f t="shared" si="6"/>
        <v>18</v>
      </c>
      <c r="F72" s="2">
        <f t="shared" si="7"/>
        <v>18</v>
      </c>
      <c r="H72">
        <f>COUNTIF(Sheet3!F:F,"="&amp;'Trainers by index #'!C72)</f>
        <v>1</v>
      </c>
      <c r="I72">
        <f>IF(H72=0,MAX(Sheet3!J:J),0)</f>
        <v>0</v>
      </c>
      <c r="J72">
        <f>IF(H72=1,VLOOKUP(C72,Sheet3!F:J,5,FALSE),0)</f>
        <v>18</v>
      </c>
      <c r="K72">
        <f>IFERROR(IF(SUM($I72:J72)=0,VLOOKUP(G72,Sheet3!I:J,2,FALSE),0),0)</f>
        <v>0</v>
      </c>
      <c r="L72">
        <f>VLOOKUP(E72,Sheet3!J:K,2,FALSE)</f>
        <v>27</v>
      </c>
      <c r="M72" t="str">
        <f t="shared" si="8"/>
        <v>[21,5,5,7,27,21,22,6,39,21,100,17,17,52,96,39,56,17,100,16,21,27,17,24,17,17,17,69,16,27,34,50,40,39,61,69,38,92,38,100,100,100,8,38,38,34,6,95,17,16,8,8,8,8,8,17,17,98,91,17,17,21,100,21,21,21,21,21,21,27,27,</v>
      </c>
      <c r="N72" t="str">
        <f t="shared" si="9"/>
        <v>[13,4,4,5,18,14,16,4,23,12,100,11,11,46,74,23,48,8,100,8,13,18,9,17,9,8,8,70,7,19,21,46,27,26,52,70,22,67,21,100,100,100,6,21,21,20,4,72,8,7,6,6,6,6,6,8,8,77,65,8,10,14,100,14,14,14,12,12,12,18,18,</v>
      </c>
    </row>
    <row r="73" spans="1:14" x14ac:dyDescent="0.5">
      <c r="A73">
        <v>72</v>
      </c>
      <c r="B73" s="2" t="s">
        <v>162</v>
      </c>
      <c r="C73" s="2" t="str">
        <f t="shared" si="5"/>
        <v>BRYAN</v>
      </c>
      <c r="D73" s="2"/>
      <c r="E73" s="2">
        <f t="shared" si="6"/>
        <v>16</v>
      </c>
      <c r="F73" s="2">
        <f t="shared" si="7"/>
        <v>16</v>
      </c>
      <c r="H73">
        <f>COUNTIF(Sheet3!F:F,"="&amp;'Trainers by index #'!C73)</f>
        <v>1</v>
      </c>
      <c r="I73">
        <f>IF(H73=0,MAX(Sheet3!J:J),0)</f>
        <v>0</v>
      </c>
      <c r="J73">
        <f>IF(H73=1,VLOOKUP(C73,Sheet3!F:J,5,FALSE),0)</f>
        <v>16</v>
      </c>
      <c r="K73">
        <f>IFERROR(IF(SUM($I73:J73)=0,VLOOKUP(G73,Sheet3!I:J,2,FALSE),0),0)</f>
        <v>0</v>
      </c>
      <c r="L73">
        <f>VLOOKUP(E73,Sheet3!J:K,2,FALSE)</f>
        <v>22</v>
      </c>
      <c r="M73" t="str">
        <f t="shared" si="8"/>
        <v>[21,5,5,7,27,21,22,6,39,21,100,17,17,52,96,39,56,17,100,16,21,27,17,24,17,17,17,69,16,27,34,50,40,39,61,69,38,92,38,100,100,100,8,38,38,34,6,95,17,16,8,8,8,8,8,17,17,98,91,17,17,21,100,21,21,21,21,21,21,27,27,22,</v>
      </c>
      <c r="N73" t="str">
        <f t="shared" si="9"/>
        <v>[13,4,4,5,18,14,16,4,23,12,100,11,11,46,74,23,48,8,100,8,13,18,9,17,9,8,8,70,7,19,21,46,27,26,52,70,22,67,21,100,100,100,6,21,21,20,4,72,8,7,6,6,6,6,6,8,8,77,65,8,10,14,100,14,14,14,12,12,12,18,18,16,</v>
      </c>
    </row>
    <row r="74" spans="1:14" x14ac:dyDescent="0.5">
      <c r="A74">
        <v>73</v>
      </c>
      <c r="B74" s="2" t="s">
        <v>163</v>
      </c>
      <c r="C74" s="2" t="str">
        <f t="shared" si="5"/>
        <v>THEO</v>
      </c>
      <c r="D74" s="2"/>
      <c r="E74" s="2">
        <f t="shared" si="6"/>
        <v>22</v>
      </c>
      <c r="F74" s="2">
        <f t="shared" si="7"/>
        <v>22</v>
      </c>
      <c r="H74">
        <f>COUNTIF(Sheet3!F:F,"="&amp;'Trainers by index #'!C74)</f>
        <v>1</v>
      </c>
      <c r="I74">
        <f>IF(H74=0,MAX(Sheet3!J:J),0)</f>
        <v>0</v>
      </c>
      <c r="J74">
        <f>IF(H74=1,VLOOKUP(C74,Sheet3!F:J,5,FALSE),0)</f>
        <v>22</v>
      </c>
      <c r="K74">
        <f>IFERROR(IF(SUM($I74:J74)=0,VLOOKUP(G74,Sheet3!I:J,2,FALSE),0),0)</f>
        <v>0</v>
      </c>
      <c r="L74">
        <f>VLOOKUP(E74,Sheet3!J:K,2,FALSE)</f>
        <v>38</v>
      </c>
      <c r="M74" t="str">
        <f t="shared" si="8"/>
        <v>[21,5,5,7,27,21,22,6,39,21,100,17,17,52,96,39,56,17,100,16,21,27,17,24,17,17,17,69,16,27,34,50,40,39,61,69,38,92,38,100,100,100,8,38,38,34,6,95,17,16,8,8,8,8,8,17,17,98,91,17,17,21,100,21,21,21,21,21,21,27,27,22,38,</v>
      </c>
      <c r="N74" t="str">
        <f t="shared" si="9"/>
        <v>[13,4,4,5,18,14,16,4,23,12,100,11,11,46,74,23,48,8,100,8,13,18,9,17,9,8,8,70,7,19,21,46,27,26,52,70,22,67,21,100,100,100,6,21,21,20,4,72,8,7,6,6,6,6,6,8,8,77,65,8,10,14,100,14,14,14,12,12,12,18,18,16,22,</v>
      </c>
    </row>
    <row r="75" spans="1:14" x14ac:dyDescent="0.5">
      <c r="A75">
        <v>74</v>
      </c>
      <c r="B75" s="2" t="s">
        <v>164</v>
      </c>
      <c r="C75" s="2" t="str">
        <f t="shared" si="5"/>
        <v>IVAN</v>
      </c>
      <c r="D75" s="2"/>
      <c r="E75" s="2">
        <f t="shared" si="6"/>
        <v>16</v>
      </c>
      <c r="F75" s="2">
        <f t="shared" si="7"/>
        <v>16</v>
      </c>
      <c r="H75">
        <f>COUNTIF(Sheet3!F:F,"="&amp;'Trainers by index #'!C75)</f>
        <v>1</v>
      </c>
      <c r="I75">
        <f>IF(H75=0,MAX(Sheet3!J:J),0)</f>
        <v>0</v>
      </c>
      <c r="J75">
        <f>IF(H75=1,VLOOKUP(C75,Sheet3!F:J,5,FALSE),0)</f>
        <v>16</v>
      </c>
      <c r="K75">
        <f>IFERROR(IF(SUM($I75:J75)=0,VLOOKUP(G75,Sheet3!I:J,2,FALSE),0),0)</f>
        <v>0</v>
      </c>
      <c r="L75">
        <f>VLOOKUP(E75,Sheet3!J:K,2,FALSE)</f>
        <v>22</v>
      </c>
      <c r="M75" t="str">
        <f t="shared" si="8"/>
        <v>[21,5,5,7,27,21,22,6,39,21,100,17,17,52,96,39,56,17,100,16,21,27,17,24,17,17,17,69,16,27,34,50,40,39,61,69,38,92,38,100,100,100,8,38,38,34,6,95,17,16,8,8,8,8,8,17,17,98,91,17,17,21,100,21,21,21,21,21,21,27,27,22,38,22,</v>
      </c>
      <c r="N75" t="str">
        <f t="shared" si="9"/>
        <v>[13,4,4,5,18,14,16,4,23,12,100,11,11,46,74,23,48,8,100,8,13,18,9,17,9,8,8,70,7,19,21,46,27,26,52,70,22,67,21,100,100,100,6,21,21,20,4,72,8,7,6,6,6,6,6,8,8,77,65,8,10,14,100,14,14,14,12,12,12,18,18,16,22,16,</v>
      </c>
    </row>
    <row r="76" spans="1:14" x14ac:dyDescent="0.5">
      <c r="A76">
        <v>75</v>
      </c>
      <c r="B76" s="2" t="s">
        <v>165</v>
      </c>
      <c r="C76" s="2" t="str">
        <f t="shared" si="5"/>
        <v>ELLIOT</v>
      </c>
      <c r="D76" s="2"/>
      <c r="E76" s="2">
        <f t="shared" si="6"/>
        <v>16</v>
      </c>
      <c r="F76" s="2">
        <f t="shared" si="7"/>
        <v>16</v>
      </c>
      <c r="H76">
        <f>COUNTIF(Sheet3!F:F,"="&amp;'Trainers by index #'!C76)</f>
        <v>1</v>
      </c>
      <c r="I76">
        <f>IF(H76=0,MAX(Sheet3!J:J),0)</f>
        <v>0</v>
      </c>
      <c r="J76">
        <f>IF(H76=1,VLOOKUP(C76,Sheet3!F:J,5,FALSE),0)</f>
        <v>16</v>
      </c>
      <c r="K76">
        <f>IFERROR(IF(SUM($I76:J76)=0,VLOOKUP(G76,Sheet3!I:J,2,FALSE),0),0)</f>
        <v>0</v>
      </c>
      <c r="L76">
        <f>VLOOKUP(E76,Sheet3!J:K,2,FALSE)</f>
        <v>22</v>
      </c>
      <c r="M76" t="str">
        <f t="shared" si="8"/>
        <v>[21,5,5,7,27,21,22,6,39,21,100,17,17,52,96,39,56,17,100,16,21,27,17,24,17,17,17,69,16,27,34,50,40,39,61,69,38,92,38,100,100,100,8,38,38,34,6,95,17,16,8,8,8,8,8,17,17,98,91,17,17,21,100,21,21,21,21,21,21,27,27,22,38,22,22,</v>
      </c>
      <c r="N76" t="str">
        <f t="shared" si="9"/>
        <v>[13,4,4,5,18,14,16,4,23,12,100,11,11,46,74,23,48,8,100,8,13,18,9,17,9,8,8,70,7,19,21,46,27,26,52,70,22,67,21,100,100,100,6,21,21,20,4,72,8,7,6,6,6,6,6,8,8,77,65,8,10,14,100,14,14,14,12,12,12,18,18,16,22,16,16,</v>
      </c>
    </row>
    <row r="77" spans="1:14" x14ac:dyDescent="0.5">
      <c r="A77">
        <v>76</v>
      </c>
      <c r="B77" s="2" t="s">
        <v>166</v>
      </c>
      <c r="C77" s="2" t="str">
        <f t="shared" si="5"/>
        <v>BROOKE</v>
      </c>
      <c r="D77" s="2"/>
      <c r="E77" s="2">
        <f t="shared" si="6"/>
        <v>16</v>
      </c>
      <c r="F77" s="2">
        <f t="shared" si="7"/>
        <v>16</v>
      </c>
      <c r="H77">
        <f>COUNTIF(Sheet3!F:F,"="&amp;'Trainers by index #'!C77)</f>
        <v>1</v>
      </c>
      <c r="I77">
        <f>IF(H77=0,MAX(Sheet3!J:J),0)</f>
        <v>0</v>
      </c>
      <c r="J77">
        <f>IF(H77=1,VLOOKUP(C77,Sheet3!F:J,5,FALSE),0)</f>
        <v>16</v>
      </c>
      <c r="K77">
        <f>IFERROR(IF(SUM($I77:J77)=0,VLOOKUP(G77,Sheet3!I:J,2,FALSE),0),0)</f>
        <v>0</v>
      </c>
      <c r="L77">
        <f>VLOOKUP(E77,Sheet3!J:K,2,FALSE)</f>
        <v>22</v>
      </c>
      <c r="M77" t="str">
        <f t="shared" si="8"/>
        <v>[21,5,5,7,27,21,22,6,39,21,100,17,17,52,96,39,56,17,100,16,21,27,17,24,17,17,17,69,16,27,34,50,40,39,61,69,38,92,38,100,100,100,8,38,38,34,6,95,17,16,8,8,8,8,8,17,17,98,91,17,17,21,100,21,21,21,21,21,21,27,27,22,38,22,22,22,</v>
      </c>
      <c r="N77" t="str">
        <f t="shared" si="9"/>
        <v>[13,4,4,5,18,14,16,4,23,12,100,11,11,46,74,23,48,8,100,8,13,18,9,17,9,8,8,70,7,19,21,46,27,26,52,70,22,67,21,100,100,100,6,21,21,20,4,72,8,7,6,6,6,6,6,8,8,77,65,8,10,14,100,14,14,14,12,12,12,18,18,16,22,16,16,16,</v>
      </c>
    </row>
    <row r="78" spans="1:14" x14ac:dyDescent="0.5">
      <c r="A78">
        <v>77</v>
      </c>
      <c r="B78" s="2" t="s">
        <v>167</v>
      </c>
      <c r="C78" s="2" t="str">
        <f t="shared" si="5"/>
        <v>KIM</v>
      </c>
      <c r="D78" s="2"/>
      <c r="E78" s="2">
        <f t="shared" si="6"/>
        <v>16</v>
      </c>
      <c r="F78" s="2">
        <f t="shared" si="7"/>
        <v>16</v>
      </c>
      <c r="H78">
        <f>COUNTIF(Sheet3!F:F,"="&amp;'Trainers by index #'!C78)</f>
        <v>1</v>
      </c>
      <c r="I78">
        <f>IF(H78=0,MAX(Sheet3!J:J),0)</f>
        <v>0</v>
      </c>
      <c r="J78">
        <f>IF(H78=1,VLOOKUP(C78,Sheet3!F:J,5,FALSE),0)</f>
        <v>16</v>
      </c>
      <c r="K78">
        <f>IFERROR(IF(SUM($I78:J78)=0,VLOOKUP(G78,Sheet3!I:J,2,FALSE),0),0)</f>
        <v>0</v>
      </c>
      <c r="L78">
        <f>VLOOKUP(E78,Sheet3!J:K,2,FALSE)</f>
        <v>22</v>
      </c>
      <c r="M78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</v>
      </c>
      <c r="N78" t="str">
        <f t="shared" si="9"/>
        <v>[13,4,4,5,18,14,16,4,23,12,100,11,11,46,74,23,48,8,100,8,13,18,9,17,9,8,8,70,7,19,21,46,27,26,52,70,22,67,21,100,100,100,6,21,21,20,4,72,8,7,6,6,6,6,6,8,8,77,65,8,10,14,100,14,14,14,12,12,12,18,18,16,22,16,16,16,16,</v>
      </c>
    </row>
    <row r="79" spans="1:14" x14ac:dyDescent="0.5">
      <c r="A79">
        <v>78</v>
      </c>
      <c r="B79" s="2" t="s">
        <v>168</v>
      </c>
      <c r="C79" s="2" t="str">
        <f t="shared" si="5"/>
        <v>ARNIE</v>
      </c>
      <c r="D79" s="2"/>
      <c r="E79" s="2">
        <f t="shared" si="6"/>
        <v>16</v>
      </c>
      <c r="F79" s="2">
        <f t="shared" si="7"/>
        <v>16</v>
      </c>
      <c r="H79">
        <f>COUNTIF(Sheet3!F:F,"="&amp;'Trainers by index #'!C79)</f>
        <v>1</v>
      </c>
      <c r="I79">
        <f>IF(H79=0,MAX(Sheet3!J:J),0)</f>
        <v>0</v>
      </c>
      <c r="J79">
        <f>IF(H79=1,VLOOKUP(C79,Sheet3!F:J,5,FALSE),0)</f>
        <v>16</v>
      </c>
      <c r="K79">
        <f>IFERROR(IF(SUM($I79:J79)=0,VLOOKUP(G79,Sheet3!I:J,2,FALSE),0),0)</f>
        <v>0</v>
      </c>
      <c r="L79">
        <f>VLOOKUP(E79,Sheet3!J:K,2,FALSE)</f>
        <v>22</v>
      </c>
      <c r="M79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</v>
      </c>
      <c r="N79" t="str">
        <f t="shared" si="9"/>
        <v>[13,4,4,5,18,14,16,4,23,12,100,11,11,46,74,23,48,8,100,8,13,18,9,17,9,8,8,70,7,19,21,46,27,26,52,70,22,67,21,100,100,100,6,21,21,20,4,72,8,7,6,6,6,6,6,8,8,77,65,8,10,14,100,14,14,14,12,12,12,18,18,16,22,16,16,16,16,16,</v>
      </c>
    </row>
    <row r="80" spans="1:14" x14ac:dyDescent="0.5">
      <c r="A80">
        <v>79</v>
      </c>
      <c r="B80" s="2" t="s">
        <v>169</v>
      </c>
      <c r="C80" s="2" t="str">
        <f t="shared" si="5"/>
        <v>KEN</v>
      </c>
      <c r="D80" s="2"/>
      <c r="E80" s="2">
        <f t="shared" si="6"/>
        <v>100</v>
      </c>
      <c r="F80" s="2">
        <f t="shared" si="7"/>
        <v>100</v>
      </c>
      <c r="H80">
        <f>COUNTIF(Sheet3!F:F,"="&amp;'Trainers by index #'!C80)</f>
        <v>0</v>
      </c>
      <c r="I80">
        <f>IF(H80=0,MAX(Sheet3!J:J),0)</f>
        <v>100</v>
      </c>
      <c r="J80">
        <f>IF(H80=1,VLOOKUP(C80,Sheet3!F:J,5,FALSE),0)</f>
        <v>0</v>
      </c>
      <c r="K80">
        <f>IFERROR(IF(SUM($I80:J80)=0,VLOOKUP(G80,Sheet3!I:J,2,FALSE),0),0)</f>
        <v>0</v>
      </c>
      <c r="L80">
        <f>VLOOKUP(E80,Sheet3!J:K,2,FALSE)</f>
        <v>100</v>
      </c>
      <c r="M80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</v>
      </c>
      <c r="N80" t="str">
        <f t="shared" si="9"/>
        <v>[13,4,4,5,18,14,16,4,23,12,100,11,11,46,74,23,48,8,100,8,13,18,9,17,9,8,8,70,7,19,21,46,27,26,52,70,22,67,21,100,100,100,6,21,21,20,4,72,8,7,6,6,6,6,6,8,8,77,65,8,10,14,100,14,14,14,12,12,12,18,18,16,22,16,16,16,16,16,100,</v>
      </c>
    </row>
    <row r="81" spans="1:14" x14ac:dyDescent="0.5">
      <c r="A81">
        <v>80</v>
      </c>
      <c r="B81" s="2" t="s">
        <v>170</v>
      </c>
      <c r="C81" s="2" t="str">
        <f t="shared" si="5"/>
        <v>DIRK</v>
      </c>
      <c r="D81" s="2"/>
      <c r="E81" s="2">
        <f t="shared" si="6"/>
        <v>16</v>
      </c>
      <c r="F81" s="2">
        <f t="shared" si="7"/>
        <v>16</v>
      </c>
      <c r="H81">
        <f>COUNTIF(Sheet3!F:F,"="&amp;'Trainers by index #'!C81)</f>
        <v>1</v>
      </c>
      <c r="I81">
        <f>IF(H81=0,MAX(Sheet3!J:J),0)</f>
        <v>0</v>
      </c>
      <c r="J81">
        <f>IF(H81=1,VLOOKUP(C81,Sheet3!F:J,5,FALSE),0)</f>
        <v>16</v>
      </c>
      <c r="K81">
        <f>IFERROR(IF(SUM($I81:J81)=0,VLOOKUP(G81,Sheet3!I:J,2,FALSE),0),0)</f>
        <v>0</v>
      </c>
      <c r="L81">
        <f>VLOOKUP(E81,Sheet3!J:K,2,FALSE)</f>
        <v>22</v>
      </c>
      <c r="M81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</v>
      </c>
      <c r="N81" t="str">
        <f t="shared" si="9"/>
        <v>[13,4,4,5,18,14,16,4,23,12,100,11,11,46,74,23,48,8,100,8,13,18,9,17,9,8,8,70,7,19,21,46,27,26,52,70,22,67,21,100,100,100,6,21,21,20,4,72,8,7,6,6,6,6,6,8,8,77,65,8,10,14,100,14,14,14,12,12,12,18,18,16,22,16,16,16,16,16,100,16,</v>
      </c>
    </row>
    <row r="82" spans="1:14" x14ac:dyDescent="0.5">
      <c r="A82">
        <v>81</v>
      </c>
      <c r="B82" s="2" t="s">
        <v>1082</v>
      </c>
      <c r="C82" s="2" t="str">
        <f t="shared" si="5"/>
        <v>TORI&amp;TIL</v>
      </c>
      <c r="D82" s="2"/>
      <c r="E82" s="2">
        <f t="shared" si="6"/>
        <v>19</v>
      </c>
      <c r="F82" s="2">
        <f t="shared" si="7"/>
        <v>19</v>
      </c>
      <c r="H82">
        <f>COUNTIF(Sheet3!F:F,"="&amp;'Trainers by index #'!C82)</f>
        <v>1</v>
      </c>
      <c r="I82">
        <f>IF(H82=0,MAX(Sheet3!J:J),0)</f>
        <v>0</v>
      </c>
      <c r="J82">
        <f>IF(H82=1,VLOOKUP(C82,Sheet3!F:J,5,FALSE),0)</f>
        <v>19</v>
      </c>
      <c r="K82">
        <f>IFERROR(IF(SUM($I82:J82)=0,VLOOKUP(G82,Sheet3!I:J,2,FALSE),0),0)</f>
        <v>0</v>
      </c>
      <c r="L82">
        <f>VLOOKUP(E82,Sheet3!J:K,2,FALSE)</f>
        <v>31</v>
      </c>
      <c r="M82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</v>
      </c>
      <c r="N82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</v>
      </c>
    </row>
    <row r="83" spans="1:14" x14ac:dyDescent="0.5">
      <c r="A83">
        <v>82</v>
      </c>
      <c r="B83" s="2" t="s">
        <v>171</v>
      </c>
      <c r="C83" s="2" t="str">
        <f t="shared" si="5"/>
        <v>TOBY</v>
      </c>
      <c r="D83" s="2"/>
      <c r="E83" s="2">
        <f t="shared" si="6"/>
        <v>21</v>
      </c>
      <c r="F83" s="2">
        <f t="shared" si="7"/>
        <v>21</v>
      </c>
      <c r="H83">
        <f>COUNTIF(Sheet3!F:F,"="&amp;'Trainers by index #'!C83)</f>
        <v>1</v>
      </c>
      <c r="I83">
        <f>IF(H83=0,MAX(Sheet3!J:J),0)</f>
        <v>0</v>
      </c>
      <c r="J83">
        <f>IF(H83=1,VLOOKUP(C83,Sheet3!F:J,5,FALSE),0)</f>
        <v>21</v>
      </c>
      <c r="K83">
        <f>IFERROR(IF(SUM($I83:J83)=0,VLOOKUP(G83,Sheet3!I:J,2,FALSE),0),0)</f>
        <v>0</v>
      </c>
      <c r="L83">
        <f>VLOOKUP(E83,Sheet3!J:K,2,FALSE)</f>
        <v>38</v>
      </c>
      <c r="M83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</v>
      </c>
      <c r="N83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</v>
      </c>
    </row>
    <row r="84" spans="1:14" x14ac:dyDescent="0.5">
      <c r="A84">
        <v>83</v>
      </c>
      <c r="B84" s="2" t="s">
        <v>172</v>
      </c>
      <c r="C84" s="2" t="str">
        <f t="shared" si="5"/>
        <v>CINDY</v>
      </c>
      <c r="D84" s="2"/>
      <c r="E84" s="2">
        <f t="shared" si="6"/>
        <v>68</v>
      </c>
      <c r="F84" s="2">
        <f t="shared" si="7"/>
        <v>68</v>
      </c>
      <c r="H84">
        <f>COUNTIF(Sheet3!F:F,"="&amp;'Trainers by index #'!C84)</f>
        <v>1</v>
      </c>
      <c r="I84">
        <f>IF(H84=0,MAX(Sheet3!J:J),0)</f>
        <v>0</v>
      </c>
      <c r="J84">
        <f>IF(H84=1,VLOOKUP(C84,Sheet3!F:J,5,FALSE),0)</f>
        <v>68</v>
      </c>
      <c r="K84">
        <f>IFERROR(IF(SUM($I84:J84)=0,VLOOKUP(G84,Sheet3!I:J,2,FALSE),0),0)</f>
        <v>0</v>
      </c>
      <c r="L84">
        <f>VLOOKUP(E84,Sheet3!J:K,2,FALSE)</f>
        <v>93</v>
      </c>
      <c r="M84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</v>
      </c>
      <c r="N84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</v>
      </c>
    </row>
    <row r="85" spans="1:14" x14ac:dyDescent="0.5">
      <c r="A85">
        <v>84</v>
      </c>
      <c r="B85" s="2" t="s">
        <v>173</v>
      </c>
      <c r="C85" s="2" t="str">
        <f t="shared" si="5"/>
        <v>BARRY</v>
      </c>
      <c r="D85" s="2"/>
      <c r="E85" s="2">
        <f t="shared" si="6"/>
        <v>68</v>
      </c>
      <c r="F85" s="2">
        <f t="shared" si="7"/>
        <v>68</v>
      </c>
      <c r="H85">
        <f>COUNTIF(Sheet3!F:F,"="&amp;'Trainers by index #'!C85)</f>
        <v>1</v>
      </c>
      <c r="I85">
        <f>IF(H85=0,MAX(Sheet3!J:J),0)</f>
        <v>0</v>
      </c>
      <c r="J85">
        <f>IF(H85=1,VLOOKUP(C85,Sheet3!F:J,5,FALSE),0)</f>
        <v>68</v>
      </c>
      <c r="K85">
        <f>IFERROR(IF(SUM($I85:J85)=0,VLOOKUP(G85,Sheet3!I:J,2,FALSE),0),0)</f>
        <v>0</v>
      </c>
      <c r="L85">
        <f>VLOOKUP(E85,Sheet3!J:K,2,FALSE)</f>
        <v>93</v>
      </c>
      <c r="M85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</v>
      </c>
      <c r="N85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</v>
      </c>
    </row>
    <row r="86" spans="1:14" x14ac:dyDescent="0.5">
      <c r="A86">
        <v>85</v>
      </c>
      <c r="B86" s="2" t="s">
        <v>174</v>
      </c>
      <c r="C86" s="2" t="str">
        <f t="shared" si="5"/>
        <v>PAULA</v>
      </c>
      <c r="D86" s="2"/>
      <c r="E86" s="2">
        <f t="shared" si="6"/>
        <v>23</v>
      </c>
      <c r="F86" s="2">
        <f t="shared" si="7"/>
        <v>23</v>
      </c>
      <c r="H86">
        <f>COUNTIF(Sheet3!F:F,"="&amp;'Trainers by index #'!C86)</f>
        <v>1</v>
      </c>
      <c r="I86">
        <f>IF(H86=0,MAX(Sheet3!J:J),0)</f>
        <v>0</v>
      </c>
      <c r="J86">
        <f>IF(H86=1,VLOOKUP(C86,Sheet3!F:J,5,FALSE),0)</f>
        <v>23</v>
      </c>
      <c r="K86">
        <f>IFERROR(IF(SUM($I86:J86)=0,VLOOKUP(G86,Sheet3!I:J,2,FALSE),0),0)</f>
        <v>0</v>
      </c>
      <c r="L86">
        <f>VLOOKUP(E86,Sheet3!J:K,2,FALSE)</f>
        <v>39</v>
      </c>
      <c r="M86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</v>
      </c>
      <c r="N86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</v>
      </c>
    </row>
    <row r="87" spans="1:14" x14ac:dyDescent="0.5">
      <c r="A87">
        <v>86</v>
      </c>
      <c r="B87" s="2" t="s">
        <v>175</v>
      </c>
      <c r="C87" s="2" t="str">
        <f t="shared" si="5"/>
        <v>RANDALL</v>
      </c>
      <c r="D87" s="2"/>
      <c r="E87" s="2">
        <f t="shared" si="6"/>
        <v>23</v>
      </c>
      <c r="F87" s="2">
        <f t="shared" si="7"/>
        <v>23</v>
      </c>
      <c r="H87">
        <f>COUNTIF(Sheet3!F:F,"="&amp;'Trainers by index #'!C87)</f>
        <v>1</v>
      </c>
      <c r="I87">
        <f>IF(H87=0,MAX(Sheet3!J:J),0)</f>
        <v>0</v>
      </c>
      <c r="J87">
        <f>IF(H87=1,VLOOKUP(C87,Sheet3!F:J,5,FALSE),0)</f>
        <v>23</v>
      </c>
      <c r="K87">
        <f>IFERROR(IF(SUM($I87:J87)=0,VLOOKUP(G87,Sheet3!I:J,2,FALSE),0),0)</f>
        <v>0</v>
      </c>
      <c r="L87">
        <f>VLOOKUP(E87,Sheet3!J:K,2,FALSE)</f>
        <v>39</v>
      </c>
      <c r="M87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</v>
      </c>
      <c r="N87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</v>
      </c>
    </row>
    <row r="88" spans="1:14" x14ac:dyDescent="0.5">
      <c r="A88">
        <v>87</v>
      </c>
      <c r="B88" s="2" t="s">
        <v>108</v>
      </c>
      <c r="C88" s="2" t="str">
        <f t="shared" si="5"/>
        <v>MICKEY</v>
      </c>
      <c r="D88" s="2"/>
      <c r="E88" s="2">
        <f t="shared" si="6"/>
        <v>100</v>
      </c>
      <c r="F88" s="2">
        <f t="shared" si="7"/>
        <v>100</v>
      </c>
      <c r="H88">
        <f>COUNTIF(Sheet3!F:F,"="&amp;'Trainers by index #'!C88)</f>
        <v>0</v>
      </c>
      <c r="I88">
        <f>IF(H88=0,MAX(Sheet3!J:J),0)</f>
        <v>100</v>
      </c>
      <c r="J88">
        <f>IF(H88=1,VLOOKUP(C88,Sheet3!F:J,5,FALSE),0)</f>
        <v>0</v>
      </c>
      <c r="K88">
        <f>IFERROR(IF(SUM($I88:J88)=0,VLOOKUP(G88,Sheet3!I:J,2,FALSE),0),0)</f>
        <v>0</v>
      </c>
      <c r="L88">
        <f>VLOOKUP(E88,Sheet3!J:K,2,FALSE)</f>
        <v>100</v>
      </c>
      <c r="M88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</v>
      </c>
      <c r="N88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</v>
      </c>
    </row>
    <row r="89" spans="1:14" x14ac:dyDescent="0.5">
      <c r="A89">
        <v>88</v>
      </c>
      <c r="B89" s="2" t="s">
        <v>108</v>
      </c>
      <c r="C89" s="2" t="str">
        <f t="shared" si="5"/>
        <v>MICKEY</v>
      </c>
      <c r="D89" s="2"/>
      <c r="E89" s="2">
        <f t="shared" si="6"/>
        <v>100</v>
      </c>
      <c r="F89" s="2">
        <f t="shared" si="7"/>
        <v>100</v>
      </c>
      <c r="H89">
        <f>COUNTIF(Sheet3!F:F,"="&amp;'Trainers by index #'!C89)</f>
        <v>0</v>
      </c>
      <c r="I89">
        <f>IF(H89=0,MAX(Sheet3!J:J),0)</f>
        <v>100</v>
      </c>
      <c r="J89">
        <f>IF(H89=1,VLOOKUP(C89,Sheet3!F:J,5,FALSE),0)</f>
        <v>0</v>
      </c>
      <c r="K89">
        <f>IFERROR(IF(SUM($I89:J89)=0,VLOOKUP(G89,Sheet3!I:J,2,FALSE),0),0)</f>
        <v>0</v>
      </c>
      <c r="L89">
        <f>VLOOKUP(E89,Sheet3!J:K,2,FALSE)</f>
        <v>100</v>
      </c>
      <c r="M89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</v>
      </c>
      <c r="N89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</v>
      </c>
    </row>
    <row r="90" spans="1:14" x14ac:dyDescent="0.5">
      <c r="A90">
        <v>89</v>
      </c>
      <c r="B90" s="2" t="s">
        <v>176</v>
      </c>
      <c r="C90" s="2" t="str">
        <f t="shared" si="5"/>
        <v>GRACE</v>
      </c>
      <c r="D90" s="2"/>
      <c r="E90" s="2">
        <f t="shared" si="6"/>
        <v>20</v>
      </c>
      <c r="F90" s="2">
        <f t="shared" si="7"/>
        <v>20</v>
      </c>
      <c r="H90">
        <f>COUNTIF(Sheet3!F:F,"="&amp;'Trainers by index #'!C90)</f>
        <v>1</v>
      </c>
      <c r="I90">
        <f>IF(H90=0,MAX(Sheet3!J:J),0)</f>
        <v>0</v>
      </c>
      <c r="J90">
        <f>IF(H90=1,VLOOKUP(C90,Sheet3!F:J,5,FALSE),0)</f>
        <v>20</v>
      </c>
      <c r="K90">
        <f>IFERROR(IF(SUM($I90:J90)=0,VLOOKUP(G90,Sheet3!I:J,2,FALSE),0),0)</f>
        <v>0</v>
      </c>
      <c r="L90">
        <f>VLOOKUP(E90,Sheet3!J:K,2,FALSE)</f>
        <v>34</v>
      </c>
      <c r="M90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</v>
      </c>
      <c r="N90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</v>
      </c>
    </row>
    <row r="91" spans="1:14" x14ac:dyDescent="0.5">
      <c r="A91">
        <v>90</v>
      </c>
      <c r="B91" s="2" t="s">
        <v>177</v>
      </c>
      <c r="C91" s="2" t="str">
        <f t="shared" si="5"/>
        <v>KAYLEE</v>
      </c>
      <c r="D91" s="2"/>
      <c r="E91" s="2">
        <f t="shared" si="6"/>
        <v>24</v>
      </c>
      <c r="F91" s="2">
        <f t="shared" si="7"/>
        <v>24</v>
      </c>
      <c r="H91">
        <f>COUNTIF(Sheet3!F:F,"="&amp;'Trainers by index #'!C91)</f>
        <v>1</v>
      </c>
      <c r="I91">
        <f>IF(H91=0,MAX(Sheet3!J:J),0)</f>
        <v>0</v>
      </c>
      <c r="J91">
        <f>IF(H91=1,VLOOKUP(C91,Sheet3!F:J,5,FALSE),0)</f>
        <v>24</v>
      </c>
      <c r="K91">
        <f>IFERROR(IF(SUM($I91:J91)=0,VLOOKUP(G91,Sheet3!I:J,2,FALSE),0),0)</f>
        <v>0</v>
      </c>
      <c r="L91">
        <f>VLOOKUP(E91,Sheet3!J:K,2,FALSE)</f>
        <v>39</v>
      </c>
      <c r="M91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</v>
      </c>
      <c r="N91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</v>
      </c>
    </row>
    <row r="92" spans="1:14" x14ac:dyDescent="0.5">
      <c r="A92">
        <v>91</v>
      </c>
      <c r="B92" s="2" t="s">
        <v>178</v>
      </c>
      <c r="C92" s="2" t="str">
        <f t="shared" si="5"/>
        <v>SUSIE</v>
      </c>
      <c r="D92" s="2"/>
      <c r="E92" s="2">
        <f t="shared" si="6"/>
        <v>24</v>
      </c>
      <c r="F92" s="2">
        <f t="shared" si="7"/>
        <v>24</v>
      </c>
      <c r="H92">
        <f>COUNTIF(Sheet3!F:F,"="&amp;'Trainers by index #'!C92)</f>
        <v>1</v>
      </c>
      <c r="I92">
        <f>IF(H92=0,MAX(Sheet3!J:J),0)</f>
        <v>0</v>
      </c>
      <c r="J92">
        <f>IF(H92=1,VLOOKUP(C92,Sheet3!F:J,5,FALSE),0)</f>
        <v>24</v>
      </c>
      <c r="K92">
        <f>IFERROR(IF(SUM($I92:J92)=0,VLOOKUP(G92,Sheet3!I:J,2,FALSE),0),0)</f>
        <v>0</v>
      </c>
      <c r="L92">
        <f>VLOOKUP(E92,Sheet3!J:K,2,FALSE)</f>
        <v>39</v>
      </c>
      <c r="M92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</v>
      </c>
      <c r="N92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</v>
      </c>
    </row>
    <row r="93" spans="1:14" x14ac:dyDescent="0.5">
      <c r="A93">
        <v>92</v>
      </c>
      <c r="B93" s="2" t="s">
        <v>179</v>
      </c>
      <c r="C93" s="2" t="str">
        <f t="shared" si="5"/>
        <v>DENISE</v>
      </c>
      <c r="D93" s="2"/>
      <c r="E93" s="2">
        <f t="shared" si="6"/>
        <v>24</v>
      </c>
      <c r="F93" s="2">
        <f t="shared" si="7"/>
        <v>24</v>
      </c>
      <c r="H93">
        <f>COUNTIF(Sheet3!F:F,"="&amp;'Trainers by index #'!C93)</f>
        <v>1</v>
      </c>
      <c r="I93">
        <f>IF(H93=0,MAX(Sheet3!J:J),0)</f>
        <v>0</v>
      </c>
      <c r="J93">
        <f>IF(H93=1,VLOOKUP(C93,Sheet3!F:J,5,FALSE),0)</f>
        <v>24</v>
      </c>
      <c r="K93">
        <f>IFERROR(IF(SUM($I93:J93)=0,VLOOKUP(G93,Sheet3!I:J,2,FALSE),0),0)</f>
        <v>0</v>
      </c>
      <c r="L93">
        <f>VLOOKUP(E93,Sheet3!J:K,2,FALSE)</f>
        <v>39</v>
      </c>
      <c r="M93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</v>
      </c>
      <c r="N93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</v>
      </c>
    </row>
    <row r="94" spans="1:14" x14ac:dyDescent="0.5">
      <c r="A94">
        <v>93</v>
      </c>
      <c r="B94" s="2" t="s">
        <v>180</v>
      </c>
      <c r="C94" s="2" t="str">
        <f t="shared" si="5"/>
        <v>KARA</v>
      </c>
      <c r="D94" s="2"/>
      <c r="E94" s="2">
        <f t="shared" si="6"/>
        <v>24</v>
      </c>
      <c r="F94" s="2">
        <f t="shared" si="7"/>
        <v>24</v>
      </c>
      <c r="H94">
        <f>COUNTIF(Sheet3!F:F,"="&amp;'Trainers by index #'!C94)</f>
        <v>1</v>
      </c>
      <c r="I94">
        <f>IF(H94=0,MAX(Sheet3!J:J),0)</f>
        <v>0</v>
      </c>
      <c r="J94">
        <f>IF(H94=1,VLOOKUP(C94,Sheet3!F:J,5,FALSE),0)</f>
        <v>24</v>
      </c>
      <c r="K94">
        <f>IFERROR(IF(SUM($I94:J94)=0,VLOOKUP(G94,Sheet3!I:J,2,FALSE),0),0)</f>
        <v>0</v>
      </c>
      <c r="L94">
        <f>VLOOKUP(E94,Sheet3!J:K,2,FALSE)</f>
        <v>39</v>
      </c>
      <c r="M94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</v>
      </c>
      <c r="N94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</v>
      </c>
    </row>
    <row r="95" spans="1:14" x14ac:dyDescent="0.5">
      <c r="A95">
        <v>94</v>
      </c>
      <c r="B95" s="2" t="s">
        <v>181</v>
      </c>
      <c r="C95" s="2" t="str">
        <f t="shared" si="5"/>
        <v>WENDY</v>
      </c>
      <c r="D95" s="2"/>
      <c r="E95" s="2">
        <f t="shared" si="6"/>
        <v>24</v>
      </c>
      <c r="F95" s="2">
        <f t="shared" si="7"/>
        <v>24</v>
      </c>
      <c r="H95">
        <f>COUNTIF(Sheet3!F:F,"="&amp;'Trainers by index #'!C95)</f>
        <v>1</v>
      </c>
      <c r="I95">
        <f>IF(H95=0,MAX(Sheet3!J:J),0)</f>
        <v>0</v>
      </c>
      <c r="J95">
        <f>IF(H95=1,VLOOKUP(C95,Sheet3!F:J,5,FALSE),0)</f>
        <v>24</v>
      </c>
      <c r="K95">
        <f>IFERROR(IF(SUM($I95:J95)=0,VLOOKUP(G95,Sheet3!I:J,2,FALSE),0),0)</f>
        <v>0</v>
      </c>
      <c r="L95">
        <f>VLOOKUP(E95,Sheet3!J:K,2,FALSE)</f>
        <v>39</v>
      </c>
      <c r="M95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</v>
      </c>
      <c r="N95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</v>
      </c>
    </row>
    <row r="96" spans="1:14" x14ac:dyDescent="0.5">
      <c r="A96">
        <v>95</v>
      </c>
      <c r="B96" s="2" t="s">
        <v>182</v>
      </c>
      <c r="C96" s="2" t="str">
        <f t="shared" si="5"/>
        <v>CHARLIE</v>
      </c>
      <c r="D96" s="2"/>
      <c r="E96" s="2">
        <f t="shared" si="6"/>
        <v>24</v>
      </c>
      <c r="F96" s="2">
        <f t="shared" si="7"/>
        <v>24</v>
      </c>
      <c r="H96">
        <f>COUNTIF(Sheet3!F:F,"="&amp;'Trainers by index #'!C96)</f>
        <v>1</v>
      </c>
      <c r="I96">
        <f>IF(H96=0,MAX(Sheet3!J:J),0)</f>
        <v>0</v>
      </c>
      <c r="J96">
        <f>IF(H96=1,VLOOKUP(C96,Sheet3!F:J,5,FALSE),0)</f>
        <v>24</v>
      </c>
      <c r="K96">
        <f>IFERROR(IF(SUM($I96:J96)=0,VLOOKUP(G96,Sheet3!I:J,2,FALSE),0),0)</f>
        <v>0</v>
      </c>
      <c r="L96">
        <f>VLOOKUP(E96,Sheet3!J:K,2,FALSE)</f>
        <v>39</v>
      </c>
      <c r="M96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</v>
      </c>
      <c r="N96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</v>
      </c>
    </row>
    <row r="97" spans="1:14" x14ac:dyDescent="0.5">
      <c r="A97">
        <v>96</v>
      </c>
      <c r="B97" s="2" t="s">
        <v>183</v>
      </c>
      <c r="C97" s="2" t="str">
        <f t="shared" si="5"/>
        <v>GEORGE</v>
      </c>
      <c r="D97" s="2"/>
      <c r="E97" s="2">
        <f t="shared" si="6"/>
        <v>24</v>
      </c>
      <c r="F97" s="2">
        <f t="shared" si="7"/>
        <v>24</v>
      </c>
      <c r="H97">
        <f>COUNTIF(Sheet3!F:F,"="&amp;'Trainers by index #'!C97)</f>
        <v>1</v>
      </c>
      <c r="I97">
        <f>IF(H97=0,MAX(Sheet3!J:J),0)</f>
        <v>0</v>
      </c>
      <c r="J97">
        <f>IF(H97=1,VLOOKUP(C97,Sheet3!F:J,5,FALSE),0)</f>
        <v>24</v>
      </c>
      <c r="K97">
        <f>IFERROR(IF(SUM($I97:J97)=0,VLOOKUP(G97,Sheet3!I:J,2,FALSE),0),0)</f>
        <v>0</v>
      </c>
      <c r="L97">
        <f>VLOOKUP(E97,Sheet3!J:K,2,FALSE)</f>
        <v>39</v>
      </c>
      <c r="M97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</v>
      </c>
      <c r="N97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</v>
      </c>
    </row>
    <row r="98" spans="1:14" x14ac:dyDescent="0.5">
      <c r="A98">
        <v>97</v>
      </c>
      <c r="B98" s="2" t="s">
        <v>184</v>
      </c>
      <c r="C98" s="2" t="str">
        <f t="shared" si="5"/>
        <v>BERKE</v>
      </c>
      <c r="D98" s="2"/>
      <c r="E98" s="2">
        <f t="shared" si="6"/>
        <v>24</v>
      </c>
      <c r="F98" s="2">
        <f t="shared" si="7"/>
        <v>24</v>
      </c>
      <c r="H98">
        <f>COUNTIF(Sheet3!F:F,"="&amp;'Trainers by index #'!C98)</f>
        <v>1</v>
      </c>
      <c r="I98">
        <f>IF(H98=0,MAX(Sheet3!J:J),0)</f>
        <v>0</v>
      </c>
      <c r="J98">
        <f>IF(H98=1,VLOOKUP(C98,Sheet3!F:J,5,FALSE),0)</f>
        <v>24</v>
      </c>
      <c r="K98">
        <f>IFERROR(IF(SUM($I98:J98)=0,VLOOKUP(G98,Sheet3!I:J,2,FALSE),0),0)</f>
        <v>0</v>
      </c>
      <c r="L98">
        <f>VLOOKUP(E98,Sheet3!J:K,2,FALSE)</f>
        <v>39</v>
      </c>
      <c r="M98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</v>
      </c>
      <c r="N98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</v>
      </c>
    </row>
    <row r="99" spans="1:14" x14ac:dyDescent="0.5">
      <c r="A99">
        <v>98</v>
      </c>
      <c r="B99" s="2" t="s">
        <v>185</v>
      </c>
      <c r="C99" s="2" t="str">
        <f t="shared" si="5"/>
        <v>RONALD</v>
      </c>
      <c r="D99" s="2"/>
      <c r="E99" s="2">
        <f t="shared" si="6"/>
        <v>24</v>
      </c>
      <c r="F99" s="2">
        <f t="shared" si="7"/>
        <v>24</v>
      </c>
      <c r="H99">
        <f>COUNTIF(Sheet3!F:F,"="&amp;'Trainers by index #'!C99)</f>
        <v>1</v>
      </c>
      <c r="I99">
        <f>IF(H99=0,MAX(Sheet3!J:J),0)</f>
        <v>0</v>
      </c>
      <c r="J99">
        <f>IF(H99=1,VLOOKUP(C99,Sheet3!F:J,5,FALSE),0)</f>
        <v>24</v>
      </c>
      <c r="K99">
        <f>IFERROR(IF(SUM($I99:J99)=0,VLOOKUP(G99,Sheet3!I:J,2,FALSE),0),0)</f>
        <v>0</v>
      </c>
      <c r="L99">
        <f>VLOOKUP(E99,Sheet3!J:K,2,FALSE)</f>
        <v>39</v>
      </c>
      <c r="M99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</v>
      </c>
      <c r="N99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</v>
      </c>
    </row>
    <row r="100" spans="1:14" x14ac:dyDescent="0.5">
      <c r="A100">
        <v>99</v>
      </c>
      <c r="B100" s="2" t="s">
        <v>186</v>
      </c>
      <c r="C100" s="2" t="str">
        <f t="shared" si="5"/>
        <v>MATTHEW</v>
      </c>
      <c r="D100" s="2"/>
      <c r="E100" s="2">
        <f t="shared" si="6"/>
        <v>24</v>
      </c>
      <c r="F100" s="2">
        <f t="shared" si="7"/>
        <v>24</v>
      </c>
      <c r="H100">
        <f>COUNTIF(Sheet3!F:F,"="&amp;'Trainers by index #'!C100)</f>
        <v>1</v>
      </c>
      <c r="I100">
        <f>IF(H100=0,MAX(Sheet3!J:J),0)</f>
        <v>0</v>
      </c>
      <c r="J100">
        <f>IF(H100=1,VLOOKUP(C100,Sheet3!F:J,5,FALSE),0)</f>
        <v>24</v>
      </c>
      <c r="K100">
        <f>IFERROR(IF(SUM($I100:J100)=0,VLOOKUP(G100,Sheet3!I:J,2,FALSE),0),0)</f>
        <v>0</v>
      </c>
      <c r="L100">
        <f>VLOOKUP(E100,Sheet3!J:K,2,FALSE)</f>
        <v>39</v>
      </c>
      <c r="M100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</v>
      </c>
      <c r="N100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</v>
      </c>
    </row>
    <row r="101" spans="1:14" x14ac:dyDescent="0.5">
      <c r="A101">
        <v>100</v>
      </c>
      <c r="B101" s="2" t="s">
        <v>152</v>
      </c>
      <c r="C101" s="2" t="str">
        <f t="shared" si="5"/>
        <v>ANTHONY</v>
      </c>
      <c r="D101" s="2"/>
      <c r="E101" s="2">
        <f t="shared" si="6"/>
        <v>10</v>
      </c>
      <c r="F101" s="2">
        <f t="shared" si="7"/>
        <v>10</v>
      </c>
      <c r="H101">
        <f>COUNTIF(Sheet3!F:F,"="&amp;'Trainers by index #'!C101)</f>
        <v>1</v>
      </c>
      <c r="I101">
        <f>IF(H101=0,MAX(Sheet3!J:J),0)</f>
        <v>0</v>
      </c>
      <c r="J101">
        <f>IF(H101=1,VLOOKUP(C101,Sheet3!F:J,5,FALSE),0)</f>
        <v>10</v>
      </c>
      <c r="K101">
        <f>IFERROR(IF(SUM($I101:J101)=0,VLOOKUP(G101,Sheet3!I:J,2,FALSE),0),0)</f>
        <v>0</v>
      </c>
      <c r="L101">
        <f>VLOOKUP(E101,Sheet3!J:K,2,FALSE)</f>
        <v>17</v>
      </c>
      <c r="M101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</v>
      </c>
      <c r="N101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</v>
      </c>
    </row>
    <row r="102" spans="1:14" x14ac:dyDescent="0.5">
      <c r="A102">
        <v>101</v>
      </c>
      <c r="B102" s="2" t="s">
        <v>109</v>
      </c>
      <c r="C102" s="2" t="str">
        <f t="shared" si="5"/>
        <v>GRUNT</v>
      </c>
      <c r="D102" s="2"/>
      <c r="E102" s="2">
        <f t="shared" si="6"/>
        <v>11</v>
      </c>
      <c r="F102" s="2">
        <f t="shared" si="7"/>
        <v>11</v>
      </c>
      <c r="G102" t="s">
        <v>990</v>
      </c>
      <c r="H102">
        <f>COUNTIF(Sheet3!F:F,"="&amp;'Trainers by index #'!C102)</f>
        <v>31</v>
      </c>
      <c r="I102">
        <f>IF(H102=0,MAX(Sheet3!J:J),0)</f>
        <v>0</v>
      </c>
      <c r="J102">
        <f>IF(H102=1,VLOOKUP(C102,Sheet3!F:J,5,FALSE),0)</f>
        <v>0</v>
      </c>
      <c r="K102">
        <f>IFERROR(IF(SUM($I102:J102)=0,VLOOKUP(G102,Sheet3!I:J,2,FALSE),0),0)</f>
        <v>11</v>
      </c>
      <c r="L102">
        <f>VLOOKUP(E102,Sheet3!J:K,2,FALSE)</f>
        <v>17</v>
      </c>
      <c r="M102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</v>
      </c>
      <c r="N102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</v>
      </c>
    </row>
    <row r="103" spans="1:14" x14ac:dyDescent="0.5">
      <c r="A103">
        <v>102</v>
      </c>
      <c r="B103" s="2" t="s">
        <v>187</v>
      </c>
      <c r="C103" s="2" t="str">
        <f t="shared" si="5"/>
        <v>GAVEN</v>
      </c>
      <c r="D103" s="2"/>
      <c r="E103" s="2">
        <f t="shared" si="6"/>
        <v>70</v>
      </c>
      <c r="F103" s="2">
        <f t="shared" si="7"/>
        <v>70</v>
      </c>
      <c r="H103">
        <f>COUNTIF(Sheet3!F:F,"="&amp;'Trainers by index #'!C103)</f>
        <v>1</v>
      </c>
      <c r="I103">
        <f>IF(H103=0,MAX(Sheet3!J:J),0)</f>
        <v>0</v>
      </c>
      <c r="J103">
        <f>IF(H103=1,VLOOKUP(C103,Sheet3!F:J,5,FALSE),0)</f>
        <v>70</v>
      </c>
      <c r="K103">
        <f>IFERROR(IF(SUM($I103:J103)=0,VLOOKUP(G103,Sheet3!I:J,2,FALSE),0),0)</f>
        <v>0</v>
      </c>
      <c r="L103">
        <f>VLOOKUP(E103,Sheet3!J:K,2,FALSE)</f>
        <v>69</v>
      </c>
      <c r="M103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</v>
      </c>
      <c r="N103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</v>
      </c>
    </row>
    <row r="104" spans="1:14" x14ac:dyDescent="0.5">
      <c r="A104">
        <v>103</v>
      </c>
      <c r="B104" s="2" t="s">
        <v>188</v>
      </c>
      <c r="C104" s="2" t="str">
        <f t="shared" si="5"/>
        <v>BLAKE</v>
      </c>
      <c r="D104" s="2"/>
      <c r="E104" s="2">
        <f t="shared" si="6"/>
        <v>60</v>
      </c>
      <c r="F104" s="2">
        <f t="shared" si="7"/>
        <v>60</v>
      </c>
      <c r="H104">
        <f>COUNTIF(Sheet3!F:F,"="&amp;'Trainers by index #'!C104)</f>
        <v>1</v>
      </c>
      <c r="I104">
        <f>IF(H104=0,MAX(Sheet3!J:J),0)</f>
        <v>0</v>
      </c>
      <c r="J104">
        <f>IF(H104=1,VLOOKUP(C104,Sheet3!F:J,5,FALSE),0)</f>
        <v>60</v>
      </c>
      <c r="K104">
        <f>IFERROR(IF(SUM($I104:J104)=0,VLOOKUP(G104,Sheet3!I:J,2,FALSE),0),0)</f>
        <v>0</v>
      </c>
      <c r="L104">
        <f>VLOOKUP(E104,Sheet3!J:K,2,FALSE)</f>
        <v>65</v>
      </c>
      <c r="M104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</v>
      </c>
      <c r="N104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</v>
      </c>
    </row>
    <row r="105" spans="1:14" x14ac:dyDescent="0.5">
      <c r="A105">
        <v>104</v>
      </c>
      <c r="B105" s="2" t="s">
        <v>189</v>
      </c>
      <c r="C105" s="2" t="str">
        <f t="shared" si="5"/>
        <v>BRIAN</v>
      </c>
      <c r="D105" s="2"/>
      <c r="E105" s="2">
        <f t="shared" si="6"/>
        <v>60</v>
      </c>
      <c r="F105" s="2">
        <f t="shared" si="7"/>
        <v>60</v>
      </c>
      <c r="H105">
        <f>COUNTIF(Sheet3!F:F,"="&amp;'Trainers by index #'!C105)</f>
        <v>1</v>
      </c>
      <c r="I105">
        <f>IF(H105=0,MAX(Sheet3!J:J),0)</f>
        <v>0</v>
      </c>
      <c r="J105">
        <f>IF(H105=1,VLOOKUP(C105,Sheet3!F:J,5,FALSE),0)</f>
        <v>60</v>
      </c>
      <c r="K105">
        <f>IFERROR(IF(SUM($I105:J105)=0,VLOOKUP(G105,Sheet3!I:J,2,FALSE),0),0)</f>
        <v>0</v>
      </c>
      <c r="L105">
        <f>VLOOKUP(E105,Sheet3!J:K,2,FALSE)</f>
        <v>65</v>
      </c>
      <c r="M105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</v>
      </c>
      <c r="N105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</v>
      </c>
    </row>
    <row r="106" spans="1:14" x14ac:dyDescent="0.5">
      <c r="A106">
        <v>105</v>
      </c>
      <c r="B106" s="2" t="s">
        <v>108</v>
      </c>
      <c r="C106" s="2" t="str">
        <f t="shared" si="5"/>
        <v>MICKEY</v>
      </c>
      <c r="D106" s="2"/>
      <c r="E106" s="2">
        <f t="shared" si="6"/>
        <v>100</v>
      </c>
      <c r="F106" s="2">
        <f t="shared" si="7"/>
        <v>100</v>
      </c>
      <c r="H106">
        <f>COUNTIF(Sheet3!F:F,"="&amp;'Trainers by index #'!C106)</f>
        <v>0</v>
      </c>
      <c r="I106">
        <f>IF(H106=0,MAX(Sheet3!J:J),0)</f>
        <v>100</v>
      </c>
      <c r="J106">
        <f>IF(H106=1,VLOOKUP(C106,Sheet3!F:J,5,FALSE),0)</f>
        <v>0</v>
      </c>
      <c r="K106">
        <f>IFERROR(IF(SUM($I106:J106)=0,VLOOKUP(G106,Sheet3!I:J,2,FALSE),0),0)</f>
        <v>0</v>
      </c>
      <c r="L106">
        <f>VLOOKUP(E106,Sheet3!J:K,2,FALSE)</f>
        <v>100</v>
      </c>
      <c r="M106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</v>
      </c>
      <c r="N106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</v>
      </c>
    </row>
    <row r="107" spans="1:14" x14ac:dyDescent="0.5">
      <c r="A107">
        <v>106</v>
      </c>
      <c r="B107" s="2" t="s">
        <v>108</v>
      </c>
      <c r="C107" s="2" t="str">
        <f t="shared" si="5"/>
        <v>MICKEY</v>
      </c>
      <c r="D107" s="2"/>
      <c r="E107" s="2">
        <f t="shared" si="6"/>
        <v>100</v>
      </c>
      <c r="F107" s="2">
        <f t="shared" si="7"/>
        <v>100</v>
      </c>
      <c r="H107">
        <f>COUNTIF(Sheet3!F:F,"="&amp;'Trainers by index #'!C107)</f>
        <v>0</v>
      </c>
      <c r="I107">
        <f>IF(H107=0,MAX(Sheet3!J:J),0)</f>
        <v>100</v>
      </c>
      <c r="J107">
        <f>IF(H107=1,VLOOKUP(C107,Sheet3!F:J,5,FALSE),0)</f>
        <v>0</v>
      </c>
      <c r="K107">
        <f>IFERROR(IF(SUM($I107:J107)=0,VLOOKUP(G107,Sheet3!I:J,2,FALSE),0),0)</f>
        <v>0</v>
      </c>
      <c r="L107">
        <f>VLOOKUP(E107,Sheet3!J:K,2,FALSE)</f>
        <v>100</v>
      </c>
      <c r="M107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</v>
      </c>
      <c r="N107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</v>
      </c>
    </row>
    <row r="108" spans="1:14" x14ac:dyDescent="0.5">
      <c r="A108">
        <v>107</v>
      </c>
      <c r="B108" s="2" t="s">
        <v>108</v>
      </c>
      <c r="C108" s="2" t="str">
        <f t="shared" si="5"/>
        <v>MICKEY</v>
      </c>
      <c r="D108" s="2"/>
      <c r="E108" s="2">
        <f t="shared" si="6"/>
        <v>100</v>
      </c>
      <c r="F108" s="2">
        <f t="shared" si="7"/>
        <v>100</v>
      </c>
      <c r="H108">
        <f>COUNTIF(Sheet3!F:F,"="&amp;'Trainers by index #'!C108)</f>
        <v>0</v>
      </c>
      <c r="I108">
        <f>IF(H108=0,MAX(Sheet3!J:J),0)</f>
        <v>100</v>
      </c>
      <c r="J108">
        <f>IF(H108=1,VLOOKUP(C108,Sheet3!F:J,5,FALSE),0)</f>
        <v>0</v>
      </c>
      <c r="K108">
        <f>IFERROR(IF(SUM($I108:J108)=0,VLOOKUP(G108,Sheet3!I:J,2,FALSE),0),0)</f>
        <v>0</v>
      </c>
      <c r="L108">
        <f>VLOOKUP(E108,Sheet3!J:K,2,FALSE)</f>
        <v>100</v>
      </c>
      <c r="M108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</v>
      </c>
      <c r="N108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</v>
      </c>
    </row>
    <row r="109" spans="1:14" x14ac:dyDescent="0.5">
      <c r="A109">
        <v>108</v>
      </c>
      <c r="B109" s="2" t="s">
        <v>190</v>
      </c>
      <c r="C109" s="2" t="str">
        <f t="shared" si="5"/>
        <v>RYAN</v>
      </c>
      <c r="D109" s="2"/>
      <c r="E109" s="2">
        <f t="shared" si="6"/>
        <v>48</v>
      </c>
      <c r="F109" s="2">
        <f t="shared" si="7"/>
        <v>48</v>
      </c>
      <c r="H109">
        <f>COUNTIF(Sheet3!F:F,"="&amp;'Trainers by index #'!C109)</f>
        <v>1</v>
      </c>
      <c r="I109">
        <f>IF(H109=0,MAX(Sheet3!J:J),0)</f>
        <v>0</v>
      </c>
      <c r="J109">
        <f>IF(H109=1,VLOOKUP(C109,Sheet3!F:J,5,FALSE),0)</f>
        <v>48</v>
      </c>
      <c r="K109">
        <f>IFERROR(IF(SUM($I109:J109)=0,VLOOKUP(G109,Sheet3!I:J,2,FALSE),0),0)</f>
        <v>0</v>
      </c>
      <c r="L109">
        <f>VLOOKUP(E109,Sheet3!J:K,2,FALSE)</f>
        <v>56</v>
      </c>
      <c r="M109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</v>
      </c>
      <c r="N109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</v>
      </c>
    </row>
    <row r="110" spans="1:14" x14ac:dyDescent="0.5">
      <c r="A110">
        <v>109</v>
      </c>
      <c r="B110" s="2" t="s">
        <v>191</v>
      </c>
      <c r="C110" s="2" t="str">
        <f t="shared" si="5"/>
        <v>ALTON</v>
      </c>
      <c r="D110" s="2"/>
      <c r="E110" s="2">
        <f t="shared" si="6"/>
        <v>44</v>
      </c>
      <c r="F110" s="2">
        <f t="shared" si="7"/>
        <v>44</v>
      </c>
      <c r="H110">
        <f>COUNTIF(Sheet3!F:F,"="&amp;'Trainers by index #'!C110)</f>
        <v>1</v>
      </c>
      <c r="I110">
        <f>IF(H110=0,MAX(Sheet3!J:J),0)</f>
        <v>0</v>
      </c>
      <c r="J110">
        <f>IF(H110=1,VLOOKUP(C110,Sheet3!F:J,5,FALSE),0)</f>
        <v>44</v>
      </c>
      <c r="K110">
        <f>IFERROR(IF(SUM($I110:J110)=0,VLOOKUP(G110,Sheet3!I:J,2,FALSE),0),0)</f>
        <v>0</v>
      </c>
      <c r="L110">
        <f>VLOOKUP(E110,Sheet3!J:K,2,FALSE)</f>
        <v>47</v>
      </c>
      <c r="M110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</v>
      </c>
      <c r="N110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</v>
      </c>
    </row>
    <row r="111" spans="1:14" x14ac:dyDescent="0.5">
      <c r="A111">
        <v>110</v>
      </c>
      <c r="B111" s="2" t="s">
        <v>192</v>
      </c>
      <c r="C111" s="2" t="str">
        <f t="shared" si="5"/>
        <v>PAULO</v>
      </c>
      <c r="D111" s="2"/>
      <c r="E111" s="2">
        <f t="shared" si="6"/>
        <v>51</v>
      </c>
      <c r="F111" s="2">
        <f t="shared" si="7"/>
        <v>51</v>
      </c>
      <c r="H111">
        <f>COUNTIF(Sheet3!F:F,"="&amp;'Trainers by index #'!C111)</f>
        <v>1</v>
      </c>
      <c r="I111">
        <f>IF(H111=0,MAX(Sheet3!J:J),0)</f>
        <v>0</v>
      </c>
      <c r="J111">
        <f>IF(H111=1,VLOOKUP(C111,Sheet3!F:J,5,FALSE),0)</f>
        <v>51</v>
      </c>
      <c r="K111">
        <f>IFERROR(IF(SUM($I111:J111)=0,VLOOKUP(G111,Sheet3!I:J,2,FALSE),0),0)</f>
        <v>0</v>
      </c>
      <c r="L111">
        <f>VLOOKUP(E111,Sheet3!J:K,2,FALSE)</f>
        <v>61</v>
      </c>
      <c r="M111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</v>
      </c>
      <c r="N111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</v>
      </c>
    </row>
    <row r="112" spans="1:14" x14ac:dyDescent="0.5">
      <c r="A112">
        <v>111</v>
      </c>
      <c r="B112" s="2" t="s">
        <v>193</v>
      </c>
      <c r="C112" s="2" t="str">
        <f t="shared" si="5"/>
        <v>MIKE</v>
      </c>
      <c r="D112" s="2"/>
      <c r="E112" s="2">
        <f t="shared" si="6"/>
        <v>51</v>
      </c>
      <c r="F112" s="2">
        <f t="shared" si="7"/>
        <v>51</v>
      </c>
      <c r="H112">
        <f>COUNTIF(Sheet3!F:F,"="&amp;'Trainers by index #'!C112)</f>
        <v>1</v>
      </c>
      <c r="I112">
        <f>IF(H112=0,MAX(Sheet3!J:J),0)</f>
        <v>0</v>
      </c>
      <c r="J112">
        <f>IF(H112=1,VLOOKUP(C112,Sheet3!F:J,5,FALSE),0)</f>
        <v>51</v>
      </c>
      <c r="K112">
        <f>IFERROR(IF(SUM($I112:J112)=0,VLOOKUP(G112,Sheet3!I:J,2,FALSE),0),0)</f>
        <v>0</v>
      </c>
      <c r="L112">
        <f>VLOOKUP(E112,Sheet3!J:K,2,FALSE)</f>
        <v>61</v>
      </c>
      <c r="M112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</v>
      </c>
      <c r="N112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</v>
      </c>
    </row>
    <row r="113" spans="1:14" x14ac:dyDescent="0.5">
      <c r="A113">
        <v>112</v>
      </c>
      <c r="B113" s="2" t="s">
        <v>194</v>
      </c>
      <c r="C113" s="2" t="str">
        <f t="shared" si="5"/>
        <v>CODY</v>
      </c>
      <c r="D113" s="2"/>
      <c r="E113" s="2">
        <f t="shared" si="6"/>
        <v>51</v>
      </c>
      <c r="F113" s="2">
        <f t="shared" si="7"/>
        <v>51</v>
      </c>
      <c r="H113">
        <f>COUNTIF(Sheet3!F:F,"="&amp;'Trainers by index #'!C113)</f>
        <v>1</v>
      </c>
      <c r="I113">
        <f>IF(H113=0,MAX(Sheet3!J:J),0)</f>
        <v>0</v>
      </c>
      <c r="J113">
        <f>IF(H113=1,VLOOKUP(C113,Sheet3!F:J,5,FALSE),0)</f>
        <v>51</v>
      </c>
      <c r="K113">
        <f>IFERROR(IF(SUM($I113:J113)=0,VLOOKUP(G113,Sheet3!I:J,2,FALSE),0),0)</f>
        <v>0</v>
      </c>
      <c r="L113">
        <f>VLOOKUP(E113,Sheet3!J:K,2,FALSE)</f>
        <v>61</v>
      </c>
      <c r="M113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</v>
      </c>
      <c r="N113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</v>
      </c>
    </row>
    <row r="114" spans="1:14" x14ac:dyDescent="0.5">
      <c r="A114">
        <v>113</v>
      </c>
      <c r="B114" s="2" t="s">
        <v>195</v>
      </c>
      <c r="C114" s="2" t="str">
        <f t="shared" si="5"/>
        <v>JAMIE</v>
      </c>
      <c r="D114" s="2"/>
      <c r="E114" s="2">
        <f t="shared" si="6"/>
        <v>70</v>
      </c>
      <c r="F114" s="2">
        <f t="shared" si="7"/>
        <v>70</v>
      </c>
      <c r="H114">
        <f>COUNTIF(Sheet3!F:F,"="&amp;'Trainers by index #'!C114)</f>
        <v>1</v>
      </c>
      <c r="I114">
        <f>IF(H114=0,MAX(Sheet3!J:J),0)</f>
        <v>0</v>
      </c>
      <c r="J114">
        <f>IF(H114=1,VLOOKUP(C114,Sheet3!F:J,5,FALSE),0)</f>
        <v>70</v>
      </c>
      <c r="K114">
        <f>IFERROR(IF(SUM($I114:J114)=0,VLOOKUP(G114,Sheet3!I:J,2,FALSE),0),0)</f>
        <v>0</v>
      </c>
      <c r="L114">
        <f>VLOOKUP(E114,Sheet3!J:K,2,FALSE)</f>
        <v>69</v>
      </c>
      <c r="M114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</v>
      </c>
      <c r="N114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</v>
      </c>
    </row>
    <row r="115" spans="1:14" x14ac:dyDescent="0.5">
      <c r="A115">
        <v>114</v>
      </c>
      <c r="B115" s="2" t="s">
        <v>196</v>
      </c>
      <c r="C115" s="2" t="str">
        <f t="shared" si="5"/>
        <v>REENA</v>
      </c>
      <c r="D115" s="2"/>
      <c r="E115" s="2">
        <f t="shared" si="6"/>
        <v>60</v>
      </c>
      <c r="F115" s="2">
        <f t="shared" si="7"/>
        <v>60</v>
      </c>
      <c r="H115">
        <f>COUNTIF(Sheet3!F:F,"="&amp;'Trainers by index #'!C115)</f>
        <v>1</v>
      </c>
      <c r="I115">
        <f>IF(H115=0,MAX(Sheet3!J:J),0)</f>
        <v>0</v>
      </c>
      <c r="J115">
        <f>IF(H115=1,VLOOKUP(C115,Sheet3!F:J,5,FALSE),0)</f>
        <v>60</v>
      </c>
      <c r="K115">
        <f>IFERROR(IF(SUM($I115:J115)=0,VLOOKUP(G115,Sheet3!I:J,2,FALSE),0),0)</f>
        <v>0</v>
      </c>
      <c r="L115">
        <f>VLOOKUP(E115,Sheet3!J:K,2,FALSE)</f>
        <v>65</v>
      </c>
      <c r="M115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</v>
      </c>
      <c r="N115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</v>
      </c>
    </row>
    <row r="116" spans="1:14" x14ac:dyDescent="0.5">
      <c r="A116">
        <v>115</v>
      </c>
      <c r="B116" s="2" t="s">
        <v>197</v>
      </c>
      <c r="C116" s="2" t="str">
        <f t="shared" si="5"/>
        <v>MEGAN</v>
      </c>
      <c r="D116" s="2"/>
      <c r="E116" s="2">
        <f t="shared" si="6"/>
        <v>60</v>
      </c>
      <c r="F116" s="2">
        <f t="shared" si="7"/>
        <v>60</v>
      </c>
      <c r="H116">
        <f>COUNTIF(Sheet3!F:F,"="&amp;'Trainers by index #'!C116)</f>
        <v>1</v>
      </c>
      <c r="I116">
        <f>IF(H116=0,MAX(Sheet3!J:J),0)</f>
        <v>0</v>
      </c>
      <c r="J116">
        <f>IF(H116=1,VLOOKUP(C116,Sheet3!F:J,5,FALSE),0)</f>
        <v>60</v>
      </c>
      <c r="K116">
        <f>IFERROR(IF(SUM($I116:J116)=0,VLOOKUP(G116,Sheet3!I:J,2,FALSE),0),0)</f>
        <v>0</v>
      </c>
      <c r="L116">
        <f>VLOOKUP(E116,Sheet3!J:K,2,FALSE)</f>
        <v>65</v>
      </c>
      <c r="M116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</v>
      </c>
      <c r="N116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</v>
      </c>
    </row>
    <row r="117" spans="1:14" x14ac:dyDescent="0.5">
      <c r="A117">
        <v>116</v>
      </c>
      <c r="B117" s="2" t="s">
        <v>198</v>
      </c>
      <c r="C117" s="2" t="str">
        <f t="shared" si="5"/>
        <v>LOIS</v>
      </c>
      <c r="D117" s="2"/>
      <c r="E117" s="2">
        <f t="shared" si="6"/>
        <v>44</v>
      </c>
      <c r="F117" s="2">
        <f t="shared" si="7"/>
        <v>44</v>
      </c>
      <c r="H117">
        <f>COUNTIF(Sheet3!F:F,"="&amp;'Trainers by index #'!C117)</f>
        <v>1</v>
      </c>
      <c r="I117">
        <f>IF(H117=0,MAX(Sheet3!J:J),0)</f>
        <v>0</v>
      </c>
      <c r="J117">
        <f>IF(H117=1,VLOOKUP(C117,Sheet3!F:J,5,FALSE),0)</f>
        <v>44</v>
      </c>
      <c r="K117">
        <f>IFERROR(IF(SUM($I117:J117)=0,VLOOKUP(G117,Sheet3!I:J,2,FALSE),0),0)</f>
        <v>0</v>
      </c>
      <c r="L117">
        <f>VLOOKUP(E117,Sheet3!J:K,2,FALSE)</f>
        <v>47</v>
      </c>
      <c r="M117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</v>
      </c>
      <c r="N117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</v>
      </c>
    </row>
    <row r="118" spans="1:14" x14ac:dyDescent="0.5">
      <c r="A118">
        <v>117</v>
      </c>
      <c r="B118" s="2" t="s">
        <v>199</v>
      </c>
      <c r="C118" s="2" t="str">
        <f t="shared" si="5"/>
        <v>LOLA</v>
      </c>
      <c r="D118" s="2"/>
      <c r="E118" s="2">
        <f t="shared" si="6"/>
        <v>51</v>
      </c>
      <c r="F118" s="2">
        <f t="shared" si="7"/>
        <v>51</v>
      </c>
      <c r="H118">
        <f>COUNTIF(Sheet3!F:F,"="&amp;'Trainers by index #'!C118)</f>
        <v>1</v>
      </c>
      <c r="I118">
        <f>IF(H118=0,MAX(Sheet3!J:J),0)</f>
        <v>0</v>
      </c>
      <c r="J118">
        <f>IF(H118=1,VLOOKUP(C118,Sheet3!F:J,5,FALSE),0)</f>
        <v>51</v>
      </c>
      <c r="K118">
        <f>IFERROR(IF(SUM($I118:J118)=0,VLOOKUP(G118,Sheet3!I:J,2,FALSE),0),0)</f>
        <v>0</v>
      </c>
      <c r="L118">
        <f>VLOOKUP(E118,Sheet3!J:K,2,FALSE)</f>
        <v>61</v>
      </c>
      <c r="M118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</v>
      </c>
      <c r="N118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</v>
      </c>
    </row>
    <row r="119" spans="1:14" x14ac:dyDescent="0.5">
      <c r="A119">
        <v>118</v>
      </c>
      <c r="B119" s="2" t="s">
        <v>200</v>
      </c>
      <c r="C119" s="2" t="str">
        <f t="shared" si="5"/>
        <v>KATE</v>
      </c>
      <c r="D119" s="2"/>
      <c r="E119" s="2">
        <f t="shared" si="6"/>
        <v>100</v>
      </c>
      <c r="F119" s="2">
        <f t="shared" si="7"/>
        <v>100</v>
      </c>
      <c r="H119">
        <f>COUNTIF(Sheet3!F:F,"="&amp;'Trainers by index #'!C119)</f>
        <v>0</v>
      </c>
      <c r="I119">
        <f>IF(H119=0,MAX(Sheet3!J:J),0)</f>
        <v>100</v>
      </c>
      <c r="J119">
        <f>IF(H119=1,VLOOKUP(C119,Sheet3!F:J,5,FALSE),0)</f>
        <v>0</v>
      </c>
      <c r="K119">
        <f>IFERROR(IF(SUM($I119:J119)=0,VLOOKUP(G119,Sheet3!I:J,2,FALSE),0),0)</f>
        <v>0</v>
      </c>
      <c r="L119">
        <f>VLOOKUP(E119,Sheet3!J:K,2,FALSE)</f>
        <v>100</v>
      </c>
      <c r="M119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</v>
      </c>
      <c r="N119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</v>
      </c>
    </row>
    <row r="120" spans="1:14" x14ac:dyDescent="0.5">
      <c r="A120">
        <v>119</v>
      </c>
      <c r="B120" s="2" t="s">
        <v>201</v>
      </c>
      <c r="C120" s="2" t="str">
        <f t="shared" si="5"/>
        <v>FRAN</v>
      </c>
      <c r="D120" s="2"/>
      <c r="E120" s="2">
        <f t="shared" si="6"/>
        <v>51</v>
      </c>
      <c r="F120" s="2">
        <f t="shared" si="7"/>
        <v>51</v>
      </c>
      <c r="H120">
        <f>COUNTIF(Sheet3!F:F,"="&amp;'Trainers by index #'!C120)</f>
        <v>1</v>
      </c>
      <c r="I120">
        <f>IF(H120=0,MAX(Sheet3!J:J),0)</f>
        <v>0</v>
      </c>
      <c r="J120">
        <f>IF(H120=1,VLOOKUP(C120,Sheet3!F:J,5,FALSE),0)</f>
        <v>51</v>
      </c>
      <c r="K120">
        <f>IFERROR(IF(SUM($I120:J120)=0,VLOOKUP(G120,Sheet3!I:J,2,FALSE),0),0)</f>
        <v>0</v>
      </c>
      <c r="L120">
        <f>VLOOKUP(E120,Sheet3!J:K,2,FALSE)</f>
        <v>61</v>
      </c>
      <c r="M120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</v>
      </c>
      <c r="N120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</v>
      </c>
    </row>
    <row r="121" spans="1:14" x14ac:dyDescent="0.5">
      <c r="A121">
        <v>120</v>
      </c>
      <c r="B121" s="2" t="s">
        <v>202</v>
      </c>
      <c r="C121" s="2" t="str">
        <f t="shared" si="5"/>
        <v>IRENE</v>
      </c>
      <c r="D121" s="2"/>
      <c r="E121" s="2">
        <f t="shared" si="6"/>
        <v>100</v>
      </c>
      <c r="F121" s="2">
        <f t="shared" si="7"/>
        <v>100</v>
      </c>
      <c r="H121">
        <f>COUNTIF(Sheet3!F:F,"="&amp;'Trainers by index #'!C121)</f>
        <v>0</v>
      </c>
      <c r="I121">
        <f>IF(H121=0,MAX(Sheet3!J:J),0)</f>
        <v>100</v>
      </c>
      <c r="J121">
        <f>IF(H121=1,VLOOKUP(C121,Sheet3!F:J,5,FALSE),0)</f>
        <v>0</v>
      </c>
      <c r="K121">
        <f>IFERROR(IF(SUM($I121:J121)=0,VLOOKUP(G121,Sheet3!I:J,2,FALSE),0),0)</f>
        <v>0</v>
      </c>
      <c r="L121">
        <f>VLOOKUP(E121,Sheet3!J:K,2,FALSE)</f>
        <v>100</v>
      </c>
      <c r="M121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</v>
      </c>
      <c r="N121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</v>
      </c>
    </row>
    <row r="122" spans="1:14" x14ac:dyDescent="0.5">
      <c r="A122">
        <v>121</v>
      </c>
      <c r="B122" s="2" t="s">
        <v>203</v>
      </c>
      <c r="C122" s="2" t="str">
        <f t="shared" si="5"/>
        <v>KELLY</v>
      </c>
      <c r="D122" s="2"/>
      <c r="E122" s="2">
        <f t="shared" si="6"/>
        <v>48</v>
      </c>
      <c r="F122" s="2">
        <f t="shared" si="7"/>
        <v>48</v>
      </c>
      <c r="H122">
        <f>COUNTIF(Sheet3!F:F,"="&amp;'Trainers by index #'!C122)</f>
        <v>1</v>
      </c>
      <c r="I122">
        <f>IF(H122=0,MAX(Sheet3!J:J),0)</f>
        <v>0</v>
      </c>
      <c r="J122">
        <f>IF(H122=1,VLOOKUP(C122,Sheet3!F:J,5,FALSE),0)</f>
        <v>48</v>
      </c>
      <c r="K122">
        <f>IFERROR(IF(SUM($I122:J122)=0,VLOOKUP(G122,Sheet3!I:J,2,FALSE),0),0)</f>
        <v>0</v>
      </c>
      <c r="L122">
        <f>VLOOKUP(E122,Sheet3!J:K,2,FALSE)</f>
        <v>56</v>
      </c>
      <c r="M122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</v>
      </c>
      <c r="N122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</v>
      </c>
    </row>
    <row r="123" spans="1:14" x14ac:dyDescent="0.5">
      <c r="A123">
        <v>122</v>
      </c>
      <c r="B123" s="2" t="s">
        <v>204</v>
      </c>
      <c r="C123" s="2" t="str">
        <f t="shared" si="5"/>
        <v>MARVIN</v>
      </c>
      <c r="D123" s="2"/>
      <c r="E123" s="2">
        <f t="shared" si="6"/>
        <v>31</v>
      </c>
      <c r="F123" s="2">
        <f t="shared" si="7"/>
        <v>31</v>
      </c>
      <c r="H123">
        <f>COUNTIF(Sheet3!F:F,"="&amp;'Trainers by index #'!C123)</f>
        <v>1</v>
      </c>
      <c r="I123">
        <f>IF(H123=0,MAX(Sheet3!J:J),0)</f>
        <v>0</v>
      </c>
      <c r="J123">
        <f>IF(H123=1,VLOOKUP(C123,Sheet3!F:J,5,FALSE),0)</f>
        <v>31</v>
      </c>
      <c r="K123">
        <f>IFERROR(IF(SUM($I123:J123)=0,VLOOKUP(G123,Sheet3!I:J,2,FALSE),0),0)</f>
        <v>0</v>
      </c>
      <c r="L123">
        <f>VLOOKUP(E123,Sheet3!J:K,2,FALSE)</f>
        <v>42</v>
      </c>
      <c r="M123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</v>
      </c>
      <c r="N123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</v>
      </c>
    </row>
    <row r="124" spans="1:14" x14ac:dyDescent="0.5">
      <c r="A124">
        <v>123</v>
      </c>
      <c r="B124" s="2" t="s">
        <v>205</v>
      </c>
      <c r="C124" s="2" t="str">
        <f t="shared" si="5"/>
        <v>TULLY</v>
      </c>
      <c r="D124" s="2"/>
      <c r="E124" s="2">
        <f t="shared" si="6"/>
        <v>29</v>
      </c>
      <c r="F124" s="2">
        <f t="shared" si="7"/>
        <v>29</v>
      </c>
      <c r="H124">
        <f>COUNTIF(Sheet3!F:F,"="&amp;'Trainers by index #'!C124)</f>
        <v>1</v>
      </c>
      <c r="I124">
        <f>IF(H124=0,MAX(Sheet3!J:J),0)</f>
        <v>0</v>
      </c>
      <c r="J124">
        <f>IF(H124=1,VLOOKUP(C124,Sheet3!F:J,5,FALSE),0)</f>
        <v>29</v>
      </c>
      <c r="K124">
        <f>IFERROR(IF(SUM($I124:J124)=0,VLOOKUP(G124,Sheet3!I:J,2,FALSE),0),0)</f>
        <v>0</v>
      </c>
      <c r="L124">
        <f>VLOOKUP(E124,Sheet3!J:K,2,FALSE)</f>
        <v>41</v>
      </c>
      <c r="M124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</v>
      </c>
      <c r="N124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</v>
      </c>
    </row>
    <row r="125" spans="1:14" x14ac:dyDescent="0.5">
      <c r="A125">
        <v>124</v>
      </c>
      <c r="B125" s="2" t="s">
        <v>206</v>
      </c>
      <c r="C125" s="2" t="str">
        <f t="shared" si="5"/>
        <v>WILTON</v>
      </c>
      <c r="D125" s="2"/>
      <c r="E125" s="2">
        <f t="shared" si="6"/>
        <v>47</v>
      </c>
      <c r="F125" s="2">
        <f t="shared" si="7"/>
        <v>47</v>
      </c>
      <c r="H125">
        <f>COUNTIF(Sheet3!F:F,"="&amp;'Trainers by index #'!C125)</f>
        <v>1</v>
      </c>
      <c r="I125">
        <f>IF(H125=0,MAX(Sheet3!J:J),0)</f>
        <v>0</v>
      </c>
      <c r="J125">
        <f>IF(H125=1,VLOOKUP(C125,Sheet3!F:J,5,FALSE),0)</f>
        <v>47</v>
      </c>
      <c r="K125">
        <f>IFERROR(IF(SUM($I125:J125)=0,VLOOKUP(G125,Sheet3!I:J,2,FALSE),0),0)</f>
        <v>0</v>
      </c>
      <c r="L125">
        <f>VLOOKUP(E125,Sheet3!J:K,2,FALSE)</f>
        <v>56</v>
      </c>
      <c r="M125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</v>
      </c>
      <c r="N125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</v>
      </c>
    </row>
    <row r="126" spans="1:14" x14ac:dyDescent="0.5">
      <c r="A126">
        <v>125</v>
      </c>
      <c r="B126" s="2" t="s">
        <v>207</v>
      </c>
      <c r="C126" s="2" t="str">
        <f t="shared" si="5"/>
        <v>EDGAR</v>
      </c>
      <c r="D126" s="2"/>
      <c r="E126" s="2">
        <f t="shared" si="6"/>
        <v>47</v>
      </c>
      <c r="F126" s="2">
        <f t="shared" si="7"/>
        <v>47</v>
      </c>
      <c r="H126">
        <f>COUNTIF(Sheet3!F:F,"="&amp;'Trainers by index #'!C126)</f>
        <v>1</v>
      </c>
      <c r="I126">
        <f>IF(H126=0,MAX(Sheet3!J:J),0)</f>
        <v>0</v>
      </c>
      <c r="J126">
        <f>IF(H126=1,VLOOKUP(C126,Sheet3!F:J,5,FALSE),0)</f>
        <v>47</v>
      </c>
      <c r="K126">
        <f>IFERROR(IF(SUM($I126:J126)=0,VLOOKUP(G126,Sheet3!I:J,2,FALSE),0),0)</f>
        <v>0</v>
      </c>
      <c r="L126">
        <f>VLOOKUP(E126,Sheet3!J:K,2,FALSE)</f>
        <v>56</v>
      </c>
      <c r="M126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</v>
      </c>
      <c r="N126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</v>
      </c>
    </row>
    <row r="127" spans="1:14" x14ac:dyDescent="0.5">
      <c r="A127">
        <v>126</v>
      </c>
      <c r="B127" s="2" t="s">
        <v>208</v>
      </c>
      <c r="C127" s="2" t="str">
        <f t="shared" si="5"/>
        <v>ANDRE</v>
      </c>
      <c r="D127" s="2"/>
      <c r="E127" s="2">
        <f t="shared" si="6"/>
        <v>44</v>
      </c>
      <c r="F127" s="2">
        <f t="shared" si="7"/>
        <v>44</v>
      </c>
      <c r="H127">
        <f>COUNTIF(Sheet3!F:F,"="&amp;'Trainers by index #'!C127)</f>
        <v>1</v>
      </c>
      <c r="I127">
        <f>IF(H127=0,MAX(Sheet3!J:J),0)</f>
        <v>0</v>
      </c>
      <c r="J127">
        <f>IF(H127=1,VLOOKUP(C127,Sheet3!F:J,5,FALSE),0)</f>
        <v>44</v>
      </c>
      <c r="K127">
        <f>IFERROR(IF(SUM($I127:J127)=0,VLOOKUP(G127,Sheet3!I:J,2,FALSE),0),0)</f>
        <v>0</v>
      </c>
      <c r="L127">
        <f>VLOOKUP(E127,Sheet3!J:K,2,FALSE)</f>
        <v>47</v>
      </c>
      <c r="M127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</v>
      </c>
      <c r="N127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</v>
      </c>
    </row>
    <row r="128" spans="1:14" x14ac:dyDescent="0.5">
      <c r="A128">
        <v>127</v>
      </c>
      <c r="B128" s="2" t="s">
        <v>209</v>
      </c>
      <c r="C128" s="2" t="str">
        <f t="shared" si="5"/>
        <v>RAYMOND</v>
      </c>
      <c r="D128" s="2"/>
      <c r="E128" s="2">
        <f t="shared" si="6"/>
        <v>44</v>
      </c>
      <c r="F128" s="2">
        <f t="shared" si="7"/>
        <v>44</v>
      </c>
      <c r="H128">
        <f>COUNTIF(Sheet3!F:F,"="&amp;'Trainers by index #'!C128)</f>
        <v>1</v>
      </c>
      <c r="I128">
        <f>IF(H128=0,MAX(Sheet3!J:J),0)</f>
        <v>0</v>
      </c>
      <c r="J128">
        <f>IF(H128=1,VLOOKUP(C128,Sheet3!F:J,5,FALSE),0)</f>
        <v>44</v>
      </c>
      <c r="K128">
        <f>IFERROR(IF(SUM($I128:J128)=0,VLOOKUP(G128,Sheet3!I:J,2,FALSE),0),0)</f>
        <v>0</v>
      </c>
      <c r="L128">
        <f>VLOOKUP(E128,Sheet3!J:K,2,FALSE)</f>
        <v>47</v>
      </c>
      <c r="M128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</v>
      </c>
      <c r="N128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</v>
      </c>
    </row>
    <row r="129" spans="1:14" x14ac:dyDescent="0.5">
      <c r="A129">
        <v>128</v>
      </c>
      <c r="B129" s="2" t="s">
        <v>210</v>
      </c>
      <c r="C129" s="2" t="str">
        <f t="shared" si="5"/>
        <v>JONAH</v>
      </c>
      <c r="D129" s="2"/>
      <c r="E129" s="2">
        <f t="shared" si="6"/>
        <v>100</v>
      </c>
      <c r="F129" s="2">
        <f t="shared" si="7"/>
        <v>100</v>
      </c>
      <c r="H129">
        <f>COUNTIF(Sheet3!F:F,"="&amp;'Trainers by index #'!C129)</f>
        <v>0</v>
      </c>
      <c r="I129">
        <f>IF(H129=0,MAX(Sheet3!J:J),0)</f>
        <v>100</v>
      </c>
      <c r="J129">
        <f>IF(H129=1,VLOOKUP(C129,Sheet3!F:J,5,FALSE),0)</f>
        <v>0</v>
      </c>
      <c r="K129">
        <f>IFERROR(IF(SUM($I129:J129)=0,VLOOKUP(G129,Sheet3!I:J,2,FALSE),0),0)</f>
        <v>0</v>
      </c>
      <c r="L129">
        <f>VLOOKUP(E129,Sheet3!J:K,2,FALSE)</f>
        <v>100</v>
      </c>
      <c r="M129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</v>
      </c>
      <c r="N129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</v>
      </c>
    </row>
    <row r="130" spans="1:14" x14ac:dyDescent="0.5">
      <c r="A130">
        <v>129</v>
      </c>
      <c r="B130" s="2" t="s">
        <v>211</v>
      </c>
      <c r="C130" s="2" t="str">
        <f t="shared" si="5"/>
        <v>SHANE</v>
      </c>
      <c r="D130" s="2"/>
      <c r="E130" s="2">
        <f t="shared" si="6"/>
        <v>29</v>
      </c>
      <c r="F130" s="2">
        <f t="shared" si="7"/>
        <v>29</v>
      </c>
      <c r="H130">
        <f>COUNTIF(Sheet3!F:F,"="&amp;'Trainers by index #'!C130)</f>
        <v>1</v>
      </c>
      <c r="I130">
        <f>IF(H130=0,MAX(Sheet3!J:J),0)</f>
        <v>0</v>
      </c>
      <c r="J130">
        <f>IF(H130=1,VLOOKUP(C130,Sheet3!F:J,5,FALSE),0)</f>
        <v>29</v>
      </c>
      <c r="K130">
        <f>IFERROR(IF(SUM($I130:J130)=0,VLOOKUP(G130,Sheet3!I:J,2,FALSE),0),0)</f>
        <v>0</v>
      </c>
      <c r="L130">
        <f>VLOOKUP(E130,Sheet3!J:K,2,FALSE)</f>
        <v>41</v>
      </c>
      <c r="M130" t="str">
        <f t="shared" si="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</v>
      </c>
      <c r="N130" t="str">
        <f t="shared" si="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</v>
      </c>
    </row>
    <row r="131" spans="1:14" x14ac:dyDescent="0.5">
      <c r="A131">
        <v>130</v>
      </c>
      <c r="B131" s="2" t="s">
        <v>212</v>
      </c>
      <c r="C131" s="2" t="str">
        <f t="shared" ref="C131:C194" si="10">UPPER(B131)</f>
        <v>BECKETT</v>
      </c>
      <c r="D131" s="2"/>
      <c r="E131" s="2">
        <f t="shared" ref="E131:E194" si="11">MAX(I131:K131)</f>
        <v>31</v>
      </c>
      <c r="F131" s="2">
        <f t="shared" ref="F131:F194" si="12">IF(D131,ROUND(E131+1,0),E131)</f>
        <v>31</v>
      </c>
      <c r="H131">
        <f>COUNTIF(Sheet3!F:F,"="&amp;'Trainers by index #'!C131)</f>
        <v>1</v>
      </c>
      <c r="I131">
        <f>IF(H131=0,MAX(Sheet3!J:J),0)</f>
        <v>0</v>
      </c>
      <c r="J131">
        <f>IF(H131=1,VLOOKUP(C131,Sheet3!F:J,5,FALSE),0)</f>
        <v>31</v>
      </c>
      <c r="K131">
        <f>IFERROR(IF(SUM($I131:J131)=0,VLOOKUP(G131,Sheet3!I:J,2,FALSE),0),0)</f>
        <v>0</v>
      </c>
      <c r="L131">
        <f>VLOOKUP(E131,Sheet3!J:K,2,FALSE)</f>
        <v>42</v>
      </c>
      <c r="M131" t="str">
        <f t="shared" ref="M131:M194" si="13">M130&amp;L131&amp;","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</v>
      </c>
      <c r="N131" t="str">
        <f t="shared" ref="N131:N194" si="14">N130&amp;F131&amp;","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</v>
      </c>
    </row>
    <row r="132" spans="1:14" x14ac:dyDescent="0.5">
      <c r="A132">
        <v>131</v>
      </c>
      <c r="B132" s="2" t="s">
        <v>213</v>
      </c>
      <c r="C132" s="2" t="str">
        <f t="shared" si="10"/>
        <v>BRENT</v>
      </c>
      <c r="D132" s="2"/>
      <c r="E132" s="2">
        <f t="shared" si="11"/>
        <v>31</v>
      </c>
      <c r="F132" s="2">
        <f t="shared" si="12"/>
        <v>31</v>
      </c>
      <c r="H132">
        <f>COUNTIF(Sheet3!F:F,"="&amp;'Trainers by index #'!C132)</f>
        <v>1</v>
      </c>
      <c r="I132">
        <f>IF(H132=0,MAX(Sheet3!J:J),0)</f>
        <v>0</v>
      </c>
      <c r="J132">
        <f>IF(H132=1,VLOOKUP(C132,Sheet3!F:J,5,FALSE),0)</f>
        <v>31</v>
      </c>
      <c r="K132">
        <f>IFERROR(IF(SUM($I132:J132)=0,VLOOKUP(G132,Sheet3!I:J,2,FALSE),0),0)</f>
        <v>0</v>
      </c>
      <c r="L132">
        <f>VLOOKUP(E132,Sheet3!J:K,2,FALSE)</f>
        <v>42</v>
      </c>
      <c r="M132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</v>
      </c>
      <c r="N132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</v>
      </c>
    </row>
    <row r="133" spans="1:14" x14ac:dyDescent="0.5">
      <c r="A133">
        <v>132</v>
      </c>
      <c r="B133" s="2" t="s">
        <v>214</v>
      </c>
      <c r="C133" s="2" t="str">
        <f t="shared" si="10"/>
        <v>RON</v>
      </c>
      <c r="D133" s="2"/>
      <c r="E133" s="2">
        <f t="shared" si="11"/>
        <v>31</v>
      </c>
      <c r="F133" s="2">
        <f t="shared" si="12"/>
        <v>31</v>
      </c>
      <c r="H133">
        <f>COUNTIF(Sheet3!F:F,"="&amp;'Trainers by index #'!C133)</f>
        <v>1</v>
      </c>
      <c r="I133">
        <f>IF(H133=0,MAX(Sheet3!J:J),0)</f>
        <v>0</v>
      </c>
      <c r="J133">
        <f>IF(H133=1,VLOOKUP(C133,Sheet3!F:J,5,FALSE),0)</f>
        <v>31</v>
      </c>
      <c r="K133">
        <f>IFERROR(IF(SUM($I133:J133)=0,VLOOKUP(G133,Sheet3!I:J,2,FALSE),0),0)</f>
        <v>0</v>
      </c>
      <c r="L133">
        <f>VLOOKUP(E133,Sheet3!J:K,2,FALSE)</f>
        <v>42</v>
      </c>
      <c r="M133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</v>
      </c>
      <c r="N133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</v>
      </c>
    </row>
    <row r="134" spans="1:14" x14ac:dyDescent="0.5">
      <c r="A134">
        <v>133</v>
      </c>
      <c r="B134" s="2" t="s">
        <v>215</v>
      </c>
      <c r="C134" s="2" t="str">
        <f t="shared" si="10"/>
        <v>MORGAN</v>
      </c>
      <c r="D134" s="2"/>
      <c r="E134" s="2">
        <f t="shared" si="11"/>
        <v>100</v>
      </c>
      <c r="F134" s="2">
        <f t="shared" si="12"/>
        <v>100</v>
      </c>
      <c r="H134">
        <f>COUNTIF(Sheet3!F:F,"="&amp;'Trainers by index #'!C134)</f>
        <v>0</v>
      </c>
      <c r="I134">
        <f>IF(H134=0,MAX(Sheet3!J:J),0)</f>
        <v>100</v>
      </c>
      <c r="J134">
        <f>IF(H134=1,VLOOKUP(C134,Sheet3!F:J,5,FALSE),0)</f>
        <v>0</v>
      </c>
      <c r="K134">
        <f>IFERROR(IF(SUM($I134:J134)=0,VLOOKUP(G134,Sheet3!I:J,2,FALSE),0),0)</f>
        <v>0</v>
      </c>
      <c r="L134">
        <f>VLOOKUP(E134,Sheet3!J:K,2,FALSE)</f>
        <v>100</v>
      </c>
      <c r="M134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</v>
      </c>
      <c r="N134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</v>
      </c>
    </row>
    <row r="135" spans="1:14" x14ac:dyDescent="0.5">
      <c r="A135">
        <v>134</v>
      </c>
      <c r="B135" s="2" t="s">
        <v>216</v>
      </c>
      <c r="C135" s="2" t="str">
        <f t="shared" si="10"/>
        <v>BENJAMIN</v>
      </c>
      <c r="D135" s="2"/>
      <c r="E135" s="2">
        <f t="shared" si="11"/>
        <v>29</v>
      </c>
      <c r="F135" s="2">
        <f t="shared" si="12"/>
        <v>29</v>
      </c>
      <c r="H135">
        <f>COUNTIF(Sheet3!F:F,"="&amp;'Trainers by index #'!C135)</f>
        <v>1</v>
      </c>
      <c r="I135">
        <f>IF(H135=0,MAX(Sheet3!J:J),0)</f>
        <v>0</v>
      </c>
      <c r="J135">
        <f>IF(H135=1,VLOOKUP(C135,Sheet3!F:J,5,FALSE),0)</f>
        <v>29</v>
      </c>
      <c r="K135">
        <f>IFERROR(IF(SUM($I135:J135)=0,VLOOKUP(G135,Sheet3!I:J,2,FALSE),0),0)</f>
        <v>0</v>
      </c>
      <c r="L135">
        <f>VLOOKUP(E135,Sheet3!J:K,2,FALSE)</f>
        <v>41</v>
      </c>
      <c r="M135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</v>
      </c>
      <c r="N135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</v>
      </c>
    </row>
    <row r="136" spans="1:14" x14ac:dyDescent="0.5">
      <c r="A136">
        <v>135</v>
      </c>
      <c r="B136" s="2" t="s">
        <v>217</v>
      </c>
      <c r="C136" s="2" t="str">
        <f t="shared" si="10"/>
        <v>JOHNNY</v>
      </c>
      <c r="D136" s="2"/>
      <c r="E136" s="2">
        <f t="shared" si="11"/>
        <v>67</v>
      </c>
      <c r="F136" s="2">
        <f t="shared" si="12"/>
        <v>67</v>
      </c>
      <c r="H136">
        <f>COUNTIF(Sheet3!F:F,"="&amp;'Trainers by index #'!C136)</f>
        <v>1</v>
      </c>
      <c r="I136">
        <f>IF(H136=0,MAX(Sheet3!J:J),0)</f>
        <v>0</v>
      </c>
      <c r="J136">
        <f>IF(H136=1,VLOOKUP(C136,Sheet3!F:J,5,FALSE),0)</f>
        <v>67</v>
      </c>
      <c r="K136">
        <f>IFERROR(IF(SUM($I136:J136)=0,VLOOKUP(G136,Sheet3!I:J,2,FALSE),0),0)</f>
        <v>0</v>
      </c>
      <c r="L136">
        <f>VLOOKUP(E136,Sheet3!J:K,2,FALSE)</f>
        <v>92</v>
      </c>
      <c r="M136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</v>
      </c>
      <c r="N136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</v>
      </c>
    </row>
    <row r="137" spans="1:14" x14ac:dyDescent="0.5">
      <c r="A137">
        <v>136</v>
      </c>
      <c r="B137" s="2" t="s">
        <v>218</v>
      </c>
      <c r="C137" s="2" t="str">
        <f t="shared" si="10"/>
        <v>LINDA</v>
      </c>
      <c r="D137" s="2"/>
      <c r="E137" s="2">
        <f t="shared" si="11"/>
        <v>68</v>
      </c>
      <c r="F137" s="2">
        <f t="shared" si="12"/>
        <v>68</v>
      </c>
      <c r="H137">
        <f>COUNTIF(Sheet3!F:F,"="&amp;'Trainers by index #'!C137)</f>
        <v>1</v>
      </c>
      <c r="I137">
        <f>IF(H137=0,MAX(Sheet3!J:J),0)</f>
        <v>0</v>
      </c>
      <c r="J137">
        <f>IF(H137=1,VLOOKUP(C137,Sheet3!F:J,5,FALSE),0)</f>
        <v>68</v>
      </c>
      <c r="K137">
        <f>IFERROR(IF(SUM($I137:J137)=0,VLOOKUP(G137,Sheet3!I:J,2,FALSE),0),0)</f>
        <v>0</v>
      </c>
      <c r="L137">
        <f>VLOOKUP(E137,Sheet3!J:K,2,FALSE)</f>
        <v>93</v>
      </c>
      <c r="M137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</v>
      </c>
      <c r="N137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</v>
      </c>
    </row>
    <row r="138" spans="1:14" x14ac:dyDescent="0.5">
      <c r="A138">
        <v>137</v>
      </c>
      <c r="B138" s="2" t="s">
        <v>219</v>
      </c>
      <c r="C138" s="2" t="str">
        <f t="shared" si="10"/>
        <v>VANCE</v>
      </c>
      <c r="D138" s="2"/>
      <c r="E138" s="2">
        <f t="shared" si="11"/>
        <v>47</v>
      </c>
      <c r="F138" s="2">
        <f t="shared" si="12"/>
        <v>47</v>
      </c>
      <c r="H138">
        <f>COUNTIF(Sheet3!F:F,"="&amp;'Trainers by index #'!C138)</f>
        <v>1</v>
      </c>
      <c r="I138">
        <f>IF(H138=0,MAX(Sheet3!J:J),0)</f>
        <v>0</v>
      </c>
      <c r="J138">
        <f>IF(H138=1,VLOOKUP(C138,Sheet3!F:J,5,FALSE),0)</f>
        <v>47</v>
      </c>
      <c r="K138">
        <f>IFERROR(IF(SUM($I138:J138)=0,VLOOKUP(G138,Sheet3!I:J,2,FALSE),0),0)</f>
        <v>0</v>
      </c>
      <c r="L138">
        <f>VLOOKUP(E138,Sheet3!J:K,2,FALSE)</f>
        <v>56</v>
      </c>
      <c r="M138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</v>
      </c>
      <c r="N138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</v>
      </c>
    </row>
    <row r="139" spans="1:14" x14ac:dyDescent="0.5">
      <c r="A139">
        <v>138</v>
      </c>
      <c r="B139" s="2" t="s">
        <v>108</v>
      </c>
      <c r="C139" s="2" t="str">
        <f t="shared" si="10"/>
        <v>MICKEY</v>
      </c>
      <c r="D139" s="2"/>
      <c r="E139" s="2">
        <f t="shared" si="11"/>
        <v>100</v>
      </c>
      <c r="F139" s="2">
        <f t="shared" si="12"/>
        <v>100</v>
      </c>
      <c r="H139">
        <f>COUNTIF(Sheet3!F:F,"="&amp;'Trainers by index #'!C139)</f>
        <v>0</v>
      </c>
      <c r="I139">
        <f>IF(H139=0,MAX(Sheet3!J:J),0)</f>
        <v>100</v>
      </c>
      <c r="J139">
        <f>IF(H139=1,VLOOKUP(C139,Sheet3!F:J,5,FALSE),0)</f>
        <v>0</v>
      </c>
      <c r="K139">
        <f>IFERROR(IF(SUM($I139:J139)=0,VLOOKUP(G139,Sheet3!I:J,2,FALSE),0),0)</f>
        <v>0</v>
      </c>
      <c r="L139">
        <f>VLOOKUP(E139,Sheet3!J:K,2,FALSE)</f>
        <v>100</v>
      </c>
      <c r="M139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</v>
      </c>
      <c r="N139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</v>
      </c>
    </row>
    <row r="140" spans="1:14" x14ac:dyDescent="0.5">
      <c r="A140">
        <v>139</v>
      </c>
      <c r="B140" s="2" t="s">
        <v>220</v>
      </c>
      <c r="C140" s="2" t="str">
        <f t="shared" si="10"/>
        <v>DEBRA</v>
      </c>
      <c r="D140" s="2"/>
      <c r="E140" s="2">
        <f t="shared" si="11"/>
        <v>75</v>
      </c>
      <c r="F140" s="2">
        <f t="shared" si="12"/>
        <v>75</v>
      </c>
      <c r="H140">
        <f>COUNTIF(Sheet3!F:F,"="&amp;'Trainers by index #'!C140)</f>
        <v>1</v>
      </c>
      <c r="I140">
        <f>IF(H140=0,MAX(Sheet3!J:J),0)</f>
        <v>0</v>
      </c>
      <c r="J140">
        <f>IF(H140=1,VLOOKUP(C140,Sheet3!F:J,5,FALSE),0)</f>
        <v>75</v>
      </c>
      <c r="K140">
        <f>IFERROR(IF(SUM($I140:J140)=0,VLOOKUP(G140,Sheet3!I:J,2,FALSE),0),0)</f>
        <v>0</v>
      </c>
      <c r="L140">
        <f>VLOOKUP(E140,Sheet3!J:K,2,FALSE)</f>
        <v>81</v>
      </c>
      <c r="M140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</v>
      </c>
      <c r="N140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</v>
      </c>
    </row>
    <row r="141" spans="1:14" x14ac:dyDescent="0.5">
      <c r="A141">
        <v>140</v>
      </c>
      <c r="B141" s="2" t="s">
        <v>221</v>
      </c>
      <c r="C141" s="2" t="str">
        <f t="shared" si="10"/>
        <v>DOUG</v>
      </c>
      <c r="D141" s="2"/>
      <c r="E141" s="2">
        <f t="shared" si="11"/>
        <v>72</v>
      </c>
      <c r="F141" s="2">
        <f t="shared" si="12"/>
        <v>72</v>
      </c>
      <c r="H141">
        <f>COUNTIF(Sheet3!F:F,"="&amp;'Trainers by index #'!C141)</f>
        <v>1</v>
      </c>
      <c r="I141">
        <f>IF(H141=0,MAX(Sheet3!J:J),0)</f>
        <v>0</v>
      </c>
      <c r="J141">
        <f>IF(H141=1,VLOOKUP(C141,Sheet3!F:J,5,FALSE),0)</f>
        <v>72</v>
      </c>
      <c r="K141">
        <f>IFERROR(IF(SUM($I141:J141)=0,VLOOKUP(G141,Sheet3!I:J,2,FALSE),0),0)</f>
        <v>0</v>
      </c>
      <c r="L141">
        <f>VLOOKUP(E141,Sheet3!J:K,2,FALSE)</f>
        <v>95</v>
      </c>
      <c r="M141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</v>
      </c>
      <c r="N141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</v>
      </c>
    </row>
    <row r="142" spans="1:14" x14ac:dyDescent="0.5">
      <c r="A142">
        <v>141</v>
      </c>
      <c r="B142" s="2" t="s">
        <v>108</v>
      </c>
      <c r="C142" s="2" t="str">
        <f t="shared" si="10"/>
        <v>MICKEY</v>
      </c>
      <c r="D142" s="2"/>
      <c r="E142" s="2">
        <f t="shared" si="11"/>
        <v>100</v>
      </c>
      <c r="F142" s="2">
        <f t="shared" si="12"/>
        <v>100</v>
      </c>
      <c r="H142">
        <f>COUNTIF(Sheet3!F:F,"="&amp;'Trainers by index #'!C142)</f>
        <v>0</v>
      </c>
      <c r="I142">
        <f>IF(H142=0,MAX(Sheet3!J:J),0)</f>
        <v>100</v>
      </c>
      <c r="J142">
        <f>IF(H142=1,VLOOKUP(C142,Sheet3!F:J,5,FALSE),0)</f>
        <v>0</v>
      </c>
      <c r="K142">
        <f>IFERROR(IF(SUM($I142:J142)=0,VLOOKUP(G142,Sheet3!I:J,2,FALSE),0),0)</f>
        <v>0</v>
      </c>
      <c r="L142">
        <f>VLOOKUP(E142,Sheet3!J:K,2,FALSE)</f>
        <v>100</v>
      </c>
      <c r="M142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</v>
      </c>
      <c r="N142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</v>
      </c>
    </row>
    <row r="143" spans="1:14" x14ac:dyDescent="0.5">
      <c r="A143">
        <v>142</v>
      </c>
      <c r="B143" s="2" t="s">
        <v>155</v>
      </c>
      <c r="C143" s="2" t="str">
        <f t="shared" si="10"/>
        <v>GINA</v>
      </c>
      <c r="D143" s="2"/>
      <c r="E143" s="2">
        <f t="shared" si="11"/>
        <v>14</v>
      </c>
      <c r="F143" s="2">
        <f t="shared" si="12"/>
        <v>14</v>
      </c>
      <c r="H143">
        <f>COUNTIF(Sheet3!F:F,"="&amp;'Trainers by index #'!C143)</f>
        <v>1</v>
      </c>
      <c r="I143">
        <f>IF(H143=0,MAX(Sheet3!J:J),0)</f>
        <v>0</v>
      </c>
      <c r="J143">
        <f>IF(H143=1,VLOOKUP(C143,Sheet3!F:J,5,FALSE),0)</f>
        <v>14</v>
      </c>
      <c r="K143">
        <f>IFERROR(IF(SUM($I143:J143)=0,VLOOKUP(G143,Sheet3!I:J,2,FALSE),0),0)</f>
        <v>0</v>
      </c>
      <c r="L143">
        <f>VLOOKUP(E143,Sheet3!J:K,2,FALSE)</f>
        <v>21</v>
      </c>
      <c r="M143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</v>
      </c>
      <c r="N143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</v>
      </c>
    </row>
    <row r="144" spans="1:14" x14ac:dyDescent="0.5">
      <c r="A144">
        <v>143</v>
      </c>
      <c r="B144" s="2" t="s">
        <v>222</v>
      </c>
      <c r="C144" s="2" t="str">
        <f t="shared" si="10"/>
        <v>ERIK</v>
      </c>
      <c r="D144" s="2"/>
      <c r="E144" s="2">
        <f t="shared" si="11"/>
        <v>48</v>
      </c>
      <c r="F144" s="2">
        <f t="shared" si="12"/>
        <v>48</v>
      </c>
      <c r="H144">
        <f>COUNTIF(Sheet3!F:F,"="&amp;'Trainers by index #'!C144)</f>
        <v>1</v>
      </c>
      <c r="I144">
        <f>IF(H144=0,MAX(Sheet3!J:J),0)</f>
        <v>0</v>
      </c>
      <c r="J144">
        <f>IF(H144=1,VLOOKUP(C144,Sheet3!F:J,5,FALSE),0)</f>
        <v>48</v>
      </c>
      <c r="K144">
        <f>IFERROR(IF(SUM($I144:J144)=0,VLOOKUP(G144,Sheet3!I:J,2,FALSE),0),0)</f>
        <v>0</v>
      </c>
      <c r="L144">
        <f>VLOOKUP(E144,Sheet3!J:K,2,FALSE)</f>
        <v>56</v>
      </c>
      <c r="M144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</v>
      </c>
      <c r="N144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</v>
      </c>
    </row>
    <row r="145" spans="1:14" x14ac:dyDescent="0.5">
      <c r="A145">
        <v>144</v>
      </c>
      <c r="B145" s="2" t="s">
        <v>223</v>
      </c>
      <c r="C145" s="2" t="str">
        <f t="shared" si="10"/>
        <v>MICHAEL</v>
      </c>
      <c r="D145" s="2"/>
      <c r="E145" s="2">
        <f t="shared" si="11"/>
        <v>48</v>
      </c>
      <c r="F145" s="2">
        <f t="shared" si="12"/>
        <v>48</v>
      </c>
      <c r="H145">
        <f>COUNTIF(Sheet3!F:F,"="&amp;'Trainers by index #'!C145)</f>
        <v>1</v>
      </c>
      <c r="I145">
        <f>IF(H145=0,MAX(Sheet3!J:J),0)</f>
        <v>0</v>
      </c>
      <c r="J145">
        <f>IF(H145=1,VLOOKUP(C145,Sheet3!F:J,5,FALSE),0)</f>
        <v>48</v>
      </c>
      <c r="K145">
        <f>IFERROR(IF(SUM($I145:J145)=0,VLOOKUP(G145,Sheet3!I:J,2,FALSE),0),0)</f>
        <v>0</v>
      </c>
      <c r="L145">
        <f>VLOOKUP(E145,Sheet3!J:K,2,FALSE)</f>
        <v>56</v>
      </c>
      <c r="M145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</v>
      </c>
      <c r="N145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</v>
      </c>
    </row>
    <row r="146" spans="1:14" x14ac:dyDescent="0.5">
      <c r="A146">
        <v>145</v>
      </c>
      <c r="B146" s="2" t="s">
        <v>224</v>
      </c>
      <c r="C146" s="2" t="str">
        <f t="shared" si="10"/>
        <v>PARRY</v>
      </c>
      <c r="D146" s="2"/>
      <c r="E146" s="2">
        <f t="shared" si="11"/>
        <v>48</v>
      </c>
      <c r="F146" s="2">
        <f t="shared" si="12"/>
        <v>48</v>
      </c>
      <c r="H146">
        <f>COUNTIF(Sheet3!F:F,"="&amp;'Trainers by index #'!C146)</f>
        <v>1</v>
      </c>
      <c r="I146">
        <f>IF(H146=0,MAX(Sheet3!J:J),0)</f>
        <v>0</v>
      </c>
      <c r="J146">
        <f>IF(H146=1,VLOOKUP(C146,Sheet3!F:J,5,FALSE),0)</f>
        <v>48</v>
      </c>
      <c r="K146">
        <f>IFERROR(IF(SUM($I146:J146)=0,VLOOKUP(G146,Sheet3!I:J,2,FALSE),0),0)</f>
        <v>0</v>
      </c>
      <c r="L146">
        <f>VLOOKUP(E146,Sheet3!J:K,2,FALSE)</f>
        <v>56</v>
      </c>
      <c r="M146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</v>
      </c>
      <c r="N146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</v>
      </c>
    </row>
    <row r="147" spans="1:14" x14ac:dyDescent="0.5">
      <c r="A147">
        <v>146</v>
      </c>
      <c r="B147" s="2" t="s">
        <v>225</v>
      </c>
      <c r="C147" s="2" t="str">
        <f t="shared" si="10"/>
        <v>TIMOTHY</v>
      </c>
      <c r="D147" s="2"/>
      <c r="E147" s="2">
        <f t="shared" si="11"/>
        <v>48</v>
      </c>
      <c r="F147" s="2">
        <f t="shared" si="12"/>
        <v>48</v>
      </c>
      <c r="H147">
        <f>COUNTIF(Sheet3!F:F,"="&amp;'Trainers by index #'!C147)</f>
        <v>1</v>
      </c>
      <c r="I147">
        <f>IF(H147=0,MAX(Sheet3!J:J),0)</f>
        <v>0</v>
      </c>
      <c r="J147">
        <f>IF(H147=1,VLOOKUP(C147,Sheet3!F:J,5,FALSE),0)</f>
        <v>48</v>
      </c>
      <c r="K147">
        <f>IFERROR(IF(SUM($I147:J147)=0,VLOOKUP(G147,Sheet3!I:J,2,FALSE),0),0)</f>
        <v>0</v>
      </c>
      <c r="L147">
        <f>VLOOKUP(E147,Sheet3!J:K,2,FALSE)</f>
        <v>56</v>
      </c>
      <c r="M147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</v>
      </c>
      <c r="N147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</v>
      </c>
    </row>
    <row r="148" spans="1:14" x14ac:dyDescent="0.5">
      <c r="A148">
        <v>147</v>
      </c>
      <c r="B148" s="2" t="s">
        <v>226</v>
      </c>
      <c r="C148" s="2" t="str">
        <f t="shared" si="10"/>
        <v>TED</v>
      </c>
      <c r="D148" s="2"/>
      <c r="E148" s="2">
        <f t="shared" si="11"/>
        <v>49</v>
      </c>
      <c r="F148" s="2">
        <f t="shared" si="12"/>
        <v>49</v>
      </c>
      <c r="H148">
        <f>COUNTIF(Sheet3!F:F,"="&amp;'Trainers by index #'!C148)</f>
        <v>1</v>
      </c>
      <c r="I148">
        <f>IF(H148=0,MAX(Sheet3!J:J),0)</f>
        <v>0</v>
      </c>
      <c r="J148">
        <f>IF(H148=1,VLOOKUP(C148,Sheet3!F:J,5,FALSE),0)</f>
        <v>49</v>
      </c>
      <c r="K148">
        <f>IFERROR(IF(SUM($I148:J148)=0,VLOOKUP(G148,Sheet3!I:J,2,FALSE),0),0)</f>
        <v>0</v>
      </c>
      <c r="L148">
        <f>VLOOKUP(E148,Sheet3!J:K,2,FALSE)</f>
        <v>56</v>
      </c>
      <c r="M148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</v>
      </c>
      <c r="N148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</v>
      </c>
    </row>
    <row r="149" spans="1:14" x14ac:dyDescent="0.5">
      <c r="A149">
        <v>148</v>
      </c>
      <c r="B149" s="2" t="s">
        <v>227</v>
      </c>
      <c r="C149" s="2" t="str">
        <f t="shared" si="10"/>
        <v>LLOYD</v>
      </c>
      <c r="D149" s="2"/>
      <c r="E149" s="2">
        <f t="shared" si="11"/>
        <v>70</v>
      </c>
      <c r="F149" s="2">
        <f t="shared" si="12"/>
        <v>70</v>
      </c>
      <c r="H149">
        <f>COUNTIF(Sheet3!F:F,"="&amp;'Trainers by index #'!C149)</f>
        <v>1</v>
      </c>
      <c r="I149">
        <f>IF(H149=0,MAX(Sheet3!J:J),0)</f>
        <v>0</v>
      </c>
      <c r="J149">
        <f>IF(H149=1,VLOOKUP(C149,Sheet3!F:J,5,FALSE),0)</f>
        <v>70</v>
      </c>
      <c r="K149">
        <f>IFERROR(IF(SUM($I149:J149)=0,VLOOKUP(G149,Sheet3!I:J,2,FALSE),0),0)</f>
        <v>0</v>
      </c>
      <c r="L149">
        <f>VLOOKUP(E149,Sheet3!J:K,2,FALSE)</f>
        <v>69</v>
      </c>
      <c r="M149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</v>
      </c>
      <c r="N149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</v>
      </c>
    </row>
    <row r="150" spans="1:14" x14ac:dyDescent="0.5">
      <c r="A150">
        <v>149</v>
      </c>
      <c r="B150" s="2" t="s">
        <v>228</v>
      </c>
      <c r="C150" s="2" t="str">
        <f t="shared" si="10"/>
        <v>DEAN</v>
      </c>
      <c r="D150" s="2"/>
      <c r="E150" s="2">
        <f t="shared" si="11"/>
        <v>69</v>
      </c>
      <c r="F150" s="2">
        <f t="shared" si="12"/>
        <v>69</v>
      </c>
      <c r="H150">
        <f>COUNTIF(Sheet3!F:F,"="&amp;'Trainers by index #'!C150)</f>
        <v>1</v>
      </c>
      <c r="I150">
        <f>IF(H150=0,MAX(Sheet3!J:J),0)</f>
        <v>0</v>
      </c>
      <c r="J150">
        <f>IF(H150=1,VLOOKUP(C150,Sheet3!F:J,5,FALSE),0)</f>
        <v>69</v>
      </c>
      <c r="K150">
        <f>IFERROR(IF(SUM($I150:J150)=0,VLOOKUP(G150,Sheet3!I:J,2,FALSE),0),0)</f>
        <v>0</v>
      </c>
      <c r="L150">
        <f>VLOOKUP(E150,Sheet3!J:K,2,FALSE)</f>
        <v>93</v>
      </c>
      <c r="M150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</v>
      </c>
      <c r="N150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</v>
      </c>
    </row>
    <row r="151" spans="1:14" x14ac:dyDescent="0.5">
      <c r="A151">
        <v>150</v>
      </c>
      <c r="B151" s="2" t="s">
        <v>229</v>
      </c>
      <c r="C151" s="2" t="str">
        <f t="shared" si="10"/>
        <v>SID</v>
      </c>
      <c r="D151" s="2"/>
      <c r="E151" s="2">
        <f t="shared" si="11"/>
        <v>69</v>
      </c>
      <c r="F151" s="2">
        <f t="shared" si="12"/>
        <v>69</v>
      </c>
      <c r="H151">
        <f>COUNTIF(Sheet3!F:F,"="&amp;'Trainers by index #'!C151)</f>
        <v>1</v>
      </c>
      <c r="I151">
        <f>IF(H151=0,MAX(Sheet3!J:J),0)</f>
        <v>0</v>
      </c>
      <c r="J151">
        <f>IF(H151=1,VLOOKUP(C151,Sheet3!F:J,5,FALSE),0)</f>
        <v>69</v>
      </c>
      <c r="K151">
        <f>IFERROR(IF(SUM($I151:J151)=0,VLOOKUP(G151,Sheet3!I:J,2,FALSE),0),0)</f>
        <v>0</v>
      </c>
      <c r="L151">
        <f>VLOOKUP(E151,Sheet3!J:K,2,FALSE)</f>
        <v>93</v>
      </c>
      <c r="M151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</v>
      </c>
      <c r="N151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</v>
      </c>
    </row>
    <row r="152" spans="1:14" x14ac:dyDescent="0.5">
      <c r="A152">
        <v>151</v>
      </c>
      <c r="B152" s="2" t="s">
        <v>230</v>
      </c>
      <c r="C152" s="2" t="str">
        <f t="shared" si="10"/>
        <v>ERIN</v>
      </c>
      <c r="D152" s="2"/>
      <c r="E152" s="2">
        <f t="shared" si="11"/>
        <v>49</v>
      </c>
      <c r="F152" s="2">
        <f t="shared" si="12"/>
        <v>49</v>
      </c>
      <c r="H152">
        <f>COUNTIF(Sheet3!F:F,"="&amp;'Trainers by index #'!C152)</f>
        <v>1</v>
      </c>
      <c r="I152">
        <f>IF(H152=0,MAX(Sheet3!J:J),0)</f>
        <v>0</v>
      </c>
      <c r="J152">
        <f>IF(H152=1,VLOOKUP(C152,Sheet3!F:J,5,FALSE),0)</f>
        <v>49</v>
      </c>
      <c r="K152">
        <f>IFERROR(IF(SUM($I152:J152)=0,VLOOKUP(G152,Sheet3!I:J,2,FALSE),0),0)</f>
        <v>0</v>
      </c>
      <c r="L152">
        <f>VLOOKUP(E152,Sheet3!J:K,2,FALSE)</f>
        <v>56</v>
      </c>
      <c r="M152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</v>
      </c>
      <c r="N152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</v>
      </c>
    </row>
    <row r="153" spans="1:14" x14ac:dyDescent="0.5">
      <c r="A153">
        <v>152</v>
      </c>
      <c r="B153" s="2" t="s">
        <v>231</v>
      </c>
      <c r="C153" s="2" t="str">
        <f t="shared" si="10"/>
        <v>HOPE</v>
      </c>
      <c r="D153" s="2"/>
      <c r="E153" s="2">
        <f t="shared" si="11"/>
        <v>76</v>
      </c>
      <c r="F153" s="2">
        <f t="shared" si="12"/>
        <v>76</v>
      </c>
      <c r="H153">
        <f>COUNTIF(Sheet3!F:F,"="&amp;'Trainers by index #'!C153)</f>
        <v>1</v>
      </c>
      <c r="I153">
        <f>IF(H153=0,MAX(Sheet3!J:J),0)</f>
        <v>0</v>
      </c>
      <c r="J153">
        <f>IF(H153=1,VLOOKUP(C153,Sheet3!F:J,5,FALSE),0)</f>
        <v>76</v>
      </c>
      <c r="K153">
        <f>IFERROR(IF(SUM($I153:J153)=0,VLOOKUP(G153,Sheet3!I:J,2,FALSE),0),0)</f>
        <v>0</v>
      </c>
      <c r="L153">
        <f>VLOOKUP(E153,Sheet3!J:K,2,FALSE)</f>
        <v>98</v>
      </c>
      <c r="M153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</v>
      </c>
      <c r="N153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</v>
      </c>
    </row>
    <row r="154" spans="1:14" x14ac:dyDescent="0.5">
      <c r="A154">
        <v>153</v>
      </c>
      <c r="B154" s="2" t="s">
        <v>232</v>
      </c>
      <c r="C154" s="2" t="str">
        <f t="shared" si="10"/>
        <v>SHARON</v>
      </c>
      <c r="D154" s="2"/>
      <c r="E154" s="2">
        <f t="shared" si="11"/>
        <v>76</v>
      </c>
      <c r="F154" s="2">
        <f t="shared" si="12"/>
        <v>76</v>
      </c>
      <c r="H154">
        <f>COUNTIF(Sheet3!F:F,"="&amp;'Trainers by index #'!C154)</f>
        <v>1</v>
      </c>
      <c r="I154">
        <f>IF(H154=0,MAX(Sheet3!J:J),0)</f>
        <v>0</v>
      </c>
      <c r="J154">
        <f>IF(H154=1,VLOOKUP(C154,Sheet3!F:J,5,FALSE),0)</f>
        <v>76</v>
      </c>
      <c r="K154">
        <f>IFERROR(IF(SUM($I154:J154)=0,VLOOKUP(G154,Sheet3!I:J,2,FALSE),0),0)</f>
        <v>0</v>
      </c>
      <c r="L154">
        <f>VLOOKUP(E154,Sheet3!J:K,2,FALSE)</f>
        <v>98</v>
      </c>
      <c r="M154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</v>
      </c>
      <c r="N154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</v>
      </c>
    </row>
    <row r="155" spans="1:14" x14ac:dyDescent="0.5">
      <c r="A155">
        <v>154</v>
      </c>
      <c r="B155" s="2" t="s">
        <v>233</v>
      </c>
      <c r="C155" s="2" t="str">
        <f t="shared" si="10"/>
        <v>BAILEY</v>
      </c>
      <c r="D155" s="2"/>
      <c r="E155" s="2">
        <f t="shared" si="11"/>
        <v>49</v>
      </c>
      <c r="F155" s="2">
        <f t="shared" si="12"/>
        <v>49</v>
      </c>
      <c r="H155">
        <f>COUNTIF(Sheet3!F:F,"="&amp;'Trainers by index #'!C155)</f>
        <v>1</v>
      </c>
      <c r="I155">
        <f>IF(H155=0,MAX(Sheet3!J:J),0)</f>
        <v>0</v>
      </c>
      <c r="J155">
        <f>IF(H155=1,VLOOKUP(C155,Sheet3!F:J,5,FALSE),0)</f>
        <v>49</v>
      </c>
      <c r="K155">
        <f>IFERROR(IF(SUM($I155:J155)=0,VLOOKUP(G155,Sheet3!I:J,2,FALSE),0),0)</f>
        <v>0</v>
      </c>
      <c r="L155">
        <f>VLOOKUP(E155,Sheet3!J:K,2,FALSE)</f>
        <v>56</v>
      </c>
      <c r="M155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</v>
      </c>
      <c r="N155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</v>
      </c>
    </row>
    <row r="156" spans="1:14" x14ac:dyDescent="0.5">
      <c r="A156">
        <v>155</v>
      </c>
      <c r="B156" s="2" t="s">
        <v>152</v>
      </c>
      <c r="C156" s="2" t="str">
        <f t="shared" si="10"/>
        <v>ANTHONY</v>
      </c>
      <c r="D156" s="2"/>
      <c r="E156" s="2">
        <f t="shared" si="11"/>
        <v>10</v>
      </c>
      <c r="F156" s="2">
        <f t="shared" si="12"/>
        <v>10</v>
      </c>
      <c r="H156">
        <f>COUNTIF(Sheet3!F:F,"="&amp;'Trainers by index #'!C156)</f>
        <v>1</v>
      </c>
      <c r="I156">
        <f>IF(H156=0,MAX(Sheet3!J:J),0)</f>
        <v>0</v>
      </c>
      <c r="J156">
        <f>IF(H156=1,VLOOKUP(C156,Sheet3!F:J,5,FALSE),0)</f>
        <v>10</v>
      </c>
      <c r="K156">
        <f>IFERROR(IF(SUM($I156:J156)=0,VLOOKUP(G156,Sheet3!I:J,2,FALSE),0),0)</f>
        <v>0</v>
      </c>
      <c r="L156">
        <f>VLOOKUP(E156,Sheet3!J:K,2,FALSE)</f>
        <v>17</v>
      </c>
      <c r="M156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</v>
      </c>
      <c r="N156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</v>
      </c>
    </row>
    <row r="157" spans="1:14" x14ac:dyDescent="0.5">
      <c r="A157">
        <v>156</v>
      </c>
      <c r="B157" s="2" t="s">
        <v>234</v>
      </c>
      <c r="C157" s="2" t="str">
        <f t="shared" si="10"/>
        <v>YOSHI</v>
      </c>
      <c r="D157" s="2"/>
      <c r="E157" s="2">
        <f t="shared" si="11"/>
        <v>25</v>
      </c>
      <c r="F157" s="2">
        <f t="shared" si="12"/>
        <v>25</v>
      </c>
      <c r="H157">
        <f>COUNTIF(Sheet3!F:F,"="&amp;'Trainers by index #'!C157)</f>
        <v>1</v>
      </c>
      <c r="I157">
        <f>IF(H157=0,MAX(Sheet3!J:J),0)</f>
        <v>0</v>
      </c>
      <c r="J157">
        <f>IF(H157=1,VLOOKUP(C157,Sheet3!F:J,5,FALSE),0)</f>
        <v>25</v>
      </c>
      <c r="K157">
        <f>IFERROR(IF(SUM($I157:J157)=0,VLOOKUP(G157,Sheet3!I:J,2,FALSE),0),0)</f>
        <v>0</v>
      </c>
      <c r="L157">
        <f>VLOOKUP(E157,Sheet3!J:K,2,FALSE)</f>
        <v>39</v>
      </c>
      <c r="M157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</v>
      </c>
      <c r="N157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</v>
      </c>
    </row>
    <row r="158" spans="1:14" x14ac:dyDescent="0.5">
      <c r="A158">
        <v>157</v>
      </c>
      <c r="B158" s="2" t="s">
        <v>235</v>
      </c>
      <c r="C158" s="2" t="str">
        <f t="shared" si="10"/>
        <v>LAO</v>
      </c>
      <c r="D158" s="2"/>
      <c r="E158" s="2">
        <f t="shared" si="11"/>
        <v>25</v>
      </c>
      <c r="F158" s="2">
        <f t="shared" si="12"/>
        <v>25</v>
      </c>
      <c r="H158">
        <f>COUNTIF(Sheet3!F:F,"="&amp;'Trainers by index #'!C158)</f>
        <v>1</v>
      </c>
      <c r="I158">
        <f>IF(H158=0,MAX(Sheet3!J:J),0)</f>
        <v>0</v>
      </c>
      <c r="J158">
        <f>IF(H158=1,VLOOKUP(C158,Sheet3!F:J,5,FALSE),0)</f>
        <v>25</v>
      </c>
      <c r="K158">
        <f>IFERROR(IF(SUM($I158:J158)=0,VLOOKUP(G158,Sheet3!I:J,2,FALSE),0),0)</f>
        <v>0</v>
      </c>
      <c r="L158">
        <f>VLOOKUP(E158,Sheet3!J:K,2,FALSE)</f>
        <v>39</v>
      </c>
      <c r="M158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</v>
      </c>
      <c r="N158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</v>
      </c>
    </row>
    <row r="159" spans="1:14" x14ac:dyDescent="0.5">
      <c r="A159">
        <v>158</v>
      </c>
      <c r="B159" s="2" t="s">
        <v>236</v>
      </c>
      <c r="C159" s="2" t="str">
        <f t="shared" si="10"/>
        <v>KIYO</v>
      </c>
      <c r="D159" s="2"/>
      <c r="E159" s="2">
        <f t="shared" si="11"/>
        <v>100</v>
      </c>
      <c r="F159" s="2">
        <f t="shared" si="12"/>
        <v>100</v>
      </c>
      <c r="H159">
        <f>COUNTIF(Sheet3!F:F,"="&amp;'Trainers by index #'!C159)</f>
        <v>0</v>
      </c>
      <c r="I159">
        <f>IF(H159=0,MAX(Sheet3!J:J),0)</f>
        <v>100</v>
      </c>
      <c r="J159">
        <f>IF(H159=1,VLOOKUP(C159,Sheet3!F:J,5,FALSE),0)</f>
        <v>0</v>
      </c>
      <c r="K159">
        <f>IFERROR(IF(SUM($I159:J159)=0,VLOOKUP(G159,Sheet3!I:J,2,FALSE),0),0)</f>
        <v>0</v>
      </c>
      <c r="L159">
        <f>VLOOKUP(E159,Sheet3!J:K,2,FALSE)</f>
        <v>100</v>
      </c>
      <c r="M159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</v>
      </c>
      <c r="N159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</v>
      </c>
    </row>
    <row r="160" spans="1:14" x14ac:dyDescent="0.5">
      <c r="A160">
        <v>159</v>
      </c>
      <c r="B160" s="2" t="s">
        <v>237</v>
      </c>
      <c r="C160" s="2" t="str">
        <f t="shared" si="10"/>
        <v>LUNG</v>
      </c>
      <c r="D160" s="2"/>
      <c r="E160" s="2">
        <f t="shared" si="11"/>
        <v>25</v>
      </c>
      <c r="F160" s="2">
        <f t="shared" si="12"/>
        <v>25</v>
      </c>
      <c r="H160">
        <f>COUNTIF(Sheet3!F:F,"="&amp;'Trainers by index #'!C160)</f>
        <v>1</v>
      </c>
      <c r="I160">
        <f>IF(H160=0,MAX(Sheet3!J:J),0)</f>
        <v>0</v>
      </c>
      <c r="J160">
        <f>IF(H160=1,VLOOKUP(C160,Sheet3!F:J,5,FALSE),0)</f>
        <v>25</v>
      </c>
      <c r="K160">
        <f>IFERROR(IF(SUM($I160:J160)=0,VLOOKUP(G160,Sheet3!I:J,2,FALSE),0),0)</f>
        <v>0</v>
      </c>
      <c r="L160">
        <f>VLOOKUP(E160,Sheet3!J:K,2,FALSE)</f>
        <v>39</v>
      </c>
      <c r="M160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</v>
      </c>
      <c r="N160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</v>
      </c>
    </row>
    <row r="161" spans="1:14" x14ac:dyDescent="0.5">
      <c r="A161">
        <v>160</v>
      </c>
      <c r="B161" s="2" t="s">
        <v>238</v>
      </c>
      <c r="C161" s="2" t="str">
        <f t="shared" si="10"/>
        <v>NAOKO</v>
      </c>
      <c r="D161" s="2"/>
      <c r="E161" s="2">
        <f t="shared" si="11"/>
        <v>100</v>
      </c>
      <c r="F161" s="2">
        <f t="shared" si="12"/>
        <v>100</v>
      </c>
      <c r="H161">
        <f>COUNTIF(Sheet3!F:F,"="&amp;'Trainers by index #'!C161)</f>
        <v>0</v>
      </c>
      <c r="I161">
        <f>IF(H161=0,MAX(Sheet3!J:J),0)</f>
        <v>100</v>
      </c>
      <c r="J161">
        <f>IF(H161=1,VLOOKUP(C161,Sheet3!F:J,5,FALSE),0)</f>
        <v>0</v>
      </c>
      <c r="K161">
        <f>IFERROR(IF(SUM($I161:J161)=0,VLOOKUP(G161,Sheet3!I:J,2,FALSE),0),0)</f>
        <v>0</v>
      </c>
      <c r="L161">
        <f>VLOOKUP(E161,Sheet3!J:K,2,FALSE)</f>
        <v>100</v>
      </c>
      <c r="M161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</v>
      </c>
      <c r="N161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</v>
      </c>
    </row>
    <row r="162" spans="1:14" x14ac:dyDescent="0.5">
      <c r="A162">
        <v>161</v>
      </c>
      <c r="B162" s="2" t="s">
        <v>239</v>
      </c>
      <c r="C162" s="2" t="str">
        <f t="shared" si="10"/>
        <v>SAYO</v>
      </c>
      <c r="D162" s="2"/>
      <c r="E162" s="2">
        <f t="shared" si="11"/>
        <v>100</v>
      </c>
      <c r="F162" s="2">
        <f t="shared" si="12"/>
        <v>100</v>
      </c>
      <c r="H162">
        <f>COUNTIF(Sheet3!F:F,"="&amp;'Trainers by index #'!C162)</f>
        <v>0</v>
      </c>
      <c r="I162">
        <f>IF(H162=0,MAX(Sheet3!J:J),0)</f>
        <v>100</v>
      </c>
      <c r="J162">
        <f>IF(H162=1,VLOOKUP(C162,Sheet3!F:J,5,FALSE),0)</f>
        <v>0</v>
      </c>
      <c r="K162">
        <f>IFERROR(IF(SUM($I162:J162)=0,VLOOKUP(G162,Sheet3!I:J,2,FALSE),0),0)</f>
        <v>0</v>
      </c>
      <c r="L162">
        <f>VLOOKUP(E162,Sheet3!J:K,2,FALSE)</f>
        <v>100</v>
      </c>
      <c r="M162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</v>
      </c>
      <c r="N162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</v>
      </c>
    </row>
    <row r="163" spans="1:14" x14ac:dyDescent="0.5">
      <c r="A163">
        <v>162</v>
      </c>
      <c r="B163" s="2" t="s">
        <v>240</v>
      </c>
      <c r="C163" s="2" t="str">
        <f t="shared" si="10"/>
        <v>ZUKI</v>
      </c>
      <c r="D163" s="2"/>
      <c r="E163" s="2">
        <f t="shared" si="11"/>
        <v>100</v>
      </c>
      <c r="F163" s="2">
        <f t="shared" si="12"/>
        <v>100</v>
      </c>
      <c r="H163">
        <f>COUNTIF(Sheet3!F:F,"="&amp;'Trainers by index #'!C163)</f>
        <v>0</v>
      </c>
      <c r="I163">
        <f>IF(H163=0,MAX(Sheet3!J:J),0)</f>
        <v>100</v>
      </c>
      <c r="J163">
        <f>IF(H163=1,VLOOKUP(C163,Sheet3!F:J,5,FALSE),0)</f>
        <v>0</v>
      </c>
      <c r="K163">
        <f>IFERROR(IF(SUM($I163:J163)=0,VLOOKUP(G163,Sheet3!I:J,2,FALSE),0),0)</f>
        <v>0</v>
      </c>
      <c r="L163">
        <f>VLOOKUP(E163,Sheet3!J:K,2,FALSE)</f>
        <v>100</v>
      </c>
      <c r="M163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</v>
      </c>
      <c r="N163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</v>
      </c>
    </row>
    <row r="164" spans="1:14" x14ac:dyDescent="0.5">
      <c r="A164">
        <v>163</v>
      </c>
      <c r="B164" s="2" t="s">
        <v>241</v>
      </c>
      <c r="C164" s="2" t="str">
        <f t="shared" si="10"/>
        <v>KUNI</v>
      </c>
      <c r="D164" s="2"/>
      <c r="E164" s="2">
        <f t="shared" si="11"/>
        <v>100</v>
      </c>
      <c r="F164" s="2">
        <f t="shared" si="12"/>
        <v>100</v>
      </c>
      <c r="H164">
        <f>COUNTIF(Sheet3!F:F,"="&amp;'Trainers by index #'!C164)</f>
        <v>0</v>
      </c>
      <c r="I164">
        <f>IF(H164=0,MAX(Sheet3!J:J),0)</f>
        <v>100</v>
      </c>
      <c r="J164">
        <f>IF(H164=1,VLOOKUP(C164,Sheet3!F:J,5,FALSE),0)</f>
        <v>0</v>
      </c>
      <c r="K164">
        <f>IFERROR(IF(SUM($I164:J164)=0,VLOOKUP(G164,Sheet3!I:J,2,FALSE),0),0)</f>
        <v>0</v>
      </c>
      <c r="L164">
        <f>VLOOKUP(E164,Sheet3!J:K,2,FALSE)</f>
        <v>100</v>
      </c>
      <c r="M164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</v>
      </c>
      <c r="N164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</v>
      </c>
    </row>
    <row r="165" spans="1:14" x14ac:dyDescent="0.5">
      <c r="A165">
        <v>164</v>
      </c>
      <c r="B165" s="2" t="s">
        <v>242</v>
      </c>
      <c r="C165" s="2" t="str">
        <f t="shared" si="10"/>
        <v>MIKI</v>
      </c>
      <c r="D165" s="2"/>
      <c r="E165" s="2">
        <f t="shared" si="11"/>
        <v>100</v>
      </c>
      <c r="F165" s="2">
        <f t="shared" si="12"/>
        <v>100</v>
      </c>
      <c r="H165">
        <f>COUNTIF(Sheet3!F:F,"="&amp;'Trainers by index #'!C165)</f>
        <v>0</v>
      </c>
      <c r="I165">
        <f>IF(H165=0,MAX(Sheet3!J:J),0)</f>
        <v>100</v>
      </c>
      <c r="J165">
        <f>IF(H165=1,VLOOKUP(C165,Sheet3!F:J,5,FALSE),0)</f>
        <v>0</v>
      </c>
      <c r="K165">
        <f>IFERROR(IF(SUM($I165:J165)=0,VLOOKUP(G165,Sheet3!I:J,2,FALSE),0),0)</f>
        <v>0</v>
      </c>
      <c r="L165">
        <f>VLOOKUP(E165,Sheet3!J:K,2,FALSE)</f>
        <v>100</v>
      </c>
      <c r="M165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</v>
      </c>
      <c r="N165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</v>
      </c>
    </row>
    <row r="166" spans="1:14" x14ac:dyDescent="0.5">
      <c r="A166">
        <v>165</v>
      </c>
      <c r="B166" s="2" t="s">
        <v>108</v>
      </c>
      <c r="C166" s="2" t="str">
        <f t="shared" si="10"/>
        <v>MICKEY</v>
      </c>
      <c r="D166" s="2"/>
      <c r="E166" s="2">
        <f t="shared" si="11"/>
        <v>100</v>
      </c>
      <c r="F166" s="2">
        <f t="shared" si="12"/>
        <v>100</v>
      </c>
      <c r="H166">
        <f>COUNTIF(Sheet3!F:F,"="&amp;'Trainers by index #'!C166)</f>
        <v>0</v>
      </c>
      <c r="I166">
        <f>IF(H166=0,MAX(Sheet3!J:J),0)</f>
        <v>100</v>
      </c>
      <c r="J166">
        <f>IF(H166=1,VLOOKUP(C166,Sheet3!F:J,5,FALSE),0)</f>
        <v>0</v>
      </c>
      <c r="K166">
        <f>IFERROR(IF(SUM($I166:J166)=0,VLOOKUP(G166,Sheet3!I:J,2,FALSE),0),0)</f>
        <v>0</v>
      </c>
      <c r="L166">
        <f>VLOOKUP(E166,Sheet3!J:K,2,FALSE)</f>
        <v>100</v>
      </c>
      <c r="M166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</v>
      </c>
      <c r="N166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</v>
      </c>
    </row>
    <row r="167" spans="1:14" x14ac:dyDescent="0.5">
      <c r="A167">
        <v>166</v>
      </c>
      <c r="B167" s="2" t="s">
        <v>108</v>
      </c>
      <c r="C167" s="2" t="str">
        <f t="shared" si="10"/>
        <v>MICKEY</v>
      </c>
      <c r="D167" s="2"/>
      <c r="E167" s="2">
        <f t="shared" si="11"/>
        <v>100</v>
      </c>
      <c r="F167" s="2">
        <f t="shared" si="12"/>
        <v>100</v>
      </c>
      <c r="H167">
        <f>COUNTIF(Sheet3!F:F,"="&amp;'Trainers by index #'!C167)</f>
        <v>0</v>
      </c>
      <c r="I167">
        <f>IF(H167=0,MAX(Sheet3!J:J),0)</f>
        <v>100</v>
      </c>
      <c r="J167">
        <f>IF(H167=1,VLOOKUP(C167,Sheet3!F:J,5,FALSE),0)</f>
        <v>0</v>
      </c>
      <c r="K167">
        <f>IFERROR(IF(SUM($I167:J167)=0,VLOOKUP(G167,Sheet3!I:J,2,FALSE),0),0)</f>
        <v>0</v>
      </c>
      <c r="L167">
        <f>VLOOKUP(E167,Sheet3!J:K,2,FALSE)</f>
        <v>100</v>
      </c>
      <c r="M167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</v>
      </c>
      <c r="N167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</v>
      </c>
    </row>
    <row r="168" spans="1:14" x14ac:dyDescent="0.5">
      <c r="A168">
        <v>167</v>
      </c>
      <c r="B168" s="2" t="s">
        <v>108</v>
      </c>
      <c r="C168" s="2" t="str">
        <f t="shared" si="10"/>
        <v>MICKEY</v>
      </c>
      <c r="D168" s="2"/>
      <c r="E168" s="2">
        <f t="shared" si="11"/>
        <v>100</v>
      </c>
      <c r="F168" s="2">
        <f t="shared" si="12"/>
        <v>100</v>
      </c>
      <c r="H168">
        <f>COUNTIF(Sheet3!F:F,"="&amp;'Trainers by index #'!C168)</f>
        <v>0</v>
      </c>
      <c r="I168">
        <f>IF(H168=0,MAX(Sheet3!J:J),0)</f>
        <v>100</v>
      </c>
      <c r="J168">
        <f>IF(H168=1,VLOOKUP(C168,Sheet3!F:J,5,FALSE),0)</f>
        <v>0</v>
      </c>
      <c r="K168">
        <f>IFERROR(IF(SUM($I168:J168)=0,VLOOKUP(G168,Sheet3!I:J,2,FALSE),0),0)</f>
        <v>0</v>
      </c>
      <c r="L168">
        <f>VLOOKUP(E168,Sheet3!J:K,2,FALSE)</f>
        <v>100</v>
      </c>
      <c r="M168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</v>
      </c>
      <c r="N168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</v>
      </c>
    </row>
    <row r="169" spans="1:14" x14ac:dyDescent="0.5">
      <c r="A169">
        <v>168</v>
      </c>
      <c r="B169" s="2" t="s">
        <v>108</v>
      </c>
      <c r="C169" s="2" t="str">
        <f t="shared" si="10"/>
        <v>MICKEY</v>
      </c>
      <c r="D169" s="2"/>
      <c r="E169" s="2">
        <f t="shared" si="11"/>
        <v>100</v>
      </c>
      <c r="F169" s="2">
        <f t="shared" si="12"/>
        <v>100</v>
      </c>
      <c r="H169">
        <f>COUNTIF(Sheet3!F:F,"="&amp;'Trainers by index #'!C169)</f>
        <v>0</v>
      </c>
      <c r="I169">
        <f>IF(H169=0,MAX(Sheet3!J:J),0)</f>
        <v>100</v>
      </c>
      <c r="J169">
        <f>IF(H169=1,VLOOKUP(C169,Sheet3!F:J,5,FALSE),0)</f>
        <v>0</v>
      </c>
      <c r="K169">
        <f>IFERROR(IF(SUM($I169:J169)=0,VLOOKUP(G169,Sheet3!I:J,2,FALSE),0),0)</f>
        <v>0</v>
      </c>
      <c r="L169">
        <f>VLOOKUP(E169,Sheet3!J:K,2,FALSE)</f>
        <v>100</v>
      </c>
      <c r="M169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</v>
      </c>
      <c r="N169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</v>
      </c>
    </row>
    <row r="170" spans="1:14" x14ac:dyDescent="0.5">
      <c r="A170">
        <v>169</v>
      </c>
      <c r="B170" s="2" t="s">
        <v>108</v>
      </c>
      <c r="C170" s="2" t="str">
        <f t="shared" si="10"/>
        <v>MICKEY</v>
      </c>
      <c r="D170" s="2"/>
      <c r="E170" s="2">
        <f t="shared" si="11"/>
        <v>100</v>
      </c>
      <c r="F170" s="2">
        <f t="shared" si="12"/>
        <v>100</v>
      </c>
      <c r="H170">
        <f>COUNTIF(Sheet3!F:F,"="&amp;'Trainers by index #'!C170)</f>
        <v>0</v>
      </c>
      <c r="I170">
        <f>IF(H170=0,MAX(Sheet3!J:J),0)</f>
        <v>100</v>
      </c>
      <c r="J170">
        <f>IF(H170=1,VLOOKUP(C170,Sheet3!F:J,5,FALSE),0)</f>
        <v>0</v>
      </c>
      <c r="K170">
        <f>IFERROR(IF(SUM($I170:J170)=0,VLOOKUP(G170,Sheet3!I:J,2,FALSE),0),0)</f>
        <v>0</v>
      </c>
      <c r="L170">
        <f>VLOOKUP(E170,Sheet3!J:K,2,FALSE)</f>
        <v>100</v>
      </c>
      <c r="M170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</v>
      </c>
      <c r="N170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</v>
      </c>
    </row>
    <row r="171" spans="1:14" x14ac:dyDescent="0.5">
      <c r="A171">
        <v>170</v>
      </c>
      <c r="B171" s="2" t="s">
        <v>108</v>
      </c>
      <c r="C171" s="2" t="str">
        <f t="shared" si="10"/>
        <v>MICKEY</v>
      </c>
      <c r="D171" s="2"/>
      <c r="E171" s="2">
        <f t="shared" si="11"/>
        <v>100</v>
      </c>
      <c r="F171" s="2">
        <f t="shared" si="12"/>
        <v>100</v>
      </c>
      <c r="H171">
        <f>COUNTIF(Sheet3!F:F,"="&amp;'Trainers by index #'!C171)</f>
        <v>0</v>
      </c>
      <c r="I171">
        <f>IF(H171=0,MAX(Sheet3!J:J),0)</f>
        <v>100</v>
      </c>
      <c r="J171">
        <f>IF(H171=1,VLOOKUP(C171,Sheet3!F:J,5,FALSE),0)</f>
        <v>0</v>
      </c>
      <c r="K171">
        <f>IFERROR(IF(SUM($I171:J171)=0,VLOOKUP(G171,Sheet3!I:J,2,FALSE),0),0)</f>
        <v>0</v>
      </c>
      <c r="L171">
        <f>VLOOKUP(E171,Sheet3!J:K,2,FALSE)</f>
        <v>100</v>
      </c>
      <c r="M171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</v>
      </c>
      <c r="N171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</v>
      </c>
    </row>
    <row r="172" spans="1:14" x14ac:dyDescent="0.5">
      <c r="A172">
        <v>171</v>
      </c>
      <c r="B172" s="2" t="s">
        <v>108</v>
      </c>
      <c r="C172" s="2" t="str">
        <f t="shared" si="10"/>
        <v>MICKEY</v>
      </c>
      <c r="D172" s="2"/>
      <c r="E172" s="2">
        <f t="shared" si="11"/>
        <v>100</v>
      </c>
      <c r="F172" s="2">
        <f t="shared" si="12"/>
        <v>100</v>
      </c>
      <c r="H172">
        <f>COUNTIF(Sheet3!F:F,"="&amp;'Trainers by index #'!C172)</f>
        <v>0</v>
      </c>
      <c r="I172">
        <f>IF(H172=0,MAX(Sheet3!J:J),0)</f>
        <v>100</v>
      </c>
      <c r="J172">
        <f>IF(H172=1,VLOOKUP(C172,Sheet3!F:J,5,FALSE),0)</f>
        <v>0</v>
      </c>
      <c r="K172">
        <f>IFERROR(IF(SUM($I172:J172)=0,VLOOKUP(G172,Sheet3!I:J,2,FALSE),0),0)</f>
        <v>0</v>
      </c>
      <c r="L172">
        <f>VLOOKUP(E172,Sheet3!J:K,2,FALSE)</f>
        <v>100</v>
      </c>
      <c r="M172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</v>
      </c>
      <c r="N172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</v>
      </c>
    </row>
    <row r="173" spans="1:14" x14ac:dyDescent="0.5">
      <c r="A173">
        <v>172</v>
      </c>
      <c r="B173" s="2" t="s">
        <v>213</v>
      </c>
      <c r="C173" s="2" t="str">
        <f t="shared" si="10"/>
        <v>BRENT</v>
      </c>
      <c r="D173" s="2"/>
      <c r="E173" s="2">
        <f t="shared" si="11"/>
        <v>31</v>
      </c>
      <c r="F173" s="2">
        <f t="shared" si="12"/>
        <v>31</v>
      </c>
      <c r="H173">
        <f>COUNTIF(Sheet3!F:F,"="&amp;'Trainers by index #'!C173)</f>
        <v>1</v>
      </c>
      <c r="I173">
        <f>IF(H173=0,MAX(Sheet3!J:J),0)</f>
        <v>0</v>
      </c>
      <c r="J173">
        <f>IF(H173=1,VLOOKUP(C173,Sheet3!F:J,5,FALSE),0)</f>
        <v>31</v>
      </c>
      <c r="K173">
        <f>IFERROR(IF(SUM($I173:J173)=0,VLOOKUP(G173,Sheet3!I:J,2,FALSE),0),0)</f>
        <v>0</v>
      </c>
      <c r="L173">
        <f>VLOOKUP(E173,Sheet3!J:K,2,FALSE)</f>
        <v>42</v>
      </c>
      <c r="M173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</v>
      </c>
      <c r="N173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</v>
      </c>
    </row>
    <row r="174" spans="1:14" x14ac:dyDescent="0.5">
      <c r="A174">
        <v>173</v>
      </c>
      <c r="B174" s="2" t="s">
        <v>213</v>
      </c>
      <c r="C174" s="2" t="str">
        <f t="shared" si="10"/>
        <v>BRENT</v>
      </c>
      <c r="D174" s="2"/>
      <c r="E174" s="2">
        <f t="shared" si="11"/>
        <v>31</v>
      </c>
      <c r="F174" s="2">
        <f t="shared" si="12"/>
        <v>31</v>
      </c>
      <c r="H174">
        <f>COUNTIF(Sheet3!F:F,"="&amp;'Trainers by index #'!C174)</f>
        <v>1</v>
      </c>
      <c r="I174">
        <f>IF(H174=0,MAX(Sheet3!J:J),0)</f>
        <v>0</v>
      </c>
      <c r="J174">
        <f>IF(H174=1,VLOOKUP(C174,Sheet3!F:J,5,FALSE),0)</f>
        <v>31</v>
      </c>
      <c r="K174">
        <f>IFERROR(IF(SUM($I174:J174)=0,VLOOKUP(G174,Sheet3!I:J,2,FALSE),0),0)</f>
        <v>0</v>
      </c>
      <c r="L174">
        <f>VLOOKUP(E174,Sheet3!J:K,2,FALSE)</f>
        <v>42</v>
      </c>
      <c r="M174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</v>
      </c>
      <c r="N174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</v>
      </c>
    </row>
    <row r="175" spans="1:14" x14ac:dyDescent="0.5">
      <c r="A175">
        <v>174</v>
      </c>
      <c r="B175" s="2" t="s">
        <v>108</v>
      </c>
      <c r="C175" s="2" t="str">
        <f t="shared" si="10"/>
        <v>MICKEY</v>
      </c>
      <c r="D175" s="2"/>
      <c r="E175" s="2">
        <f t="shared" si="11"/>
        <v>100</v>
      </c>
      <c r="F175" s="2">
        <f t="shared" si="12"/>
        <v>100</v>
      </c>
      <c r="H175">
        <f>COUNTIF(Sheet3!F:F,"="&amp;'Trainers by index #'!C175)</f>
        <v>0</v>
      </c>
      <c r="I175">
        <f>IF(H175=0,MAX(Sheet3!J:J),0)</f>
        <v>100</v>
      </c>
      <c r="J175">
        <f>IF(H175=1,VLOOKUP(C175,Sheet3!F:J,5,FALSE),0)</f>
        <v>0</v>
      </c>
      <c r="K175">
        <f>IFERROR(IF(SUM($I175:J175)=0,VLOOKUP(G175,Sheet3!I:J,2,FALSE),0),0)</f>
        <v>0</v>
      </c>
      <c r="L175">
        <f>VLOOKUP(E175,Sheet3!J:K,2,FALSE)</f>
        <v>100</v>
      </c>
      <c r="M175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</v>
      </c>
      <c r="N175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</v>
      </c>
    </row>
    <row r="176" spans="1:14" x14ac:dyDescent="0.5">
      <c r="A176">
        <v>175</v>
      </c>
      <c r="B176" s="2" t="s">
        <v>243</v>
      </c>
      <c r="C176" s="2" t="str">
        <f t="shared" si="10"/>
        <v>BETHANY</v>
      </c>
      <c r="D176" s="2"/>
      <c r="E176" s="2">
        <f t="shared" si="11"/>
        <v>100</v>
      </c>
      <c r="F176" s="2">
        <f t="shared" si="12"/>
        <v>100</v>
      </c>
      <c r="H176">
        <f>COUNTIF(Sheet3!F:F,"="&amp;'Trainers by index #'!C176)</f>
        <v>0</v>
      </c>
      <c r="I176">
        <f>IF(H176=0,MAX(Sheet3!J:J),0)</f>
        <v>100</v>
      </c>
      <c r="J176">
        <f>IF(H176=1,VLOOKUP(C176,Sheet3!F:J,5,FALSE),0)</f>
        <v>0</v>
      </c>
      <c r="K176">
        <f>IFERROR(IF(SUM($I176:J176)=0,VLOOKUP(G176,Sheet3!I:J,2,FALSE),0),0)</f>
        <v>0</v>
      </c>
      <c r="L176">
        <f>VLOOKUP(E176,Sheet3!J:K,2,FALSE)</f>
        <v>100</v>
      </c>
      <c r="M176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</v>
      </c>
      <c r="N176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</v>
      </c>
    </row>
    <row r="177" spans="1:14" x14ac:dyDescent="0.5">
      <c r="A177">
        <v>176</v>
      </c>
      <c r="B177" s="2" t="s">
        <v>244</v>
      </c>
      <c r="C177" s="2" t="str">
        <f t="shared" si="10"/>
        <v>MARGARET</v>
      </c>
      <c r="D177" s="2"/>
      <c r="E177" s="2">
        <f t="shared" si="11"/>
        <v>100</v>
      </c>
      <c r="F177" s="2">
        <f t="shared" si="12"/>
        <v>100</v>
      </c>
      <c r="H177">
        <f>COUNTIF(Sheet3!F:F,"="&amp;'Trainers by index #'!C177)</f>
        <v>0</v>
      </c>
      <c r="I177">
        <f>IF(H177=0,MAX(Sheet3!J:J),0)</f>
        <v>100</v>
      </c>
      <c r="J177">
        <f>IF(H177=1,VLOOKUP(C177,Sheet3!F:J,5,FALSE),0)</f>
        <v>0</v>
      </c>
      <c r="K177">
        <f>IFERROR(IF(SUM($I177:J177)=0,VLOOKUP(G177,Sheet3!I:J,2,FALSE),0),0)</f>
        <v>0</v>
      </c>
      <c r="L177">
        <f>VLOOKUP(E177,Sheet3!J:K,2,FALSE)</f>
        <v>100</v>
      </c>
      <c r="M177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</v>
      </c>
      <c r="N177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</v>
      </c>
    </row>
    <row r="178" spans="1:14" x14ac:dyDescent="0.5">
      <c r="A178">
        <v>177</v>
      </c>
      <c r="B178" s="2" t="s">
        <v>245</v>
      </c>
      <c r="C178" s="2" t="str">
        <f t="shared" si="10"/>
        <v>ETHEL</v>
      </c>
      <c r="D178" s="2"/>
      <c r="E178" s="2">
        <f t="shared" si="11"/>
        <v>100</v>
      </c>
      <c r="F178" s="2">
        <f t="shared" si="12"/>
        <v>100</v>
      </c>
      <c r="H178">
        <f>COUNTIF(Sheet3!F:F,"="&amp;'Trainers by index #'!C178)</f>
        <v>0</v>
      </c>
      <c r="I178">
        <f>IF(H178=0,MAX(Sheet3!J:J),0)</f>
        <v>100</v>
      </c>
      <c r="J178">
        <f>IF(H178=1,VLOOKUP(C178,Sheet3!F:J,5,FALSE),0)</f>
        <v>0</v>
      </c>
      <c r="K178">
        <f>IFERROR(IF(SUM($I178:J178)=0,VLOOKUP(G178,Sheet3!I:J,2,FALSE),0),0)</f>
        <v>0</v>
      </c>
      <c r="L178">
        <f>VLOOKUP(E178,Sheet3!J:K,2,FALSE)</f>
        <v>100</v>
      </c>
      <c r="M178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</v>
      </c>
      <c r="N178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</v>
      </c>
    </row>
    <row r="179" spans="1:14" x14ac:dyDescent="0.5">
      <c r="A179">
        <v>178</v>
      </c>
      <c r="B179" s="2" t="s">
        <v>246</v>
      </c>
      <c r="C179" s="2" t="str">
        <f t="shared" si="10"/>
        <v>JACK</v>
      </c>
      <c r="D179" s="2"/>
      <c r="E179" s="2">
        <f t="shared" si="11"/>
        <v>17</v>
      </c>
      <c r="F179" s="2">
        <f t="shared" si="12"/>
        <v>17</v>
      </c>
      <c r="H179">
        <f>COUNTIF(Sheet3!F:F,"="&amp;'Trainers by index #'!C179)</f>
        <v>1</v>
      </c>
      <c r="I179">
        <f>IF(H179=0,MAX(Sheet3!J:J),0)</f>
        <v>0</v>
      </c>
      <c r="J179">
        <f>IF(H179=1,VLOOKUP(C179,Sheet3!F:J,5,FALSE),0)</f>
        <v>17</v>
      </c>
      <c r="K179">
        <f>IFERROR(IF(SUM($I179:J179)=0,VLOOKUP(G179,Sheet3!I:J,2,FALSE),0),0)</f>
        <v>0</v>
      </c>
      <c r="L179">
        <f>VLOOKUP(E179,Sheet3!J:K,2,FALSE)</f>
        <v>24</v>
      </c>
      <c r="M179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</v>
      </c>
      <c r="N179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</v>
      </c>
    </row>
    <row r="180" spans="1:14" x14ac:dyDescent="0.5">
      <c r="A180">
        <v>179</v>
      </c>
      <c r="B180" s="2" t="s">
        <v>247</v>
      </c>
      <c r="C180" s="2" t="str">
        <f t="shared" si="10"/>
        <v>KIPP</v>
      </c>
      <c r="D180" s="2"/>
      <c r="E180" s="2">
        <f t="shared" si="11"/>
        <v>67</v>
      </c>
      <c r="F180" s="2">
        <f t="shared" si="12"/>
        <v>67</v>
      </c>
      <c r="H180">
        <f>COUNTIF(Sheet3!F:F,"="&amp;'Trainers by index #'!C180)</f>
        <v>1</v>
      </c>
      <c r="I180">
        <f>IF(H180=0,MAX(Sheet3!J:J),0)</f>
        <v>0</v>
      </c>
      <c r="J180">
        <f>IF(H180=1,VLOOKUP(C180,Sheet3!F:J,5,FALSE),0)</f>
        <v>67</v>
      </c>
      <c r="K180">
        <f>IFERROR(IF(SUM($I180:J180)=0,VLOOKUP(G180,Sheet3!I:J,2,FALSE),0),0)</f>
        <v>0</v>
      </c>
      <c r="L180">
        <f>VLOOKUP(E180,Sheet3!J:K,2,FALSE)</f>
        <v>92</v>
      </c>
      <c r="M180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</v>
      </c>
      <c r="N180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</v>
      </c>
    </row>
    <row r="181" spans="1:14" x14ac:dyDescent="0.5">
      <c r="A181">
        <v>180</v>
      </c>
      <c r="B181" s="2" t="s">
        <v>108</v>
      </c>
      <c r="C181" s="2" t="str">
        <f t="shared" si="10"/>
        <v>MICKEY</v>
      </c>
      <c r="D181" s="2"/>
      <c r="E181" s="2">
        <f t="shared" si="11"/>
        <v>100</v>
      </c>
      <c r="F181" s="2">
        <f t="shared" si="12"/>
        <v>100</v>
      </c>
      <c r="H181">
        <f>COUNTIF(Sheet3!F:F,"="&amp;'Trainers by index #'!C181)</f>
        <v>0</v>
      </c>
      <c r="I181">
        <f>IF(H181=0,MAX(Sheet3!J:J),0)</f>
        <v>100</v>
      </c>
      <c r="J181">
        <f>IF(H181=1,VLOOKUP(C181,Sheet3!F:J,5,FALSE),0)</f>
        <v>0</v>
      </c>
      <c r="K181">
        <f>IFERROR(IF(SUM($I181:J181)=0,VLOOKUP(G181,Sheet3!I:J,2,FALSE),0),0)</f>
        <v>0</v>
      </c>
      <c r="L181">
        <f>VLOOKUP(E181,Sheet3!J:K,2,FALSE)</f>
        <v>100</v>
      </c>
      <c r="M181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</v>
      </c>
      <c r="N181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</v>
      </c>
    </row>
    <row r="182" spans="1:14" x14ac:dyDescent="0.5">
      <c r="A182">
        <v>181</v>
      </c>
      <c r="B182" s="2" t="s">
        <v>248</v>
      </c>
      <c r="C182" s="2" t="str">
        <f t="shared" si="10"/>
        <v>WILLIAM</v>
      </c>
      <c r="D182" s="2"/>
      <c r="E182" s="2">
        <f t="shared" si="11"/>
        <v>17</v>
      </c>
      <c r="F182" s="2">
        <f t="shared" si="12"/>
        <v>17</v>
      </c>
      <c r="H182">
        <f>COUNTIF(Sheet3!F:F,"="&amp;'Trainers by index #'!C182)</f>
        <v>1</v>
      </c>
      <c r="I182">
        <f>IF(H182=0,MAX(Sheet3!J:J),0)</f>
        <v>0</v>
      </c>
      <c r="J182">
        <f>IF(H182=1,VLOOKUP(C182,Sheet3!F:J,5,FALSE),0)</f>
        <v>17</v>
      </c>
      <c r="K182">
        <f>IFERROR(IF(SUM($I182:J182)=0,VLOOKUP(G182,Sheet3!I:J,2,FALSE),0),0)</f>
        <v>0</v>
      </c>
      <c r="L182">
        <f>VLOOKUP(E182,Sheet3!J:K,2,FALSE)</f>
        <v>24</v>
      </c>
      <c r="M182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</v>
      </c>
      <c r="N182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</v>
      </c>
    </row>
    <row r="183" spans="1:14" x14ac:dyDescent="0.5">
      <c r="A183">
        <v>182</v>
      </c>
      <c r="B183" s="2" t="s">
        <v>249</v>
      </c>
      <c r="C183" s="2" t="str">
        <f t="shared" si="10"/>
        <v>BEVERLY</v>
      </c>
      <c r="D183" s="2"/>
      <c r="E183" s="2">
        <f t="shared" si="11"/>
        <v>17</v>
      </c>
      <c r="F183" s="2">
        <f t="shared" si="12"/>
        <v>17</v>
      </c>
      <c r="H183">
        <f>COUNTIF(Sheet3!F:F,"="&amp;'Trainers by index #'!C183)</f>
        <v>1</v>
      </c>
      <c r="I183">
        <f>IF(H183=0,MAX(Sheet3!J:J),0)</f>
        <v>0</v>
      </c>
      <c r="J183">
        <f>IF(H183=1,VLOOKUP(C183,Sheet3!F:J,5,FALSE),0)</f>
        <v>17</v>
      </c>
      <c r="K183">
        <f>IFERROR(IF(SUM($I183:J183)=0,VLOOKUP(G183,Sheet3!I:J,2,FALSE),0),0)</f>
        <v>0</v>
      </c>
      <c r="L183">
        <f>VLOOKUP(E183,Sheet3!J:K,2,FALSE)</f>
        <v>24</v>
      </c>
      <c r="M183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</v>
      </c>
      <c r="N183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</v>
      </c>
    </row>
    <row r="184" spans="1:14" x14ac:dyDescent="0.5">
      <c r="A184">
        <v>183</v>
      </c>
      <c r="B184" s="2" t="s">
        <v>250</v>
      </c>
      <c r="C184" s="2" t="str">
        <f t="shared" si="10"/>
        <v>ALICE</v>
      </c>
      <c r="D184" s="2"/>
      <c r="E184" s="2">
        <f t="shared" si="11"/>
        <v>68</v>
      </c>
      <c r="F184" s="2">
        <f t="shared" si="12"/>
        <v>68</v>
      </c>
      <c r="H184">
        <f>COUNTIF(Sheet3!F:F,"="&amp;'Trainers by index #'!C184)</f>
        <v>1</v>
      </c>
      <c r="I184">
        <f>IF(H184=0,MAX(Sheet3!J:J),0)</f>
        <v>0</v>
      </c>
      <c r="J184">
        <f>IF(H184=1,VLOOKUP(C184,Sheet3!F:J,5,FALSE),0)</f>
        <v>68</v>
      </c>
      <c r="K184">
        <f>IFERROR(IF(SUM($I184:J184)=0,VLOOKUP(G184,Sheet3!I:J,2,FALSE),0),0)</f>
        <v>0</v>
      </c>
      <c r="L184">
        <f>VLOOKUP(E184,Sheet3!J:K,2,FALSE)</f>
        <v>93</v>
      </c>
      <c r="M184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</v>
      </c>
      <c r="N184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</v>
      </c>
    </row>
    <row r="185" spans="1:14" x14ac:dyDescent="0.5">
      <c r="A185">
        <v>184</v>
      </c>
      <c r="B185" s="2" t="s">
        <v>251</v>
      </c>
      <c r="C185" s="2" t="str">
        <f t="shared" si="10"/>
        <v>KRISE</v>
      </c>
      <c r="D185" s="2"/>
      <c r="E185" s="2">
        <f t="shared" si="11"/>
        <v>17</v>
      </c>
      <c r="F185" s="2">
        <f t="shared" si="12"/>
        <v>17</v>
      </c>
      <c r="H185">
        <f>COUNTIF(Sheet3!F:F,"="&amp;'Trainers by index #'!C185)</f>
        <v>1</v>
      </c>
      <c r="I185">
        <f>IF(H185=0,MAX(Sheet3!J:J),0)</f>
        <v>0</v>
      </c>
      <c r="J185">
        <f>IF(H185=1,VLOOKUP(C185,Sheet3!F:J,5,FALSE),0)</f>
        <v>17</v>
      </c>
      <c r="K185">
        <f>IFERROR(IF(SUM($I185:J185)=0,VLOOKUP(G185,Sheet3!I:J,2,FALSE),0),0)</f>
        <v>0</v>
      </c>
      <c r="L185">
        <f>VLOOKUP(E185,Sheet3!J:K,2,FALSE)</f>
        <v>24</v>
      </c>
      <c r="M185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</v>
      </c>
      <c r="N185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</v>
      </c>
    </row>
    <row r="186" spans="1:14" x14ac:dyDescent="0.5">
      <c r="A186">
        <v>185</v>
      </c>
      <c r="B186" s="2" t="s">
        <v>109</v>
      </c>
      <c r="C186" s="2" t="str">
        <f t="shared" si="10"/>
        <v>GRUNT</v>
      </c>
      <c r="D186" s="2"/>
      <c r="E186" s="2">
        <f t="shared" si="11"/>
        <v>45</v>
      </c>
      <c r="F186" s="2">
        <f t="shared" si="12"/>
        <v>45</v>
      </c>
      <c r="G186" t="s">
        <v>1016</v>
      </c>
      <c r="H186">
        <f>COUNTIF(Sheet3!F:F,"="&amp;'Trainers by index #'!C186)</f>
        <v>31</v>
      </c>
      <c r="I186">
        <f>IF(H186=0,MAX(Sheet3!J:J),0)</f>
        <v>0</v>
      </c>
      <c r="J186">
        <f>IF(H186=1,VLOOKUP(C186,Sheet3!F:J,5,FALSE),0)</f>
        <v>0</v>
      </c>
      <c r="K186">
        <f>IFERROR(IF(SUM($I186:J186)=0,VLOOKUP(G186,Sheet3!I:J,2,FALSE),0),0)</f>
        <v>45</v>
      </c>
      <c r="L186">
        <f>VLOOKUP(E186,Sheet3!J:K,2,FALSE)</f>
        <v>50</v>
      </c>
      <c r="M186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</v>
      </c>
      <c r="N186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</v>
      </c>
    </row>
    <row r="187" spans="1:14" x14ac:dyDescent="0.5">
      <c r="A187">
        <v>186</v>
      </c>
      <c r="B187" s="2" t="s">
        <v>109</v>
      </c>
      <c r="C187" s="2" t="str">
        <f t="shared" si="10"/>
        <v>GRUNT</v>
      </c>
      <c r="D187" s="2"/>
      <c r="E187" s="2">
        <f t="shared" si="11"/>
        <v>45</v>
      </c>
      <c r="F187" s="2">
        <f t="shared" si="12"/>
        <v>45</v>
      </c>
      <c r="G187" t="s">
        <v>1016</v>
      </c>
      <c r="H187">
        <f>COUNTIF(Sheet3!F:F,"="&amp;'Trainers by index #'!C187)</f>
        <v>31</v>
      </c>
      <c r="I187">
        <f>IF(H187=0,MAX(Sheet3!J:J),0)</f>
        <v>0</v>
      </c>
      <c r="J187">
        <f>IF(H187=1,VLOOKUP(C187,Sheet3!F:J,5,FALSE),0)</f>
        <v>0</v>
      </c>
      <c r="K187">
        <f>IFERROR(IF(SUM($I187:J187)=0,VLOOKUP(G187,Sheet3!I:J,2,FALSE),0),0)</f>
        <v>45</v>
      </c>
      <c r="L187">
        <f>VLOOKUP(E187,Sheet3!J:K,2,FALSE)</f>
        <v>50</v>
      </c>
      <c r="M187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</v>
      </c>
      <c r="N187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</v>
      </c>
    </row>
    <row r="188" spans="1:14" x14ac:dyDescent="0.5">
      <c r="A188">
        <v>187</v>
      </c>
      <c r="B188" s="2" t="s">
        <v>109</v>
      </c>
      <c r="C188" s="2" t="str">
        <f t="shared" si="10"/>
        <v>GRUNT</v>
      </c>
      <c r="D188" s="2"/>
      <c r="E188" s="2">
        <f t="shared" si="11"/>
        <v>45</v>
      </c>
      <c r="F188" s="2">
        <f t="shared" si="12"/>
        <v>45</v>
      </c>
      <c r="G188" t="s">
        <v>1016</v>
      </c>
      <c r="H188">
        <f>COUNTIF(Sheet3!F:F,"="&amp;'Trainers by index #'!C188)</f>
        <v>31</v>
      </c>
      <c r="I188">
        <f>IF(H188=0,MAX(Sheet3!J:J),0)</f>
        <v>0</v>
      </c>
      <c r="J188">
        <f>IF(H188=1,VLOOKUP(C188,Sheet3!F:J,5,FALSE),0)</f>
        <v>0</v>
      </c>
      <c r="K188">
        <f>IFERROR(IF(SUM($I188:J188)=0,VLOOKUP(G188,Sheet3!I:J,2,FALSE),0),0)</f>
        <v>45</v>
      </c>
      <c r="L188">
        <f>VLOOKUP(E188,Sheet3!J:K,2,FALSE)</f>
        <v>50</v>
      </c>
      <c r="M188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</v>
      </c>
      <c r="N188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</v>
      </c>
    </row>
    <row r="189" spans="1:14" x14ac:dyDescent="0.5">
      <c r="A189">
        <v>188</v>
      </c>
      <c r="B189" s="2" t="s">
        <v>109</v>
      </c>
      <c r="C189" s="2" t="str">
        <f t="shared" si="10"/>
        <v>GRUNT</v>
      </c>
      <c r="D189" s="2"/>
      <c r="E189" s="2">
        <f t="shared" si="11"/>
        <v>45</v>
      </c>
      <c r="F189" s="2">
        <f t="shared" si="12"/>
        <v>45</v>
      </c>
      <c r="G189" t="s">
        <v>1016</v>
      </c>
      <c r="H189">
        <f>COUNTIF(Sheet3!F:F,"="&amp;'Trainers by index #'!C189)</f>
        <v>31</v>
      </c>
      <c r="I189">
        <f>IF(H189=0,MAX(Sheet3!J:J),0)</f>
        <v>0</v>
      </c>
      <c r="J189">
        <f>IF(H189=1,VLOOKUP(C189,Sheet3!F:J,5,FALSE),0)</f>
        <v>0</v>
      </c>
      <c r="K189">
        <f>IFERROR(IF(SUM($I189:J189)=0,VLOOKUP(G189,Sheet3!I:J,2,FALSE),0),0)</f>
        <v>45</v>
      </c>
      <c r="L189">
        <f>VLOOKUP(E189,Sheet3!J:K,2,FALSE)</f>
        <v>50</v>
      </c>
      <c r="M189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</v>
      </c>
      <c r="N189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</v>
      </c>
    </row>
    <row r="190" spans="1:14" x14ac:dyDescent="0.5">
      <c r="A190">
        <v>189</v>
      </c>
      <c r="B190" s="2" t="s">
        <v>109</v>
      </c>
      <c r="C190" s="2" t="str">
        <f t="shared" si="10"/>
        <v>GRUNT</v>
      </c>
      <c r="D190" s="2"/>
      <c r="E190" s="2">
        <f t="shared" si="11"/>
        <v>45</v>
      </c>
      <c r="F190" s="2">
        <f t="shared" si="12"/>
        <v>45</v>
      </c>
      <c r="G190" t="s">
        <v>1016</v>
      </c>
      <c r="H190">
        <f>COUNTIF(Sheet3!F:F,"="&amp;'Trainers by index #'!C190)</f>
        <v>31</v>
      </c>
      <c r="I190">
        <f>IF(H190=0,MAX(Sheet3!J:J),0)</f>
        <v>0</v>
      </c>
      <c r="J190">
        <f>IF(H190=1,VLOOKUP(C190,Sheet3!F:J,5,FALSE),0)</f>
        <v>0</v>
      </c>
      <c r="K190">
        <f>IFERROR(IF(SUM($I190:J190)=0,VLOOKUP(G190,Sheet3!I:J,2,FALSE),0),0)</f>
        <v>45</v>
      </c>
      <c r="L190">
        <f>VLOOKUP(E190,Sheet3!J:K,2,FALSE)</f>
        <v>50</v>
      </c>
      <c r="M190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</v>
      </c>
      <c r="N190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</v>
      </c>
    </row>
    <row r="191" spans="1:14" x14ac:dyDescent="0.5">
      <c r="A191">
        <v>190</v>
      </c>
      <c r="B191" s="2" t="s">
        <v>109</v>
      </c>
      <c r="C191" s="2" t="str">
        <f t="shared" si="10"/>
        <v>GRUNT</v>
      </c>
      <c r="D191" s="2"/>
      <c r="E191" s="2">
        <f t="shared" si="11"/>
        <v>45</v>
      </c>
      <c r="F191" s="2">
        <f t="shared" si="12"/>
        <v>45</v>
      </c>
      <c r="G191" t="s">
        <v>1016</v>
      </c>
      <c r="H191">
        <f>COUNTIF(Sheet3!F:F,"="&amp;'Trainers by index #'!C191)</f>
        <v>31</v>
      </c>
      <c r="I191">
        <f>IF(H191=0,MAX(Sheet3!J:J),0)</f>
        <v>0</v>
      </c>
      <c r="J191">
        <f>IF(H191=1,VLOOKUP(C191,Sheet3!F:J,5,FALSE),0)</f>
        <v>0</v>
      </c>
      <c r="K191">
        <f>IFERROR(IF(SUM($I191:J191)=0,VLOOKUP(G191,Sheet3!I:J,2,FALSE),0),0)</f>
        <v>45</v>
      </c>
      <c r="L191">
        <f>VLOOKUP(E191,Sheet3!J:K,2,FALSE)</f>
        <v>50</v>
      </c>
      <c r="M191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</v>
      </c>
      <c r="N191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</v>
      </c>
    </row>
    <row r="192" spans="1:14" x14ac:dyDescent="0.5">
      <c r="A192">
        <v>191</v>
      </c>
      <c r="B192" s="2" t="s">
        <v>109</v>
      </c>
      <c r="C192" s="2" t="str">
        <f t="shared" si="10"/>
        <v>GRUNT</v>
      </c>
      <c r="D192" s="2"/>
      <c r="E192" s="2">
        <f t="shared" si="11"/>
        <v>45</v>
      </c>
      <c r="F192" s="2">
        <f t="shared" si="12"/>
        <v>45</v>
      </c>
      <c r="G192" t="s">
        <v>1016</v>
      </c>
      <c r="H192">
        <f>COUNTIF(Sheet3!F:F,"="&amp;'Trainers by index #'!C192)</f>
        <v>31</v>
      </c>
      <c r="I192">
        <f>IF(H192=0,MAX(Sheet3!J:J),0)</f>
        <v>0</v>
      </c>
      <c r="J192">
        <f>IF(H192=1,VLOOKUP(C192,Sheet3!F:J,5,FALSE),0)</f>
        <v>0</v>
      </c>
      <c r="K192">
        <f>IFERROR(IF(SUM($I192:J192)=0,VLOOKUP(G192,Sheet3!I:J,2,FALSE),0),0)</f>
        <v>45</v>
      </c>
      <c r="L192">
        <f>VLOOKUP(E192,Sheet3!J:K,2,FALSE)</f>
        <v>50</v>
      </c>
      <c r="M192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</v>
      </c>
      <c r="N192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</v>
      </c>
    </row>
    <row r="193" spans="1:14" x14ac:dyDescent="0.5">
      <c r="A193">
        <v>192</v>
      </c>
      <c r="B193" s="2" t="s">
        <v>109</v>
      </c>
      <c r="C193" s="2" t="str">
        <f t="shared" si="10"/>
        <v>GRUNT</v>
      </c>
      <c r="D193" s="2"/>
      <c r="E193" s="2">
        <f t="shared" si="11"/>
        <v>45</v>
      </c>
      <c r="F193" s="2">
        <f t="shared" si="12"/>
        <v>45</v>
      </c>
      <c r="G193" t="s">
        <v>1016</v>
      </c>
      <c r="H193">
        <f>COUNTIF(Sheet3!F:F,"="&amp;'Trainers by index #'!C193)</f>
        <v>31</v>
      </c>
      <c r="I193">
        <f>IF(H193=0,MAX(Sheet3!J:J),0)</f>
        <v>0</v>
      </c>
      <c r="J193">
        <f>IF(H193=1,VLOOKUP(C193,Sheet3!F:J,5,FALSE),0)</f>
        <v>0</v>
      </c>
      <c r="K193">
        <f>IFERROR(IF(SUM($I193:J193)=0,VLOOKUP(G193,Sheet3!I:J,2,FALSE),0),0)</f>
        <v>45</v>
      </c>
      <c r="L193">
        <f>VLOOKUP(E193,Sheet3!J:K,2,FALSE)</f>
        <v>50</v>
      </c>
      <c r="M193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</v>
      </c>
      <c r="N193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</v>
      </c>
    </row>
    <row r="194" spans="1:14" x14ac:dyDescent="0.5">
      <c r="A194">
        <v>193</v>
      </c>
      <c r="B194" s="2" t="s">
        <v>109</v>
      </c>
      <c r="C194" s="2" t="str">
        <f t="shared" si="10"/>
        <v>GRUNT</v>
      </c>
      <c r="D194" s="2"/>
      <c r="E194" s="2">
        <f t="shared" si="11"/>
        <v>45</v>
      </c>
      <c r="F194" s="2">
        <f t="shared" si="12"/>
        <v>45</v>
      </c>
      <c r="G194" t="s">
        <v>1016</v>
      </c>
      <c r="H194">
        <f>COUNTIF(Sheet3!F:F,"="&amp;'Trainers by index #'!C194)</f>
        <v>31</v>
      </c>
      <c r="I194">
        <f>IF(H194=0,MAX(Sheet3!J:J),0)</f>
        <v>0</v>
      </c>
      <c r="J194">
        <f>IF(H194=1,VLOOKUP(C194,Sheet3!F:J,5,FALSE),0)</f>
        <v>0</v>
      </c>
      <c r="K194">
        <f>IFERROR(IF(SUM($I194:J194)=0,VLOOKUP(G194,Sheet3!I:J,2,FALSE),0),0)</f>
        <v>45</v>
      </c>
      <c r="L194">
        <f>VLOOKUP(E194,Sheet3!J:K,2,FALSE)</f>
        <v>50</v>
      </c>
      <c r="M194" t="str">
        <f t="shared" si="1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</v>
      </c>
      <c r="N194" t="str">
        <f t="shared" si="1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</v>
      </c>
    </row>
    <row r="195" spans="1:14" x14ac:dyDescent="0.5">
      <c r="A195">
        <v>194</v>
      </c>
      <c r="B195" s="2" t="s">
        <v>108</v>
      </c>
      <c r="C195" s="2" t="str">
        <f t="shared" ref="C195:C258" si="15">UPPER(B195)</f>
        <v>MICKEY</v>
      </c>
      <c r="D195" s="2"/>
      <c r="E195" s="2">
        <f t="shared" ref="E195:E258" si="16">MAX(I195:K195)</f>
        <v>100</v>
      </c>
      <c r="F195" s="2">
        <f t="shared" ref="F195:F258" si="17">IF(D195,ROUND(E195+1,0),E195)</f>
        <v>100</v>
      </c>
      <c r="H195">
        <f>COUNTIF(Sheet3!F:F,"="&amp;'Trainers by index #'!C195)</f>
        <v>0</v>
      </c>
      <c r="I195">
        <f>IF(H195=0,MAX(Sheet3!J:J),0)</f>
        <v>100</v>
      </c>
      <c r="J195">
        <f>IF(H195=1,VLOOKUP(C195,Sheet3!F:J,5,FALSE),0)</f>
        <v>0</v>
      </c>
      <c r="K195">
        <f>IFERROR(IF(SUM($I195:J195)=0,VLOOKUP(G195,Sheet3!I:J,2,FALSE),0),0)</f>
        <v>0</v>
      </c>
      <c r="L195">
        <f>VLOOKUP(E195,Sheet3!J:K,2,FALSE)</f>
        <v>100</v>
      </c>
      <c r="M195" t="str">
        <f t="shared" ref="M195:M258" si="18">M194&amp;L195&amp;","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</v>
      </c>
      <c r="N195" t="str">
        <f t="shared" ref="N195:N258" si="19">N194&amp;F195&amp;","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</v>
      </c>
    </row>
    <row r="196" spans="1:14" x14ac:dyDescent="0.5">
      <c r="A196">
        <v>195</v>
      </c>
      <c r="B196" s="2" t="s">
        <v>109</v>
      </c>
      <c r="C196" s="2" t="str">
        <f t="shared" si="15"/>
        <v>GRUNT</v>
      </c>
      <c r="D196" s="2"/>
      <c r="E196" s="2">
        <f t="shared" si="16"/>
        <v>45</v>
      </c>
      <c r="F196" s="2">
        <f t="shared" si="17"/>
        <v>45</v>
      </c>
      <c r="G196" t="s">
        <v>1016</v>
      </c>
      <c r="H196">
        <f>COUNTIF(Sheet3!F:F,"="&amp;'Trainers by index #'!C196)</f>
        <v>31</v>
      </c>
      <c r="I196">
        <f>IF(H196=0,MAX(Sheet3!J:J),0)</f>
        <v>0</v>
      </c>
      <c r="J196">
        <f>IF(H196=1,VLOOKUP(C196,Sheet3!F:J,5,FALSE),0)</f>
        <v>0</v>
      </c>
      <c r="K196">
        <f>IFERROR(IF(SUM($I196:J196)=0,VLOOKUP(G196,Sheet3!I:J,2,FALSE),0),0)</f>
        <v>45</v>
      </c>
      <c r="L196">
        <f>VLOOKUP(E196,Sheet3!J:K,2,FALSE)</f>
        <v>50</v>
      </c>
      <c r="M196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</v>
      </c>
      <c r="N196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</v>
      </c>
    </row>
    <row r="197" spans="1:14" x14ac:dyDescent="0.5">
      <c r="A197">
        <v>196</v>
      </c>
      <c r="B197" s="2" t="s">
        <v>109</v>
      </c>
      <c r="C197" s="2" t="str">
        <f t="shared" si="15"/>
        <v>GRUNT</v>
      </c>
      <c r="D197" s="2"/>
      <c r="E197" s="2">
        <f t="shared" si="16"/>
        <v>45</v>
      </c>
      <c r="F197" s="2">
        <f t="shared" si="17"/>
        <v>45</v>
      </c>
      <c r="G197" t="s">
        <v>1016</v>
      </c>
      <c r="H197">
        <f>COUNTIF(Sheet3!F:F,"="&amp;'Trainers by index #'!C197)</f>
        <v>31</v>
      </c>
      <c r="I197">
        <f>IF(H197=0,MAX(Sheet3!J:J),0)</f>
        <v>0</v>
      </c>
      <c r="J197">
        <f>IF(H197=1,VLOOKUP(C197,Sheet3!F:J,5,FALSE),0)</f>
        <v>0</v>
      </c>
      <c r="K197">
        <f>IFERROR(IF(SUM($I197:J197)=0,VLOOKUP(G197,Sheet3!I:J,2,FALSE),0),0)</f>
        <v>45</v>
      </c>
      <c r="L197">
        <f>VLOOKUP(E197,Sheet3!J:K,2,FALSE)</f>
        <v>50</v>
      </c>
      <c r="M197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</v>
      </c>
      <c r="N197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</v>
      </c>
    </row>
    <row r="198" spans="1:14" x14ac:dyDescent="0.5">
      <c r="A198">
        <v>197</v>
      </c>
      <c r="B198" s="2" t="s">
        <v>109</v>
      </c>
      <c r="C198" s="2" t="str">
        <f t="shared" si="15"/>
        <v>GRUNT</v>
      </c>
      <c r="D198" s="2"/>
      <c r="E198" s="2">
        <f t="shared" si="16"/>
        <v>45</v>
      </c>
      <c r="F198" s="2">
        <f t="shared" si="17"/>
        <v>45</v>
      </c>
      <c r="G198" t="s">
        <v>1016</v>
      </c>
      <c r="H198">
        <f>COUNTIF(Sheet3!F:F,"="&amp;'Trainers by index #'!C198)</f>
        <v>31</v>
      </c>
      <c r="I198">
        <f>IF(H198=0,MAX(Sheet3!J:J),0)</f>
        <v>0</v>
      </c>
      <c r="J198">
        <f>IF(H198=1,VLOOKUP(C198,Sheet3!F:J,5,FALSE),0)</f>
        <v>0</v>
      </c>
      <c r="K198">
        <f>IFERROR(IF(SUM($I198:J198)=0,VLOOKUP(G198,Sheet3!I:J,2,FALSE),0),0)</f>
        <v>45</v>
      </c>
      <c r="L198">
        <f>VLOOKUP(E198,Sheet3!J:K,2,FALSE)</f>
        <v>50</v>
      </c>
      <c r="M198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</v>
      </c>
      <c r="N198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</v>
      </c>
    </row>
    <row r="199" spans="1:14" x14ac:dyDescent="0.5">
      <c r="A199">
        <v>198</v>
      </c>
      <c r="B199" s="2" t="s">
        <v>109</v>
      </c>
      <c r="C199" s="2" t="str">
        <f t="shared" si="15"/>
        <v>GRUNT</v>
      </c>
      <c r="D199" s="2"/>
      <c r="E199" s="2">
        <f t="shared" si="16"/>
        <v>45</v>
      </c>
      <c r="F199" s="2">
        <f t="shared" si="17"/>
        <v>45</v>
      </c>
      <c r="G199" t="s">
        <v>1016</v>
      </c>
      <c r="H199">
        <f>COUNTIF(Sheet3!F:F,"="&amp;'Trainers by index #'!C199)</f>
        <v>31</v>
      </c>
      <c r="I199">
        <f>IF(H199=0,MAX(Sheet3!J:J),0)</f>
        <v>0</v>
      </c>
      <c r="J199">
        <f>IF(H199=1,VLOOKUP(C199,Sheet3!F:J,5,FALSE),0)</f>
        <v>0</v>
      </c>
      <c r="K199">
        <f>IFERROR(IF(SUM($I199:J199)=0,VLOOKUP(G199,Sheet3!I:J,2,FALSE),0),0)</f>
        <v>45</v>
      </c>
      <c r="L199">
        <f>VLOOKUP(E199,Sheet3!J:K,2,FALSE)</f>
        <v>50</v>
      </c>
      <c r="M199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</v>
      </c>
      <c r="N199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</v>
      </c>
    </row>
    <row r="200" spans="1:14" x14ac:dyDescent="0.5">
      <c r="A200">
        <v>199</v>
      </c>
      <c r="B200" s="2" t="s">
        <v>109</v>
      </c>
      <c r="C200" s="2" t="str">
        <f t="shared" si="15"/>
        <v>GRUNT</v>
      </c>
      <c r="D200" s="2"/>
      <c r="E200" s="2">
        <f t="shared" si="16"/>
        <v>45</v>
      </c>
      <c r="F200" s="2">
        <f t="shared" si="17"/>
        <v>45</v>
      </c>
      <c r="G200" t="s">
        <v>1016</v>
      </c>
      <c r="H200">
        <f>COUNTIF(Sheet3!F:F,"="&amp;'Trainers by index #'!C200)</f>
        <v>31</v>
      </c>
      <c r="I200">
        <f>IF(H200=0,MAX(Sheet3!J:J),0)</f>
        <v>0</v>
      </c>
      <c r="J200">
        <f>IF(H200=1,VLOOKUP(C200,Sheet3!F:J,5,FALSE),0)</f>
        <v>0</v>
      </c>
      <c r="K200">
        <f>IFERROR(IF(SUM($I200:J200)=0,VLOOKUP(G200,Sheet3!I:J,2,FALSE),0),0)</f>
        <v>45</v>
      </c>
      <c r="L200">
        <f>VLOOKUP(E200,Sheet3!J:K,2,FALSE)</f>
        <v>50</v>
      </c>
      <c r="M200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</v>
      </c>
      <c r="N200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</v>
      </c>
    </row>
    <row r="201" spans="1:14" x14ac:dyDescent="0.5">
      <c r="A201">
        <v>200</v>
      </c>
      <c r="B201" s="2" t="s">
        <v>109</v>
      </c>
      <c r="C201" s="2" t="str">
        <f t="shared" si="15"/>
        <v>GRUNT</v>
      </c>
      <c r="D201" s="2"/>
      <c r="E201" s="2">
        <f t="shared" si="16"/>
        <v>45</v>
      </c>
      <c r="F201" s="2">
        <f t="shared" si="17"/>
        <v>45</v>
      </c>
      <c r="G201" t="s">
        <v>1016</v>
      </c>
      <c r="H201">
        <f>COUNTIF(Sheet3!F:F,"="&amp;'Trainers by index #'!C201)</f>
        <v>31</v>
      </c>
      <c r="I201">
        <f>IF(H201=0,MAX(Sheet3!J:J),0)</f>
        <v>0</v>
      </c>
      <c r="J201">
        <f>IF(H201=1,VLOOKUP(C201,Sheet3!F:J,5,FALSE),0)</f>
        <v>0</v>
      </c>
      <c r="K201">
        <f>IFERROR(IF(SUM($I201:J201)=0,VLOOKUP(G201,Sheet3!I:J,2,FALSE),0),0)</f>
        <v>45</v>
      </c>
      <c r="L201">
        <f>VLOOKUP(E201,Sheet3!J:K,2,FALSE)</f>
        <v>50</v>
      </c>
      <c r="M201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</v>
      </c>
      <c r="N201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</v>
      </c>
    </row>
    <row r="202" spans="1:14" x14ac:dyDescent="0.5">
      <c r="A202">
        <v>201</v>
      </c>
      <c r="B202" s="2" t="s">
        <v>252</v>
      </c>
      <c r="C202" s="2" t="str">
        <f t="shared" si="15"/>
        <v>ANDREW</v>
      </c>
      <c r="D202" s="2"/>
      <c r="E202" s="2">
        <f t="shared" si="16"/>
        <v>100</v>
      </c>
      <c r="F202" s="2">
        <f t="shared" si="17"/>
        <v>100</v>
      </c>
      <c r="H202">
        <f>COUNTIF(Sheet3!F:F,"="&amp;'Trainers by index #'!C202)</f>
        <v>0</v>
      </c>
      <c r="I202">
        <f>IF(H202=0,MAX(Sheet3!J:J),0)</f>
        <v>100</v>
      </c>
      <c r="J202">
        <f>IF(H202=1,VLOOKUP(C202,Sheet3!F:J,5,FALSE),0)</f>
        <v>0</v>
      </c>
      <c r="K202">
        <f>IFERROR(IF(SUM($I202:J202)=0,VLOOKUP(G202,Sheet3!I:J,2,FALSE),0),0)</f>
        <v>0</v>
      </c>
      <c r="L202">
        <f>VLOOKUP(E202,Sheet3!J:K,2,FALSE)</f>
        <v>100</v>
      </c>
      <c r="M202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</v>
      </c>
      <c r="N202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</v>
      </c>
    </row>
    <row r="203" spans="1:14" x14ac:dyDescent="0.5">
      <c r="A203">
        <v>202</v>
      </c>
      <c r="B203" s="2" t="s">
        <v>253</v>
      </c>
      <c r="C203" s="2" t="str">
        <f t="shared" si="15"/>
        <v>CALVIN</v>
      </c>
      <c r="D203" s="2"/>
      <c r="E203" s="2">
        <f t="shared" si="16"/>
        <v>100</v>
      </c>
      <c r="F203" s="2">
        <f t="shared" si="17"/>
        <v>100</v>
      </c>
      <c r="H203">
        <f>COUNTIF(Sheet3!F:F,"="&amp;'Trainers by index #'!C203)</f>
        <v>0</v>
      </c>
      <c r="I203">
        <f>IF(H203=0,MAX(Sheet3!J:J),0)</f>
        <v>100</v>
      </c>
      <c r="J203">
        <f>IF(H203=1,VLOOKUP(C203,Sheet3!F:J,5,FALSE),0)</f>
        <v>0</v>
      </c>
      <c r="K203">
        <f>IFERROR(IF(SUM($I203:J203)=0,VLOOKUP(G203,Sheet3!I:J,2,FALSE),0),0)</f>
        <v>0</v>
      </c>
      <c r="L203">
        <f>VLOOKUP(E203,Sheet3!J:K,2,FALSE)</f>
        <v>100</v>
      </c>
      <c r="M203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</v>
      </c>
      <c r="N203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</v>
      </c>
    </row>
    <row r="204" spans="1:14" x14ac:dyDescent="0.5">
      <c r="A204">
        <v>203</v>
      </c>
      <c r="B204" s="2" t="s">
        <v>254</v>
      </c>
      <c r="C204" s="2" t="str">
        <f t="shared" si="15"/>
        <v>PHILLIP</v>
      </c>
      <c r="D204" s="2"/>
      <c r="E204" s="2">
        <f t="shared" si="16"/>
        <v>100</v>
      </c>
      <c r="F204" s="2">
        <f t="shared" si="17"/>
        <v>100</v>
      </c>
      <c r="H204">
        <f>COUNTIF(Sheet3!F:F,"="&amp;'Trainers by index #'!C204)</f>
        <v>0</v>
      </c>
      <c r="I204">
        <f>IF(H204=0,MAX(Sheet3!J:J),0)</f>
        <v>100</v>
      </c>
      <c r="J204">
        <f>IF(H204=1,VLOOKUP(C204,Sheet3!F:J,5,FALSE),0)</f>
        <v>0</v>
      </c>
      <c r="K204">
        <f>IFERROR(IF(SUM($I204:J204)=0,VLOOKUP(G204,Sheet3!I:J,2,FALSE),0),0)</f>
        <v>0</v>
      </c>
      <c r="L204">
        <f>VLOOKUP(E204,Sheet3!J:K,2,FALSE)</f>
        <v>100</v>
      </c>
      <c r="M204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</v>
      </c>
      <c r="N204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</v>
      </c>
    </row>
    <row r="205" spans="1:14" x14ac:dyDescent="0.5">
      <c r="A205">
        <v>204</v>
      </c>
      <c r="B205" s="2" t="s">
        <v>255</v>
      </c>
      <c r="C205" s="2" t="str">
        <f t="shared" si="15"/>
        <v>LEONARD</v>
      </c>
      <c r="D205" s="2"/>
      <c r="E205" s="2">
        <f t="shared" si="16"/>
        <v>100</v>
      </c>
      <c r="F205" s="2">
        <f t="shared" si="17"/>
        <v>100</v>
      </c>
      <c r="H205">
        <f>COUNTIF(Sheet3!F:F,"="&amp;'Trainers by index #'!C205)</f>
        <v>0</v>
      </c>
      <c r="I205">
        <f>IF(H205=0,MAX(Sheet3!J:J),0)</f>
        <v>100</v>
      </c>
      <c r="J205">
        <f>IF(H205=1,VLOOKUP(C205,Sheet3!F:J,5,FALSE),0)</f>
        <v>0</v>
      </c>
      <c r="K205">
        <f>IFERROR(IF(SUM($I205:J205)=0,VLOOKUP(G205,Sheet3!I:J,2,FALSE),0),0)</f>
        <v>0</v>
      </c>
      <c r="L205">
        <f>VLOOKUP(E205,Sheet3!J:K,2,FALSE)</f>
        <v>100</v>
      </c>
      <c r="M205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</v>
      </c>
      <c r="N205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</v>
      </c>
    </row>
    <row r="206" spans="1:14" x14ac:dyDescent="0.5">
      <c r="A206">
        <v>205</v>
      </c>
      <c r="B206" s="2" t="s">
        <v>256</v>
      </c>
      <c r="C206" s="2" t="str">
        <f t="shared" si="15"/>
        <v>NICK</v>
      </c>
      <c r="D206" s="2"/>
      <c r="E206" s="2">
        <f t="shared" si="16"/>
        <v>100</v>
      </c>
      <c r="F206" s="2">
        <f t="shared" si="17"/>
        <v>100</v>
      </c>
      <c r="H206">
        <f>COUNTIF(Sheet3!F:F,"="&amp;'Trainers by index #'!C206)</f>
        <v>0</v>
      </c>
      <c r="I206">
        <f>IF(H206=0,MAX(Sheet3!J:J),0)</f>
        <v>100</v>
      </c>
      <c r="J206">
        <f>IF(H206=1,VLOOKUP(C206,Sheet3!F:J,5,FALSE),0)</f>
        <v>0</v>
      </c>
      <c r="K206">
        <f>IFERROR(IF(SUM($I206:J206)=0,VLOOKUP(G206,Sheet3!I:J,2,FALSE),0),0)</f>
        <v>0</v>
      </c>
      <c r="L206">
        <f>VLOOKUP(E206,Sheet3!J:K,2,FALSE)</f>
        <v>100</v>
      </c>
      <c r="M206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</v>
      </c>
      <c r="N206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</v>
      </c>
    </row>
    <row r="207" spans="1:14" x14ac:dyDescent="0.5">
      <c r="A207">
        <v>206</v>
      </c>
      <c r="B207" s="2" t="s">
        <v>257</v>
      </c>
      <c r="C207" s="2" t="str">
        <f t="shared" si="15"/>
        <v>GWEN</v>
      </c>
      <c r="D207" s="2"/>
      <c r="E207" s="2">
        <f t="shared" si="16"/>
        <v>100</v>
      </c>
      <c r="F207" s="2">
        <f t="shared" si="17"/>
        <v>100</v>
      </c>
      <c r="H207">
        <f>COUNTIF(Sheet3!F:F,"="&amp;'Trainers by index #'!C207)</f>
        <v>0</v>
      </c>
      <c r="I207">
        <f>IF(H207=0,MAX(Sheet3!J:J),0)</f>
        <v>100</v>
      </c>
      <c r="J207">
        <f>IF(H207=1,VLOOKUP(C207,Sheet3!F:J,5,FALSE),0)</f>
        <v>0</v>
      </c>
      <c r="K207">
        <f>IFERROR(IF(SUM($I207:J207)=0,VLOOKUP(G207,Sheet3!I:J,2,FALSE),0),0)</f>
        <v>0</v>
      </c>
      <c r="L207">
        <f>VLOOKUP(E207,Sheet3!J:K,2,FALSE)</f>
        <v>100</v>
      </c>
      <c r="M207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</v>
      </c>
      <c r="N207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</v>
      </c>
    </row>
    <row r="208" spans="1:14" x14ac:dyDescent="0.5">
      <c r="A208">
        <v>207</v>
      </c>
      <c r="B208" s="2" t="s">
        <v>108</v>
      </c>
      <c r="C208" s="2" t="str">
        <f t="shared" si="15"/>
        <v>MICKEY</v>
      </c>
      <c r="D208" s="2"/>
      <c r="E208" s="2">
        <f t="shared" si="16"/>
        <v>100</v>
      </c>
      <c r="F208" s="2">
        <f t="shared" si="17"/>
        <v>100</v>
      </c>
      <c r="H208">
        <f>COUNTIF(Sheet3!F:F,"="&amp;'Trainers by index #'!C208)</f>
        <v>0</v>
      </c>
      <c r="I208">
        <f>IF(H208=0,MAX(Sheet3!J:J),0)</f>
        <v>100</v>
      </c>
      <c r="J208">
        <f>IF(H208=1,VLOOKUP(C208,Sheet3!F:J,5,FALSE),0)</f>
        <v>0</v>
      </c>
      <c r="K208">
        <f>IFERROR(IF(SUM($I208:J208)=0,VLOOKUP(G208,Sheet3!I:J,2,FALSE),0),0)</f>
        <v>0</v>
      </c>
      <c r="L208">
        <f>VLOOKUP(E208,Sheet3!J:K,2,FALSE)</f>
        <v>100</v>
      </c>
      <c r="M208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</v>
      </c>
      <c r="N208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</v>
      </c>
    </row>
    <row r="209" spans="1:14" x14ac:dyDescent="0.5">
      <c r="A209">
        <v>208</v>
      </c>
      <c r="B209" s="2" t="s">
        <v>108</v>
      </c>
      <c r="C209" s="2" t="str">
        <f t="shared" si="15"/>
        <v>MICKEY</v>
      </c>
      <c r="D209" s="2"/>
      <c r="E209" s="2">
        <f t="shared" si="16"/>
        <v>100</v>
      </c>
      <c r="F209" s="2">
        <f t="shared" si="17"/>
        <v>100</v>
      </c>
      <c r="H209">
        <f>COUNTIF(Sheet3!F:F,"="&amp;'Trainers by index #'!C209)</f>
        <v>0</v>
      </c>
      <c r="I209">
        <f>IF(H209=0,MAX(Sheet3!J:J),0)</f>
        <v>100</v>
      </c>
      <c r="J209">
        <f>IF(H209=1,VLOOKUP(C209,Sheet3!F:J,5,FALSE),0)</f>
        <v>0</v>
      </c>
      <c r="K209">
        <f>IFERROR(IF(SUM($I209:J209)=0,VLOOKUP(G209,Sheet3!I:J,2,FALSE),0),0)</f>
        <v>0</v>
      </c>
      <c r="L209">
        <f>VLOOKUP(E209,Sheet3!J:K,2,FALSE)</f>
        <v>100</v>
      </c>
      <c r="M209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</v>
      </c>
      <c r="N209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</v>
      </c>
    </row>
    <row r="210" spans="1:14" x14ac:dyDescent="0.5">
      <c r="A210">
        <v>209</v>
      </c>
      <c r="B210" s="2" t="s">
        <v>258</v>
      </c>
      <c r="C210" s="2" t="str">
        <f t="shared" si="15"/>
        <v>CASSIE</v>
      </c>
      <c r="D210" s="2"/>
      <c r="E210" s="2">
        <f t="shared" si="16"/>
        <v>100</v>
      </c>
      <c r="F210" s="2">
        <f t="shared" si="17"/>
        <v>100</v>
      </c>
      <c r="H210">
        <f>COUNTIF(Sheet3!F:F,"="&amp;'Trainers by index #'!C210)</f>
        <v>0</v>
      </c>
      <c r="I210">
        <f>IF(H210=0,MAX(Sheet3!J:J),0)</f>
        <v>100</v>
      </c>
      <c r="J210">
        <f>IF(H210=1,VLOOKUP(C210,Sheet3!F:J,5,FALSE),0)</f>
        <v>0</v>
      </c>
      <c r="K210">
        <f>IFERROR(IF(SUM($I210:J210)=0,VLOOKUP(G210,Sheet3!I:J,2,FALSE),0),0)</f>
        <v>0</v>
      </c>
      <c r="L210">
        <f>VLOOKUP(E210,Sheet3!J:K,2,FALSE)</f>
        <v>100</v>
      </c>
      <c r="M210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</v>
      </c>
      <c r="N210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</v>
      </c>
    </row>
    <row r="211" spans="1:14" x14ac:dyDescent="0.5">
      <c r="A211">
        <v>210</v>
      </c>
      <c r="B211" s="2" t="s">
        <v>259</v>
      </c>
      <c r="C211" s="2" t="str">
        <f t="shared" si="15"/>
        <v>CAROLINE</v>
      </c>
      <c r="D211" s="2"/>
      <c r="E211" s="2">
        <f t="shared" si="16"/>
        <v>100</v>
      </c>
      <c r="F211" s="2">
        <f t="shared" si="17"/>
        <v>100</v>
      </c>
      <c r="H211">
        <f>COUNTIF(Sheet3!F:F,"="&amp;'Trainers by index #'!C211)</f>
        <v>0</v>
      </c>
      <c r="I211">
        <f>IF(H211=0,MAX(Sheet3!J:J),0)</f>
        <v>100</v>
      </c>
      <c r="J211">
        <f>IF(H211=1,VLOOKUP(C211,Sheet3!F:J,5,FALSE),0)</f>
        <v>0</v>
      </c>
      <c r="K211">
        <f>IFERROR(IF(SUM($I211:J211)=0,VLOOKUP(G211,Sheet3!I:J,2,FALSE),0),0)</f>
        <v>0</v>
      </c>
      <c r="L211">
        <f>VLOOKUP(E211,Sheet3!J:K,2,FALSE)</f>
        <v>100</v>
      </c>
      <c r="M211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</v>
      </c>
      <c r="N211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</v>
      </c>
    </row>
    <row r="212" spans="1:14" x14ac:dyDescent="0.5">
      <c r="A212">
        <v>211</v>
      </c>
      <c r="B212" s="2" t="s">
        <v>260</v>
      </c>
      <c r="C212" s="2" t="str">
        <f t="shared" si="15"/>
        <v>HUEY</v>
      </c>
      <c r="D212" s="2"/>
      <c r="E212" s="2">
        <f t="shared" si="16"/>
        <v>22</v>
      </c>
      <c r="F212" s="2">
        <f t="shared" si="17"/>
        <v>22</v>
      </c>
      <c r="H212">
        <f>COUNTIF(Sheet3!F:F,"="&amp;'Trainers by index #'!C212)</f>
        <v>1</v>
      </c>
      <c r="I212">
        <f>IF(H212=0,MAX(Sheet3!J:J),0)</f>
        <v>0</v>
      </c>
      <c r="J212">
        <f>IF(H212=1,VLOOKUP(C212,Sheet3!F:J,5,FALSE),0)</f>
        <v>22</v>
      </c>
      <c r="K212">
        <f>IFERROR(IF(SUM($I212:J212)=0,VLOOKUP(G212,Sheet3!I:J,2,FALSE),0),0)</f>
        <v>0</v>
      </c>
      <c r="L212">
        <f>VLOOKUP(E212,Sheet3!J:K,2,FALSE)</f>
        <v>38</v>
      </c>
      <c r="M212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</v>
      </c>
      <c r="N212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</v>
      </c>
    </row>
    <row r="213" spans="1:14" x14ac:dyDescent="0.5">
      <c r="A213">
        <v>212</v>
      </c>
      <c r="B213" s="2" t="s">
        <v>261</v>
      </c>
      <c r="C213" s="2" t="str">
        <f t="shared" si="15"/>
        <v>TERRELL</v>
      </c>
      <c r="D213" s="2"/>
      <c r="E213" s="2">
        <f t="shared" si="16"/>
        <v>22</v>
      </c>
      <c r="F213" s="2">
        <f t="shared" si="17"/>
        <v>22</v>
      </c>
      <c r="H213">
        <f>COUNTIF(Sheet3!F:F,"="&amp;'Trainers by index #'!C213)</f>
        <v>1</v>
      </c>
      <c r="I213">
        <f>IF(H213=0,MAX(Sheet3!J:J),0)</f>
        <v>0</v>
      </c>
      <c r="J213">
        <f>IF(H213=1,VLOOKUP(C213,Sheet3!F:J,5,FALSE),0)</f>
        <v>22</v>
      </c>
      <c r="K213">
        <f>IFERROR(IF(SUM($I213:J213)=0,VLOOKUP(G213,Sheet3!I:J,2,FALSE),0),0)</f>
        <v>0</v>
      </c>
      <c r="L213">
        <f>VLOOKUP(E213,Sheet3!J:K,2,FALSE)</f>
        <v>38</v>
      </c>
      <c r="M213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</v>
      </c>
      <c r="N213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</v>
      </c>
    </row>
    <row r="214" spans="1:14" x14ac:dyDescent="0.5">
      <c r="A214">
        <v>213</v>
      </c>
      <c r="B214" s="2" t="s">
        <v>262</v>
      </c>
      <c r="C214" s="2" t="str">
        <f t="shared" si="15"/>
        <v>KENT</v>
      </c>
      <c r="D214" s="2"/>
      <c r="E214" s="2">
        <f t="shared" si="16"/>
        <v>22</v>
      </c>
      <c r="F214" s="2">
        <f t="shared" si="17"/>
        <v>22</v>
      </c>
      <c r="H214">
        <f>COUNTIF(Sheet3!F:F,"="&amp;'Trainers by index #'!C214)</f>
        <v>1</v>
      </c>
      <c r="I214">
        <f>IF(H214=0,MAX(Sheet3!J:J),0)</f>
        <v>0</v>
      </c>
      <c r="J214">
        <f>IF(H214=1,VLOOKUP(C214,Sheet3!F:J,5,FALSE),0)</f>
        <v>22</v>
      </c>
      <c r="K214">
        <f>IFERROR(IF(SUM($I214:J214)=0,VLOOKUP(G214,Sheet3!I:J,2,FALSE),0),0)</f>
        <v>0</v>
      </c>
      <c r="L214">
        <f>VLOOKUP(E214,Sheet3!J:K,2,FALSE)</f>
        <v>38</v>
      </c>
      <c r="M214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</v>
      </c>
      <c r="N214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</v>
      </c>
    </row>
    <row r="215" spans="1:14" x14ac:dyDescent="0.5">
      <c r="A215">
        <v>214</v>
      </c>
      <c r="B215" s="2" t="s">
        <v>263</v>
      </c>
      <c r="C215" s="2" t="str">
        <f t="shared" si="15"/>
        <v>ROBERTO</v>
      </c>
      <c r="D215" s="2"/>
      <c r="E215" s="2">
        <f t="shared" si="16"/>
        <v>22</v>
      </c>
      <c r="F215" s="2">
        <f t="shared" si="17"/>
        <v>22</v>
      </c>
      <c r="H215">
        <f>COUNTIF(Sheet3!F:F,"="&amp;'Trainers by index #'!C215)</f>
        <v>1</v>
      </c>
      <c r="I215">
        <f>IF(H215=0,MAX(Sheet3!J:J),0)</f>
        <v>0</v>
      </c>
      <c r="J215">
        <f>IF(H215=1,VLOOKUP(C215,Sheet3!F:J,5,FALSE),0)</f>
        <v>22</v>
      </c>
      <c r="K215">
        <f>IFERROR(IF(SUM($I215:J215)=0,VLOOKUP(G215,Sheet3!I:J,2,FALSE),0),0)</f>
        <v>0</v>
      </c>
      <c r="L215">
        <f>VLOOKUP(E215,Sheet3!J:K,2,FALSE)</f>
        <v>38</v>
      </c>
      <c r="M215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</v>
      </c>
      <c r="N215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</v>
      </c>
    </row>
    <row r="216" spans="1:14" x14ac:dyDescent="0.5">
      <c r="A216">
        <v>215</v>
      </c>
      <c r="B216" s="2" t="s">
        <v>264</v>
      </c>
      <c r="C216" s="2" t="str">
        <f t="shared" si="15"/>
        <v>CONNIE</v>
      </c>
      <c r="D216" s="2"/>
      <c r="E216" s="2">
        <f t="shared" si="16"/>
        <v>22</v>
      </c>
      <c r="F216" s="2">
        <f t="shared" si="17"/>
        <v>22</v>
      </c>
      <c r="H216">
        <f>COUNTIF(Sheet3!F:F,"="&amp;'Trainers by index #'!C216)</f>
        <v>1</v>
      </c>
      <c r="I216">
        <f>IF(H216=0,MAX(Sheet3!J:J),0)</f>
        <v>0</v>
      </c>
      <c r="J216">
        <f>IF(H216=1,VLOOKUP(C216,Sheet3!F:J,5,FALSE),0)</f>
        <v>22</v>
      </c>
      <c r="K216">
        <f>IFERROR(IF(SUM($I216:J216)=0,VLOOKUP(G216,Sheet3!I:J,2,FALSE),0),0)</f>
        <v>0</v>
      </c>
      <c r="L216">
        <f>VLOOKUP(E216,Sheet3!J:K,2,FALSE)</f>
        <v>38</v>
      </c>
      <c r="M216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</v>
      </c>
      <c r="N216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</v>
      </c>
    </row>
    <row r="217" spans="1:14" x14ac:dyDescent="0.5">
      <c r="A217">
        <v>216</v>
      </c>
      <c r="B217" s="2" t="s">
        <v>109</v>
      </c>
      <c r="C217" s="2" t="str">
        <f t="shared" si="15"/>
        <v>GRUNT</v>
      </c>
      <c r="D217" s="2"/>
      <c r="E217" s="2">
        <f t="shared" si="16"/>
        <v>46</v>
      </c>
      <c r="F217" s="2">
        <f t="shared" si="17"/>
        <v>46</v>
      </c>
      <c r="G217" t="s">
        <v>1017</v>
      </c>
      <c r="H217">
        <f>COUNTIF(Sheet3!F:F,"="&amp;'Trainers by index #'!C217)</f>
        <v>31</v>
      </c>
      <c r="I217">
        <f>IF(H217=0,MAX(Sheet3!J:J),0)</f>
        <v>0</v>
      </c>
      <c r="J217">
        <f>IF(H217=1,VLOOKUP(C217,Sheet3!F:J,5,FALSE),0)</f>
        <v>0</v>
      </c>
      <c r="K217">
        <f>IFERROR(IF(SUM($I217:J217)=0,VLOOKUP(G217,Sheet3!I:J,2,FALSE),0),0)</f>
        <v>46</v>
      </c>
      <c r="L217">
        <f>VLOOKUP(E217,Sheet3!J:K,2,FALSE)</f>
        <v>52</v>
      </c>
      <c r="M217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</v>
      </c>
      <c r="N217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</v>
      </c>
    </row>
    <row r="218" spans="1:14" x14ac:dyDescent="0.5">
      <c r="A218">
        <v>217</v>
      </c>
      <c r="B218" s="2" t="s">
        <v>265</v>
      </c>
      <c r="C218" s="2" t="str">
        <f t="shared" si="15"/>
        <v>DENIS</v>
      </c>
      <c r="D218" s="2"/>
      <c r="E218" s="2">
        <f t="shared" si="16"/>
        <v>22</v>
      </c>
      <c r="F218" s="2">
        <f t="shared" si="17"/>
        <v>22</v>
      </c>
      <c r="H218">
        <f>COUNTIF(Sheet3!F:F,"="&amp;'Trainers by index #'!C218)</f>
        <v>1</v>
      </c>
      <c r="I218">
        <f>IF(H218=0,MAX(Sheet3!J:J),0)</f>
        <v>0</v>
      </c>
      <c r="J218">
        <f>IF(H218=1,VLOOKUP(C218,Sheet3!F:J,5,FALSE),0)</f>
        <v>22</v>
      </c>
      <c r="K218">
        <f>IFERROR(IF(SUM($I218:J218)=0,VLOOKUP(G218,Sheet3!I:J,2,FALSE),0),0)</f>
        <v>0</v>
      </c>
      <c r="L218">
        <f>VLOOKUP(E218,Sheet3!J:K,2,FALSE)</f>
        <v>38</v>
      </c>
      <c r="M218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</v>
      </c>
      <c r="N218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</v>
      </c>
    </row>
    <row r="219" spans="1:14" x14ac:dyDescent="0.5">
      <c r="A219">
        <v>218</v>
      </c>
      <c r="B219" s="2" t="s">
        <v>109</v>
      </c>
      <c r="C219" s="2" t="str">
        <f t="shared" si="15"/>
        <v>GRUNT</v>
      </c>
      <c r="D219" s="2"/>
      <c r="E219" s="2">
        <f t="shared" si="16"/>
        <v>46</v>
      </c>
      <c r="F219" s="2">
        <f t="shared" si="17"/>
        <v>46</v>
      </c>
      <c r="G219" t="s">
        <v>1017</v>
      </c>
      <c r="H219">
        <f>COUNTIF(Sheet3!F:F,"="&amp;'Trainers by index #'!C219)</f>
        <v>31</v>
      </c>
      <c r="I219">
        <f>IF(H219=0,MAX(Sheet3!J:J),0)</f>
        <v>0</v>
      </c>
      <c r="J219">
        <f>IF(H219=1,VLOOKUP(C219,Sheet3!F:J,5,FALSE),0)</f>
        <v>0</v>
      </c>
      <c r="K219">
        <f>IFERROR(IF(SUM($I219:J219)=0,VLOOKUP(G219,Sheet3!I:J,2,FALSE),0),0)</f>
        <v>46</v>
      </c>
      <c r="L219">
        <f>VLOOKUP(E219,Sheet3!J:K,2,FALSE)</f>
        <v>52</v>
      </c>
      <c r="M219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</v>
      </c>
      <c r="N219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</v>
      </c>
    </row>
    <row r="220" spans="1:14" x14ac:dyDescent="0.5">
      <c r="A220">
        <v>219</v>
      </c>
      <c r="B220" s="2" t="s">
        <v>109</v>
      </c>
      <c r="C220" s="2" t="str">
        <f t="shared" si="15"/>
        <v>GRUNT</v>
      </c>
      <c r="D220" s="2"/>
      <c r="E220" s="2">
        <f t="shared" si="16"/>
        <v>46</v>
      </c>
      <c r="F220" s="2">
        <f t="shared" si="17"/>
        <v>46</v>
      </c>
      <c r="G220" t="s">
        <v>1017</v>
      </c>
      <c r="H220">
        <f>COUNTIF(Sheet3!F:F,"="&amp;'Trainers by index #'!C220)</f>
        <v>31</v>
      </c>
      <c r="I220">
        <f>IF(H220=0,MAX(Sheet3!J:J),0)</f>
        <v>0</v>
      </c>
      <c r="J220">
        <f>IF(H220=1,VLOOKUP(C220,Sheet3!F:J,5,FALSE),0)</f>
        <v>0</v>
      </c>
      <c r="K220">
        <f>IFERROR(IF(SUM($I220:J220)=0,VLOOKUP(G220,Sheet3!I:J,2,FALSE),0),0)</f>
        <v>46</v>
      </c>
      <c r="L220">
        <f>VLOOKUP(E220,Sheet3!J:K,2,FALSE)</f>
        <v>52</v>
      </c>
      <c r="M220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</v>
      </c>
      <c r="N220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</v>
      </c>
    </row>
    <row r="221" spans="1:14" x14ac:dyDescent="0.5">
      <c r="A221">
        <v>220</v>
      </c>
      <c r="B221" s="2" t="s">
        <v>109</v>
      </c>
      <c r="C221" s="2" t="str">
        <f t="shared" si="15"/>
        <v>GRUNT</v>
      </c>
      <c r="D221" s="2"/>
      <c r="E221" s="2">
        <f t="shared" si="16"/>
        <v>46</v>
      </c>
      <c r="F221" s="2">
        <f t="shared" si="17"/>
        <v>46</v>
      </c>
      <c r="G221" t="s">
        <v>1017</v>
      </c>
      <c r="H221">
        <f>COUNTIF(Sheet3!F:F,"="&amp;'Trainers by index #'!C221)</f>
        <v>31</v>
      </c>
      <c r="I221">
        <f>IF(H221=0,MAX(Sheet3!J:J),0)</f>
        <v>0</v>
      </c>
      <c r="J221">
        <f>IF(H221=1,VLOOKUP(C221,Sheet3!F:J,5,FALSE),0)</f>
        <v>0</v>
      </c>
      <c r="K221">
        <f>IFERROR(IF(SUM($I221:J221)=0,VLOOKUP(G221,Sheet3!I:J,2,FALSE),0),0)</f>
        <v>46</v>
      </c>
      <c r="L221">
        <f>VLOOKUP(E221,Sheet3!J:K,2,FALSE)</f>
        <v>52</v>
      </c>
      <c r="M221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</v>
      </c>
      <c r="N221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</v>
      </c>
    </row>
    <row r="222" spans="1:14" x14ac:dyDescent="0.5">
      <c r="A222">
        <v>221</v>
      </c>
      <c r="B222" s="2" t="s">
        <v>108</v>
      </c>
      <c r="C222" s="2" t="str">
        <f t="shared" si="15"/>
        <v>MICKEY</v>
      </c>
      <c r="D222" s="2"/>
      <c r="E222" s="2">
        <f t="shared" si="16"/>
        <v>100</v>
      </c>
      <c r="F222" s="2">
        <f t="shared" si="17"/>
        <v>100</v>
      </c>
      <c r="H222">
        <f>COUNTIF(Sheet3!F:F,"="&amp;'Trainers by index #'!C222)</f>
        <v>0</v>
      </c>
      <c r="I222">
        <f>IF(H222=0,MAX(Sheet3!J:J),0)</f>
        <v>100</v>
      </c>
      <c r="J222">
        <f>IF(H222=1,VLOOKUP(C222,Sheet3!F:J,5,FALSE),0)</f>
        <v>0</v>
      </c>
      <c r="K222">
        <f>IFERROR(IF(SUM($I222:J222)=0,VLOOKUP(G222,Sheet3!I:J,2,FALSE),0),0)</f>
        <v>0</v>
      </c>
      <c r="L222">
        <f>VLOOKUP(E222,Sheet3!J:K,2,FALSE)</f>
        <v>100</v>
      </c>
      <c r="M222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</v>
      </c>
      <c r="N222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</v>
      </c>
    </row>
    <row r="223" spans="1:14" x14ac:dyDescent="0.5">
      <c r="A223">
        <v>222</v>
      </c>
      <c r="B223" s="2" t="s">
        <v>109</v>
      </c>
      <c r="C223" s="2" t="str">
        <f t="shared" si="15"/>
        <v>GRUNT</v>
      </c>
      <c r="D223" s="2"/>
      <c r="E223" s="2">
        <f t="shared" si="16"/>
        <v>46</v>
      </c>
      <c r="F223" s="2">
        <f t="shared" si="17"/>
        <v>46</v>
      </c>
      <c r="G223" t="s">
        <v>1017</v>
      </c>
      <c r="H223">
        <f>COUNTIF(Sheet3!F:F,"="&amp;'Trainers by index #'!C223)</f>
        <v>31</v>
      </c>
      <c r="I223">
        <f>IF(H223=0,MAX(Sheet3!J:J),0)</f>
        <v>0</v>
      </c>
      <c r="J223">
        <f>IF(H223=1,VLOOKUP(C223,Sheet3!F:J,5,FALSE),0)</f>
        <v>0</v>
      </c>
      <c r="K223">
        <f>IFERROR(IF(SUM($I223:J223)=0,VLOOKUP(G223,Sheet3!I:J,2,FALSE),0),0)</f>
        <v>46</v>
      </c>
      <c r="L223">
        <f>VLOOKUP(E223,Sheet3!J:K,2,FALSE)</f>
        <v>52</v>
      </c>
      <c r="M223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</v>
      </c>
      <c r="N223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</v>
      </c>
    </row>
    <row r="224" spans="1:14" x14ac:dyDescent="0.5">
      <c r="A224">
        <v>223</v>
      </c>
      <c r="B224" s="2" t="s">
        <v>109</v>
      </c>
      <c r="C224" s="2" t="str">
        <f t="shared" si="15"/>
        <v>GRUNT</v>
      </c>
      <c r="D224" s="2"/>
      <c r="E224" s="2">
        <f t="shared" si="16"/>
        <v>46</v>
      </c>
      <c r="F224" s="2">
        <f t="shared" si="17"/>
        <v>46</v>
      </c>
      <c r="G224" t="s">
        <v>1017</v>
      </c>
      <c r="H224">
        <f>COUNTIF(Sheet3!F:F,"="&amp;'Trainers by index #'!C224)</f>
        <v>31</v>
      </c>
      <c r="I224">
        <f>IF(H224=0,MAX(Sheet3!J:J),0)</f>
        <v>0</v>
      </c>
      <c r="J224">
        <f>IF(H224=1,VLOOKUP(C224,Sheet3!F:J,5,FALSE),0)</f>
        <v>0</v>
      </c>
      <c r="K224">
        <f>IFERROR(IF(SUM($I224:J224)=0,VLOOKUP(G224,Sheet3!I:J,2,FALSE),0),0)</f>
        <v>46</v>
      </c>
      <c r="L224">
        <f>VLOOKUP(E224,Sheet3!J:K,2,FALSE)</f>
        <v>52</v>
      </c>
      <c r="M224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</v>
      </c>
      <c r="N224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</v>
      </c>
    </row>
    <row r="225" spans="1:14" x14ac:dyDescent="0.5">
      <c r="A225">
        <v>224</v>
      </c>
      <c r="B225" s="2" t="s">
        <v>109</v>
      </c>
      <c r="C225" s="2" t="str">
        <f t="shared" si="15"/>
        <v>GRUNT</v>
      </c>
      <c r="D225" s="2"/>
      <c r="E225" s="2">
        <f t="shared" si="16"/>
        <v>46</v>
      </c>
      <c r="F225" s="2">
        <f t="shared" si="17"/>
        <v>46</v>
      </c>
      <c r="G225" t="s">
        <v>1017</v>
      </c>
      <c r="H225">
        <f>COUNTIF(Sheet3!F:F,"="&amp;'Trainers by index #'!C225)</f>
        <v>31</v>
      </c>
      <c r="I225">
        <f>IF(H225=0,MAX(Sheet3!J:J),0)</f>
        <v>0</v>
      </c>
      <c r="J225">
        <f>IF(H225=1,VLOOKUP(C225,Sheet3!F:J,5,FALSE),0)</f>
        <v>0</v>
      </c>
      <c r="K225">
        <f>IFERROR(IF(SUM($I225:J225)=0,VLOOKUP(G225,Sheet3!I:J,2,FALSE),0),0)</f>
        <v>46</v>
      </c>
      <c r="L225">
        <f>VLOOKUP(E225,Sheet3!J:K,2,FALSE)</f>
        <v>52</v>
      </c>
      <c r="M225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</v>
      </c>
      <c r="N225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</v>
      </c>
    </row>
    <row r="226" spans="1:14" x14ac:dyDescent="0.5">
      <c r="A226">
        <v>225</v>
      </c>
      <c r="B226" s="2" t="s">
        <v>108</v>
      </c>
      <c r="C226" s="2" t="str">
        <f t="shared" si="15"/>
        <v>MICKEY</v>
      </c>
      <c r="D226" s="2"/>
      <c r="E226" s="2">
        <f t="shared" si="16"/>
        <v>100</v>
      </c>
      <c r="F226" s="2">
        <f t="shared" si="17"/>
        <v>100</v>
      </c>
      <c r="H226">
        <f>COUNTIF(Sheet3!F:F,"="&amp;'Trainers by index #'!C226)</f>
        <v>0</v>
      </c>
      <c r="I226">
        <f>IF(H226=0,MAX(Sheet3!J:J),0)</f>
        <v>100</v>
      </c>
      <c r="J226">
        <f>IF(H226=1,VLOOKUP(C226,Sheet3!F:J,5,FALSE),0)</f>
        <v>0</v>
      </c>
      <c r="K226">
        <f>IFERROR(IF(SUM($I226:J226)=0,VLOOKUP(G226,Sheet3!I:J,2,FALSE),0),0)</f>
        <v>0</v>
      </c>
      <c r="L226">
        <f>VLOOKUP(E226,Sheet3!J:K,2,FALSE)</f>
        <v>100</v>
      </c>
      <c r="M226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</v>
      </c>
      <c r="N226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</v>
      </c>
    </row>
    <row r="227" spans="1:14" x14ac:dyDescent="0.5">
      <c r="A227">
        <v>226</v>
      </c>
      <c r="B227" s="2" t="s">
        <v>108</v>
      </c>
      <c r="C227" s="2" t="str">
        <f t="shared" si="15"/>
        <v>MICKEY</v>
      </c>
      <c r="D227" s="2"/>
      <c r="E227" s="2">
        <f t="shared" si="16"/>
        <v>100</v>
      </c>
      <c r="F227" s="2">
        <f t="shared" si="17"/>
        <v>100</v>
      </c>
      <c r="H227">
        <f>COUNTIF(Sheet3!F:F,"="&amp;'Trainers by index #'!C227)</f>
        <v>0</v>
      </c>
      <c r="I227">
        <f>IF(H227=0,MAX(Sheet3!J:J),0)</f>
        <v>100</v>
      </c>
      <c r="J227">
        <f>IF(H227=1,VLOOKUP(C227,Sheet3!F:J,5,FALSE),0)</f>
        <v>0</v>
      </c>
      <c r="K227">
        <f>IFERROR(IF(SUM($I227:J227)=0,VLOOKUP(G227,Sheet3!I:J,2,FALSE),0),0)</f>
        <v>0</v>
      </c>
      <c r="L227">
        <f>VLOOKUP(E227,Sheet3!J:K,2,FALSE)</f>
        <v>100</v>
      </c>
      <c r="M227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</v>
      </c>
      <c r="N227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</v>
      </c>
    </row>
    <row r="228" spans="1:14" x14ac:dyDescent="0.5">
      <c r="A228">
        <v>227</v>
      </c>
      <c r="B228" s="2" t="s">
        <v>109</v>
      </c>
      <c r="C228" s="2" t="str">
        <f t="shared" si="15"/>
        <v>GRUNT</v>
      </c>
      <c r="D228" s="2"/>
      <c r="E228" s="2">
        <f t="shared" si="16"/>
        <v>46</v>
      </c>
      <c r="F228" s="2">
        <f t="shared" si="17"/>
        <v>46</v>
      </c>
      <c r="G228" t="s">
        <v>1017</v>
      </c>
      <c r="H228">
        <f>COUNTIF(Sheet3!F:F,"="&amp;'Trainers by index #'!C228)</f>
        <v>31</v>
      </c>
      <c r="I228">
        <f>IF(H228=0,MAX(Sheet3!J:J),0)</f>
        <v>0</v>
      </c>
      <c r="J228">
        <f>IF(H228=1,VLOOKUP(C228,Sheet3!F:J,5,FALSE),0)</f>
        <v>0</v>
      </c>
      <c r="K228">
        <f>IFERROR(IF(SUM($I228:J228)=0,VLOOKUP(G228,Sheet3!I:J,2,FALSE),0),0)</f>
        <v>46</v>
      </c>
      <c r="L228">
        <f>VLOOKUP(E228,Sheet3!J:K,2,FALSE)</f>
        <v>52</v>
      </c>
      <c r="M228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</v>
      </c>
      <c r="N228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</v>
      </c>
    </row>
    <row r="229" spans="1:14" x14ac:dyDescent="0.5">
      <c r="A229">
        <v>228</v>
      </c>
      <c r="B229" s="2" t="s">
        <v>109</v>
      </c>
      <c r="C229" s="2" t="str">
        <f t="shared" si="15"/>
        <v>GRUNT</v>
      </c>
      <c r="D229" s="2"/>
      <c r="E229" s="2">
        <f t="shared" si="16"/>
        <v>46</v>
      </c>
      <c r="F229" s="2">
        <f t="shared" si="17"/>
        <v>46</v>
      </c>
      <c r="G229" t="s">
        <v>1017</v>
      </c>
      <c r="H229">
        <f>COUNTIF(Sheet3!F:F,"="&amp;'Trainers by index #'!C229)</f>
        <v>31</v>
      </c>
      <c r="I229">
        <f>IF(H229=0,MAX(Sheet3!J:J),0)</f>
        <v>0</v>
      </c>
      <c r="J229">
        <f>IF(H229=1,VLOOKUP(C229,Sheet3!F:J,5,FALSE),0)</f>
        <v>0</v>
      </c>
      <c r="K229">
        <f>IFERROR(IF(SUM($I229:J229)=0,VLOOKUP(G229,Sheet3!I:J,2,FALSE),0),0)</f>
        <v>46</v>
      </c>
      <c r="L229">
        <f>VLOOKUP(E229,Sheet3!J:K,2,FALSE)</f>
        <v>52</v>
      </c>
      <c r="M229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</v>
      </c>
      <c r="N229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</v>
      </c>
    </row>
    <row r="230" spans="1:14" x14ac:dyDescent="0.5">
      <c r="A230">
        <v>229</v>
      </c>
      <c r="B230" s="2" t="s">
        <v>108</v>
      </c>
      <c r="C230" s="2" t="str">
        <f t="shared" si="15"/>
        <v>MICKEY</v>
      </c>
      <c r="D230" s="2"/>
      <c r="E230" s="2">
        <f t="shared" si="16"/>
        <v>100</v>
      </c>
      <c r="F230" s="2">
        <f t="shared" si="17"/>
        <v>100</v>
      </c>
      <c r="H230">
        <f>COUNTIF(Sheet3!F:F,"="&amp;'Trainers by index #'!C230)</f>
        <v>0</v>
      </c>
      <c r="I230">
        <f>IF(H230=0,MAX(Sheet3!J:J),0)</f>
        <v>100</v>
      </c>
      <c r="J230">
        <f>IF(H230=1,VLOOKUP(C230,Sheet3!F:J,5,FALSE),0)</f>
        <v>0</v>
      </c>
      <c r="K230">
        <f>IFERROR(IF(SUM($I230:J230)=0,VLOOKUP(G230,Sheet3!I:J,2,FALSE),0),0)</f>
        <v>0</v>
      </c>
      <c r="L230">
        <f>VLOOKUP(E230,Sheet3!J:K,2,FALSE)</f>
        <v>100</v>
      </c>
      <c r="M230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</v>
      </c>
      <c r="N230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</v>
      </c>
    </row>
    <row r="231" spans="1:14" x14ac:dyDescent="0.5">
      <c r="A231">
        <v>230</v>
      </c>
      <c r="B231" s="2" t="s">
        <v>266</v>
      </c>
      <c r="C231" s="2" t="str">
        <f t="shared" si="15"/>
        <v>FRANKLIN</v>
      </c>
      <c r="D231" s="2"/>
      <c r="E231" s="2">
        <f t="shared" si="16"/>
        <v>62</v>
      </c>
      <c r="F231" s="2">
        <f t="shared" si="17"/>
        <v>62</v>
      </c>
      <c r="H231">
        <f>COUNTIF(Sheet3!F:F,"="&amp;'Trainers by index #'!C231)</f>
        <v>1</v>
      </c>
      <c r="I231">
        <f>IF(H231=0,MAX(Sheet3!J:J),0)</f>
        <v>0</v>
      </c>
      <c r="J231">
        <f>IF(H231=1,VLOOKUP(C231,Sheet3!F:J,5,FALSE),0)</f>
        <v>62</v>
      </c>
      <c r="K231">
        <f>IFERROR(IF(SUM($I231:J231)=0,VLOOKUP(G231,Sheet3!I:J,2,FALSE),0),0)</f>
        <v>0</v>
      </c>
      <c r="L231">
        <f>VLOOKUP(E231,Sheet3!J:K,2,FALSE)</f>
        <v>89</v>
      </c>
      <c r="M231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</v>
      </c>
      <c r="N231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</v>
      </c>
    </row>
    <row r="232" spans="1:14" x14ac:dyDescent="0.5">
      <c r="A232">
        <v>231</v>
      </c>
      <c r="B232" s="2" t="s">
        <v>267</v>
      </c>
      <c r="C232" s="2" t="str">
        <f t="shared" si="15"/>
        <v>EDWARD</v>
      </c>
      <c r="D232" s="2"/>
      <c r="E232" s="2">
        <f t="shared" si="16"/>
        <v>100</v>
      </c>
      <c r="F232" s="2">
        <f t="shared" si="17"/>
        <v>100</v>
      </c>
      <c r="H232">
        <f>COUNTIF(Sheet3!F:F,"="&amp;'Trainers by index #'!C232)</f>
        <v>0</v>
      </c>
      <c r="I232">
        <f>IF(H232=0,MAX(Sheet3!J:J),0)</f>
        <v>100</v>
      </c>
      <c r="J232">
        <f>IF(H232=1,VLOOKUP(C232,Sheet3!F:J,5,FALSE),0)</f>
        <v>0</v>
      </c>
      <c r="K232">
        <f>IFERROR(IF(SUM($I232:J232)=0,VLOOKUP(G232,Sheet3!I:J,2,FALSE),0),0)</f>
        <v>0</v>
      </c>
      <c r="L232">
        <f>VLOOKUP(E232,Sheet3!J:K,2,FALSE)</f>
        <v>100</v>
      </c>
      <c r="M232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</v>
      </c>
      <c r="N232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</v>
      </c>
    </row>
    <row r="233" spans="1:14" x14ac:dyDescent="0.5">
      <c r="A233">
        <v>232</v>
      </c>
      <c r="B233" s="2" t="s">
        <v>268</v>
      </c>
      <c r="C233" s="2" t="str">
        <f t="shared" si="15"/>
        <v>VINCENT</v>
      </c>
      <c r="D233" s="2"/>
      <c r="E233" s="2">
        <f t="shared" si="16"/>
        <v>60</v>
      </c>
      <c r="F233" s="2">
        <f t="shared" si="17"/>
        <v>60</v>
      </c>
      <c r="H233">
        <f>COUNTIF(Sheet3!F:F,"="&amp;'Trainers by index #'!C233)</f>
        <v>1</v>
      </c>
      <c r="I233">
        <f>IF(H233=0,MAX(Sheet3!J:J),0)</f>
        <v>0</v>
      </c>
      <c r="J233">
        <f>IF(H233=1,VLOOKUP(C233,Sheet3!F:J,5,FALSE),0)</f>
        <v>60</v>
      </c>
      <c r="K233">
        <f>IFERROR(IF(SUM($I233:J233)=0,VLOOKUP(G233,Sheet3!I:J,2,FALSE),0),0)</f>
        <v>0</v>
      </c>
      <c r="L233">
        <f>VLOOKUP(E233,Sheet3!J:K,2,FALSE)</f>
        <v>65</v>
      </c>
      <c r="M233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</v>
      </c>
      <c r="N233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</v>
      </c>
    </row>
    <row r="234" spans="1:14" x14ac:dyDescent="0.5">
      <c r="A234">
        <v>233</v>
      </c>
      <c r="B234" s="2" t="s">
        <v>269</v>
      </c>
      <c r="C234" s="2" t="str">
        <f t="shared" si="15"/>
        <v>ERIC</v>
      </c>
      <c r="D234" s="2"/>
      <c r="E234" s="2">
        <f t="shared" si="16"/>
        <v>46</v>
      </c>
      <c r="F234" s="2">
        <f t="shared" si="17"/>
        <v>46</v>
      </c>
      <c r="H234">
        <f>COUNTIF(Sheet3!F:F,"="&amp;'Trainers by index #'!C234)</f>
        <v>1</v>
      </c>
      <c r="I234">
        <f>IF(H234=0,MAX(Sheet3!J:J),0)</f>
        <v>0</v>
      </c>
      <c r="J234">
        <f>IF(H234=1,VLOOKUP(C234,Sheet3!F:J,5,FALSE),0)</f>
        <v>46</v>
      </c>
      <c r="K234">
        <f>IFERROR(IF(SUM($I234:J234)=0,VLOOKUP(G234,Sheet3!I:J,2,FALSE),0),0)</f>
        <v>0</v>
      </c>
      <c r="L234">
        <f>VLOOKUP(E234,Sheet3!J:K,2,FALSE)</f>
        <v>52</v>
      </c>
      <c r="M234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</v>
      </c>
      <c r="N234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</v>
      </c>
    </row>
    <row r="235" spans="1:14" x14ac:dyDescent="0.5">
      <c r="A235">
        <v>234</v>
      </c>
      <c r="B235" s="2" t="s">
        <v>270</v>
      </c>
      <c r="C235" s="2" t="str">
        <f t="shared" si="15"/>
        <v>EOIN</v>
      </c>
      <c r="D235" s="2"/>
      <c r="E235" s="2">
        <f t="shared" si="16"/>
        <v>69</v>
      </c>
      <c r="F235" s="2">
        <f t="shared" si="17"/>
        <v>69</v>
      </c>
      <c r="H235">
        <f>COUNTIF(Sheet3!F:F,"="&amp;'Trainers by index #'!C235)</f>
        <v>1</v>
      </c>
      <c r="I235">
        <f>IF(H235=0,MAX(Sheet3!J:J),0)</f>
        <v>0</v>
      </c>
      <c r="J235">
        <f>IF(H235=1,VLOOKUP(C235,Sheet3!F:J,5,FALSE),0)</f>
        <v>69</v>
      </c>
      <c r="K235">
        <f>IFERROR(IF(SUM($I235:J235)=0,VLOOKUP(G235,Sheet3!I:J,2,FALSE),0),0)</f>
        <v>0</v>
      </c>
      <c r="L235">
        <f>VLOOKUP(E235,Sheet3!J:K,2,FALSE)</f>
        <v>93</v>
      </c>
      <c r="M235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</v>
      </c>
      <c r="N235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</v>
      </c>
    </row>
    <row r="236" spans="1:14" x14ac:dyDescent="0.5">
      <c r="A236">
        <v>235</v>
      </c>
      <c r="B236" s="2" t="s">
        <v>271</v>
      </c>
      <c r="C236" s="2" t="str">
        <f t="shared" si="15"/>
        <v>NOLAND</v>
      </c>
      <c r="D236" s="2"/>
      <c r="E236" s="2">
        <f t="shared" si="16"/>
        <v>75</v>
      </c>
      <c r="F236" s="2">
        <f t="shared" si="17"/>
        <v>75</v>
      </c>
      <c r="H236">
        <f>COUNTIF(Sheet3!F:F,"="&amp;'Trainers by index #'!C236)</f>
        <v>1</v>
      </c>
      <c r="I236">
        <f>IF(H236=0,MAX(Sheet3!J:J),0)</f>
        <v>0</v>
      </c>
      <c r="J236">
        <f>IF(H236=1,VLOOKUP(C236,Sheet3!F:J,5,FALSE),0)</f>
        <v>75</v>
      </c>
      <c r="K236">
        <f>IFERROR(IF(SUM($I236:J236)=0,VLOOKUP(G236,Sheet3!I:J,2,FALSE),0),0)</f>
        <v>0</v>
      </c>
      <c r="L236">
        <f>VLOOKUP(E236,Sheet3!J:K,2,FALSE)</f>
        <v>81</v>
      </c>
      <c r="M236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</v>
      </c>
      <c r="N236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</v>
      </c>
    </row>
    <row r="237" spans="1:14" x14ac:dyDescent="0.5">
      <c r="A237">
        <v>236</v>
      </c>
      <c r="B237" s="2" t="s">
        <v>272</v>
      </c>
      <c r="C237" s="2" t="str">
        <f t="shared" si="15"/>
        <v>SHAYE</v>
      </c>
      <c r="D237" s="2"/>
      <c r="E237" s="2">
        <f t="shared" si="16"/>
        <v>100</v>
      </c>
      <c r="F237" s="2">
        <f t="shared" si="17"/>
        <v>100</v>
      </c>
      <c r="H237">
        <f>COUNTIF(Sheet3!F:F,"="&amp;'Trainers by index #'!C237)</f>
        <v>0</v>
      </c>
      <c r="I237">
        <f>IF(H237=0,MAX(Sheet3!J:J),0)</f>
        <v>100</v>
      </c>
      <c r="J237">
        <f>IF(H237=1,VLOOKUP(C237,Sheet3!F:J,5,FALSE),0)</f>
        <v>0</v>
      </c>
      <c r="K237">
        <f>IFERROR(IF(SUM($I237:J237)=0,VLOOKUP(G237,Sheet3!I:J,2,FALSE),0),0)</f>
        <v>0</v>
      </c>
      <c r="L237">
        <f>VLOOKUP(E237,Sheet3!J:K,2,FALSE)</f>
        <v>100</v>
      </c>
      <c r="M237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</v>
      </c>
      <c r="N237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</v>
      </c>
    </row>
    <row r="238" spans="1:14" x14ac:dyDescent="0.5">
      <c r="A238">
        <v>237</v>
      </c>
      <c r="B238" s="2" t="s">
        <v>273</v>
      </c>
      <c r="C238" s="2" t="str">
        <f t="shared" si="15"/>
        <v>CAROL</v>
      </c>
      <c r="D238" s="2"/>
      <c r="E238" s="2">
        <f t="shared" si="16"/>
        <v>100</v>
      </c>
      <c r="F238" s="2">
        <f t="shared" si="17"/>
        <v>100</v>
      </c>
      <c r="H238">
        <f>COUNTIF(Sheet3!F:F,"="&amp;'Trainers by index #'!C238)</f>
        <v>0</v>
      </c>
      <c r="I238">
        <f>IF(H238=0,MAX(Sheet3!J:J),0)</f>
        <v>100</v>
      </c>
      <c r="J238">
        <f>IF(H238=1,VLOOKUP(C238,Sheet3!F:J,5,FALSE),0)</f>
        <v>0</v>
      </c>
      <c r="K238">
        <f>IFERROR(IF(SUM($I238:J238)=0,VLOOKUP(G238,Sheet3!I:J,2,FALSE),0),0)</f>
        <v>0</v>
      </c>
      <c r="L238">
        <f>VLOOKUP(E238,Sheet3!J:K,2,FALSE)</f>
        <v>100</v>
      </c>
      <c r="M238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</v>
      </c>
      <c r="N238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</v>
      </c>
    </row>
    <row r="239" spans="1:14" x14ac:dyDescent="0.5">
      <c r="A239">
        <v>238</v>
      </c>
      <c r="B239" s="2" t="s">
        <v>274</v>
      </c>
      <c r="C239" s="2" t="str">
        <f t="shared" si="15"/>
        <v>STANLY</v>
      </c>
      <c r="D239" s="2"/>
      <c r="E239" s="2">
        <f t="shared" si="16"/>
        <v>75</v>
      </c>
      <c r="F239" s="2">
        <f t="shared" si="17"/>
        <v>75</v>
      </c>
      <c r="H239">
        <f>COUNTIF(Sheet3!F:F,"="&amp;'Trainers by index #'!C239)</f>
        <v>1</v>
      </c>
      <c r="I239">
        <f>IF(H239=0,MAX(Sheet3!J:J),0)</f>
        <v>0</v>
      </c>
      <c r="J239">
        <f>IF(H239=1,VLOOKUP(C239,Sheet3!F:J,5,FALSE),0)</f>
        <v>75</v>
      </c>
      <c r="K239">
        <f>IFERROR(IF(SUM($I239:J239)=0,VLOOKUP(G239,Sheet3!I:J,2,FALSE),0),0)</f>
        <v>0</v>
      </c>
      <c r="L239">
        <f>VLOOKUP(E239,Sheet3!J:K,2,FALSE)</f>
        <v>81</v>
      </c>
      <c r="M239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</v>
      </c>
      <c r="N239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</v>
      </c>
    </row>
    <row r="240" spans="1:14" x14ac:dyDescent="0.5">
      <c r="A240">
        <v>239</v>
      </c>
      <c r="B240" s="2" t="s">
        <v>275</v>
      </c>
      <c r="C240" s="2" t="str">
        <f t="shared" si="15"/>
        <v>JEFF</v>
      </c>
      <c r="D240" s="2"/>
      <c r="E240" s="2">
        <f t="shared" si="16"/>
        <v>75</v>
      </c>
      <c r="F240" s="2">
        <f t="shared" si="17"/>
        <v>75</v>
      </c>
      <c r="H240">
        <f>COUNTIF(Sheet3!F:F,"="&amp;'Trainers by index #'!C240)</f>
        <v>1</v>
      </c>
      <c r="I240">
        <f>IF(H240=0,MAX(Sheet3!J:J),0)</f>
        <v>0</v>
      </c>
      <c r="J240">
        <f>IF(H240=1,VLOOKUP(C240,Sheet3!F:J,5,FALSE),0)</f>
        <v>75</v>
      </c>
      <c r="K240">
        <f>IFERROR(IF(SUM($I240:J240)=0,VLOOKUP(G240,Sheet3!I:J,2,FALSE),0),0)</f>
        <v>0</v>
      </c>
      <c r="L240">
        <f>VLOOKUP(E240,Sheet3!J:K,2,FALSE)</f>
        <v>81</v>
      </c>
      <c r="M240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</v>
      </c>
      <c r="N240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</v>
      </c>
    </row>
    <row r="241" spans="1:14" x14ac:dyDescent="0.5">
      <c r="A241">
        <v>240</v>
      </c>
      <c r="B241" s="2" t="s">
        <v>276</v>
      </c>
      <c r="C241" s="2" t="str">
        <f t="shared" si="15"/>
        <v>GARRETT</v>
      </c>
      <c r="D241" s="2"/>
      <c r="E241" s="2">
        <f t="shared" si="16"/>
        <v>100</v>
      </c>
      <c r="F241" s="2">
        <f t="shared" si="17"/>
        <v>100</v>
      </c>
      <c r="H241">
        <f>COUNTIF(Sheet3!F:F,"="&amp;'Trainers by index #'!C241)</f>
        <v>0</v>
      </c>
      <c r="I241">
        <f>IF(H241=0,MAX(Sheet3!J:J),0)</f>
        <v>100</v>
      </c>
      <c r="J241">
        <f>IF(H241=1,VLOOKUP(C241,Sheet3!F:J,5,FALSE),0)</f>
        <v>0</v>
      </c>
      <c r="K241">
        <f>IFERROR(IF(SUM($I241:J241)=0,VLOOKUP(G241,Sheet3!I:J,2,FALSE),0),0)</f>
        <v>0</v>
      </c>
      <c r="L241">
        <f>VLOOKUP(E241,Sheet3!J:K,2,FALSE)</f>
        <v>100</v>
      </c>
      <c r="M241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</v>
      </c>
      <c r="N241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</v>
      </c>
    </row>
    <row r="242" spans="1:14" x14ac:dyDescent="0.5">
      <c r="A242">
        <v>241</v>
      </c>
      <c r="B242" s="2" t="s">
        <v>277</v>
      </c>
      <c r="C242" s="2" t="str">
        <f t="shared" si="15"/>
        <v>KENNETH</v>
      </c>
      <c r="D242" s="2"/>
      <c r="E242" s="2">
        <f t="shared" si="16"/>
        <v>100</v>
      </c>
      <c r="F242" s="2">
        <f t="shared" si="17"/>
        <v>100</v>
      </c>
      <c r="H242">
        <f>COUNTIF(Sheet3!F:F,"="&amp;'Trainers by index #'!C242)</f>
        <v>0</v>
      </c>
      <c r="I242">
        <f>IF(H242=0,MAX(Sheet3!J:J),0)</f>
        <v>100</v>
      </c>
      <c r="J242">
        <f>IF(H242=1,VLOOKUP(C242,Sheet3!F:J,5,FALSE),0)</f>
        <v>0</v>
      </c>
      <c r="K242">
        <f>IFERROR(IF(SUM($I242:J242)=0,VLOOKUP(G242,Sheet3!I:J,2,FALSE),0),0)</f>
        <v>0</v>
      </c>
      <c r="L242">
        <f>VLOOKUP(E242,Sheet3!J:K,2,FALSE)</f>
        <v>100</v>
      </c>
      <c r="M242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</v>
      </c>
      <c r="N242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</v>
      </c>
    </row>
    <row r="243" spans="1:14" x14ac:dyDescent="0.5">
      <c r="A243">
        <v>242</v>
      </c>
      <c r="B243" s="2" t="s">
        <v>278</v>
      </c>
      <c r="C243" s="2" t="str">
        <f t="shared" si="15"/>
        <v>FRITZ</v>
      </c>
      <c r="D243" s="2"/>
      <c r="E243" s="2">
        <f t="shared" si="16"/>
        <v>75</v>
      </c>
      <c r="F243" s="2">
        <f t="shared" si="17"/>
        <v>75</v>
      </c>
      <c r="H243">
        <f>COUNTIF(Sheet3!F:F,"="&amp;'Trainers by index #'!C243)</f>
        <v>1</v>
      </c>
      <c r="I243">
        <f>IF(H243=0,MAX(Sheet3!J:J),0)</f>
        <v>0</v>
      </c>
      <c r="J243">
        <f>IF(H243=1,VLOOKUP(C243,Sheet3!F:J,5,FALSE),0)</f>
        <v>75</v>
      </c>
      <c r="K243">
        <f>IFERROR(IF(SUM($I243:J243)=0,VLOOKUP(G243,Sheet3!I:J,2,FALSE),0),0)</f>
        <v>0</v>
      </c>
      <c r="L243">
        <f>VLOOKUP(E243,Sheet3!J:K,2,FALSE)</f>
        <v>81</v>
      </c>
      <c r="M243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</v>
      </c>
      <c r="N243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</v>
      </c>
    </row>
    <row r="244" spans="1:14" x14ac:dyDescent="0.5">
      <c r="A244">
        <v>243</v>
      </c>
      <c r="B244" s="2" t="s">
        <v>279</v>
      </c>
      <c r="C244" s="2" t="str">
        <f t="shared" si="15"/>
        <v>KATIE</v>
      </c>
      <c r="D244" s="2"/>
      <c r="E244" s="2">
        <f t="shared" si="16"/>
        <v>100</v>
      </c>
      <c r="F244" s="2">
        <f t="shared" si="17"/>
        <v>100</v>
      </c>
      <c r="H244">
        <f>COUNTIF(Sheet3!F:F,"="&amp;'Trainers by index #'!C244)</f>
        <v>0</v>
      </c>
      <c r="I244">
        <f>IF(H244=0,MAX(Sheet3!J:J),0)</f>
        <v>100</v>
      </c>
      <c r="J244">
        <f>IF(H244=1,VLOOKUP(C244,Sheet3!F:J,5,FALSE),0)</f>
        <v>0</v>
      </c>
      <c r="K244">
        <f>IFERROR(IF(SUM($I244:J244)=0,VLOOKUP(G244,Sheet3!I:J,2,FALSE),0),0)</f>
        <v>0</v>
      </c>
      <c r="L244">
        <f>VLOOKUP(E244,Sheet3!J:K,2,FALSE)</f>
        <v>100</v>
      </c>
      <c r="M244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</v>
      </c>
      <c r="N244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</v>
      </c>
    </row>
    <row r="245" spans="1:14" x14ac:dyDescent="0.5">
      <c r="A245">
        <v>244</v>
      </c>
      <c r="B245" s="2" t="s">
        <v>280</v>
      </c>
      <c r="C245" s="2" t="str">
        <f t="shared" si="15"/>
        <v>LANCE</v>
      </c>
      <c r="D245" s="2"/>
      <c r="E245" s="2">
        <f t="shared" si="16"/>
        <v>58</v>
      </c>
      <c r="F245" s="2">
        <f t="shared" si="17"/>
        <v>58</v>
      </c>
      <c r="G245" t="s">
        <v>1030</v>
      </c>
      <c r="H245">
        <f>COUNTIF(Sheet3!F:F,"="&amp;'Trainers by index #'!C245)</f>
        <v>2</v>
      </c>
      <c r="I245">
        <f>IF(H245=0,MAX(Sheet3!J:J),0)</f>
        <v>0</v>
      </c>
      <c r="J245">
        <f>IF(H245=1,VLOOKUP(C245,Sheet3!F:J,5,FALSE),0)</f>
        <v>0</v>
      </c>
      <c r="K245">
        <f>IFERROR(IF(SUM($I245:J245)=0,VLOOKUP(G245,Sheet3!I:J,2,FALSE),0),0)</f>
        <v>58</v>
      </c>
      <c r="L245">
        <f>VLOOKUP(E245,Sheet3!J:K,2,FALSE)</f>
        <v>86</v>
      </c>
      <c r="M245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</v>
      </c>
      <c r="N245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</v>
      </c>
    </row>
    <row r="246" spans="1:14" x14ac:dyDescent="0.5">
      <c r="A246">
        <v>245</v>
      </c>
      <c r="B246" s="2" t="s">
        <v>281</v>
      </c>
      <c r="C246" s="2" t="str">
        <f t="shared" si="15"/>
        <v>WILL</v>
      </c>
      <c r="D246" s="2"/>
      <c r="E246" s="2">
        <f t="shared" si="16"/>
        <v>58</v>
      </c>
      <c r="F246" s="2">
        <f t="shared" si="17"/>
        <v>58</v>
      </c>
      <c r="H246">
        <f>COUNTIF(Sheet3!F:F,"="&amp;'Trainers by index #'!C246)</f>
        <v>1</v>
      </c>
      <c r="I246">
        <f>IF(H246=0,MAX(Sheet3!J:J),0)</f>
        <v>0</v>
      </c>
      <c r="J246">
        <f>IF(H246=1,VLOOKUP(C246,Sheet3!F:J,5,FALSE),0)</f>
        <v>58</v>
      </c>
      <c r="K246">
        <f>IFERROR(IF(SUM($I246:J246)=0,VLOOKUP(G246,Sheet3!I:J,2,FALSE),0),0)</f>
        <v>0</v>
      </c>
      <c r="L246">
        <f>VLOOKUP(E246,Sheet3!J:K,2,FALSE)</f>
        <v>86</v>
      </c>
      <c r="M246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</v>
      </c>
      <c r="N246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</v>
      </c>
    </row>
    <row r="247" spans="1:14" x14ac:dyDescent="0.5">
      <c r="A247">
        <v>246</v>
      </c>
      <c r="B247" s="2" t="s">
        <v>282</v>
      </c>
      <c r="C247" s="2" t="str">
        <f t="shared" si="15"/>
        <v>KAREN</v>
      </c>
      <c r="D247" s="2"/>
      <c r="E247" s="2">
        <f t="shared" si="16"/>
        <v>58</v>
      </c>
      <c r="F247" s="2">
        <f t="shared" si="17"/>
        <v>58</v>
      </c>
      <c r="G247" t="s">
        <v>1030</v>
      </c>
      <c r="H247">
        <f>COUNTIF(Sheet3!F:F,"="&amp;'Trainers by index #'!C247)</f>
        <v>2</v>
      </c>
      <c r="I247">
        <f>IF(H247=0,MAX(Sheet3!J:J),0)</f>
        <v>0</v>
      </c>
      <c r="J247">
        <f>IF(H247=1,VLOOKUP(C247,Sheet3!F:J,5,FALSE),0)</f>
        <v>0</v>
      </c>
      <c r="K247">
        <f>IFERROR(IF(SUM($I247:J247)=0,VLOOKUP(G247,Sheet3!I:J,2,FALSE),0),0)</f>
        <v>58</v>
      </c>
      <c r="L247">
        <f>VLOOKUP(E247,Sheet3!J:K,2,FALSE)</f>
        <v>86</v>
      </c>
      <c r="M247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</v>
      </c>
      <c r="N247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</v>
      </c>
    </row>
    <row r="248" spans="1:14" x14ac:dyDescent="0.5">
      <c r="A248">
        <v>247</v>
      </c>
      <c r="B248" s="2" t="s">
        <v>283</v>
      </c>
      <c r="C248" s="2" t="str">
        <f t="shared" si="15"/>
        <v>KOGA</v>
      </c>
      <c r="D248" s="2"/>
      <c r="E248" s="2">
        <f t="shared" si="16"/>
        <v>58</v>
      </c>
      <c r="F248" s="2">
        <f t="shared" si="17"/>
        <v>58</v>
      </c>
      <c r="G248" t="s">
        <v>1030</v>
      </c>
      <c r="H248">
        <f>COUNTIF(Sheet3!F:F,"="&amp;'Trainers by index #'!C248)</f>
        <v>2</v>
      </c>
      <c r="I248">
        <f>IF(H248=0,MAX(Sheet3!J:J),0)</f>
        <v>0</v>
      </c>
      <c r="J248">
        <f>IF(H248=1,VLOOKUP(C248,Sheet3!F:J,5,FALSE),0)</f>
        <v>0</v>
      </c>
      <c r="K248">
        <f>IFERROR(IF(SUM($I248:J248)=0,VLOOKUP(G248,Sheet3!I:J,2,FALSE),0),0)</f>
        <v>58</v>
      </c>
      <c r="L248">
        <f>VLOOKUP(E248,Sheet3!J:K,2,FALSE)</f>
        <v>86</v>
      </c>
      <c r="M248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</v>
      </c>
      <c r="N248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</v>
      </c>
    </row>
    <row r="249" spans="1:14" x14ac:dyDescent="0.5">
      <c r="A249">
        <v>248</v>
      </c>
      <c r="B249" s="2" t="s">
        <v>284</v>
      </c>
      <c r="C249" s="2" t="str">
        <f t="shared" si="15"/>
        <v>ED</v>
      </c>
      <c r="D249" s="2"/>
      <c r="E249" s="2">
        <f t="shared" si="16"/>
        <v>72</v>
      </c>
      <c r="F249" s="2">
        <f t="shared" si="17"/>
        <v>72</v>
      </c>
      <c r="H249">
        <f>COUNTIF(Sheet3!F:F,"="&amp;'Trainers by index #'!C249)</f>
        <v>1</v>
      </c>
      <c r="I249">
        <f>IF(H249=0,MAX(Sheet3!J:J),0)</f>
        <v>0</v>
      </c>
      <c r="J249">
        <f>IF(H249=1,VLOOKUP(C249,Sheet3!F:J,5,FALSE),0)</f>
        <v>72</v>
      </c>
      <c r="K249">
        <f>IFERROR(IF(SUM($I249:J249)=0,VLOOKUP(G249,Sheet3!I:J,2,FALSE),0),0)</f>
        <v>0</v>
      </c>
      <c r="L249">
        <f>VLOOKUP(E249,Sheet3!J:K,2,FALSE)</f>
        <v>95</v>
      </c>
      <c r="M249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</v>
      </c>
      <c r="N249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</v>
      </c>
    </row>
    <row r="250" spans="1:14" x14ac:dyDescent="0.5">
      <c r="A250">
        <v>249</v>
      </c>
      <c r="B250" s="2" t="s">
        <v>285</v>
      </c>
      <c r="C250" s="2" t="str">
        <f t="shared" si="15"/>
        <v>DON</v>
      </c>
      <c r="D250" s="2"/>
      <c r="E250" s="2">
        <f t="shared" si="16"/>
        <v>4</v>
      </c>
      <c r="F250" s="2">
        <f t="shared" si="17"/>
        <v>4</v>
      </c>
      <c r="H250">
        <f>COUNTIF(Sheet3!F:F,"="&amp;'Trainers by index #'!C250)</f>
        <v>1</v>
      </c>
      <c r="I250">
        <f>IF(H250=0,MAX(Sheet3!J:J),0)</f>
        <v>0</v>
      </c>
      <c r="J250">
        <f>IF(H250=1,VLOOKUP(C250,Sheet3!F:J,5,FALSE),0)</f>
        <v>4</v>
      </c>
      <c r="K250">
        <f>IFERROR(IF(SUM($I250:J250)=0,VLOOKUP(G250,Sheet3!I:J,2,FALSE),0),0)</f>
        <v>0</v>
      </c>
      <c r="L250">
        <f>VLOOKUP(E250,Sheet3!J:K,2,FALSE)</f>
        <v>6</v>
      </c>
      <c r="M250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</v>
      </c>
      <c r="N250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</v>
      </c>
    </row>
    <row r="251" spans="1:14" x14ac:dyDescent="0.5">
      <c r="A251">
        <v>250</v>
      </c>
      <c r="B251" s="2" t="s">
        <v>113</v>
      </c>
      <c r="C251" s="2" t="str">
        <f t="shared" si="15"/>
        <v>KENJI</v>
      </c>
      <c r="D251" s="2"/>
      <c r="E251" s="2">
        <f t="shared" si="16"/>
        <v>48</v>
      </c>
      <c r="F251" s="2">
        <f t="shared" si="17"/>
        <v>48</v>
      </c>
      <c r="H251">
        <f>COUNTIF(Sheet3!F:F,"="&amp;'Trainers by index #'!C251)</f>
        <v>1</v>
      </c>
      <c r="I251">
        <f>IF(H251=0,MAX(Sheet3!J:J),0)</f>
        <v>0</v>
      </c>
      <c r="J251">
        <f>IF(H251=1,VLOOKUP(C251,Sheet3!F:J,5,FALSE),0)</f>
        <v>48</v>
      </c>
      <c r="K251">
        <f>IFERROR(IF(SUM($I251:J251)=0,VLOOKUP(G251,Sheet3!I:J,2,FALSE),0),0)</f>
        <v>0</v>
      </c>
      <c r="L251">
        <f>VLOOKUP(E251,Sheet3!J:K,2,FALSE)</f>
        <v>56</v>
      </c>
      <c r="M251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</v>
      </c>
      <c r="N251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</v>
      </c>
    </row>
    <row r="252" spans="1:14" x14ac:dyDescent="0.5">
      <c r="A252">
        <v>251</v>
      </c>
      <c r="B252" s="2" t="s">
        <v>286</v>
      </c>
      <c r="C252" s="2" t="str">
        <f t="shared" si="15"/>
        <v>NOB</v>
      </c>
      <c r="D252" s="2"/>
      <c r="E252" s="2">
        <f t="shared" si="16"/>
        <v>25</v>
      </c>
      <c r="F252" s="2">
        <f t="shared" si="17"/>
        <v>25</v>
      </c>
      <c r="H252">
        <f>COUNTIF(Sheet3!F:F,"="&amp;'Trainers by index #'!C252)</f>
        <v>1</v>
      </c>
      <c r="I252">
        <f>IF(H252=0,MAX(Sheet3!J:J),0)</f>
        <v>0</v>
      </c>
      <c r="J252">
        <f>IF(H252=1,VLOOKUP(C252,Sheet3!F:J,5,FALSE),0)</f>
        <v>25</v>
      </c>
      <c r="K252">
        <f>IFERROR(IF(SUM($I252:J252)=0,VLOOKUP(G252,Sheet3!I:J,2,FALSE),0),0)</f>
        <v>0</v>
      </c>
      <c r="L252">
        <f>VLOOKUP(E252,Sheet3!J:K,2,FALSE)</f>
        <v>39</v>
      </c>
      <c r="M252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</v>
      </c>
      <c r="N252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</v>
      </c>
    </row>
    <row r="253" spans="1:14" x14ac:dyDescent="0.5">
      <c r="A253">
        <v>252</v>
      </c>
      <c r="B253" s="2" t="s">
        <v>287</v>
      </c>
      <c r="C253" s="2" t="str">
        <f t="shared" si="15"/>
        <v>HAROLD</v>
      </c>
      <c r="D253" s="2"/>
      <c r="E253" s="2">
        <f t="shared" si="16"/>
        <v>79</v>
      </c>
      <c r="F253" s="2">
        <f t="shared" si="17"/>
        <v>79</v>
      </c>
      <c r="H253">
        <f>COUNTIF(Sheet3!F:F,"="&amp;'Trainers by index #'!C253)</f>
        <v>1</v>
      </c>
      <c r="I253">
        <f>IF(H253=0,MAX(Sheet3!J:J),0)</f>
        <v>0</v>
      </c>
      <c r="J253">
        <f>IF(H253=1,VLOOKUP(C253,Sheet3!F:J,5,FALSE),0)</f>
        <v>79</v>
      </c>
      <c r="K253">
        <f>IFERROR(IF(SUM($I253:J253)=0,VLOOKUP(G253,Sheet3!I:J,2,FALSE),0),0)</f>
        <v>0</v>
      </c>
      <c r="L253">
        <f>VLOOKUP(E253,Sheet3!J:K,2,FALSE)</f>
        <v>99</v>
      </c>
      <c r="M253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</v>
      </c>
      <c r="N253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</v>
      </c>
    </row>
    <row r="254" spans="1:14" x14ac:dyDescent="0.5">
      <c r="A254">
        <v>253</v>
      </c>
      <c r="B254" s="2" t="s">
        <v>288</v>
      </c>
      <c r="C254" s="2" t="str">
        <f t="shared" si="15"/>
        <v>BROCK</v>
      </c>
      <c r="D254" s="2"/>
      <c r="E254" s="2">
        <f t="shared" si="16"/>
        <v>73</v>
      </c>
      <c r="F254" s="2">
        <f t="shared" si="17"/>
        <v>73</v>
      </c>
      <c r="G254" t="s">
        <v>1058</v>
      </c>
      <c r="H254">
        <f>COUNTIF(Sheet3!F:F,"="&amp;'Trainers by index #'!C254)</f>
        <v>2</v>
      </c>
      <c r="I254">
        <f>IF(H254=0,MAX(Sheet3!J:J),0)</f>
        <v>0</v>
      </c>
      <c r="J254">
        <f>IF(H254=1,VLOOKUP(C254,Sheet3!F:J,5,FALSE),0)</f>
        <v>0</v>
      </c>
      <c r="K254">
        <f>IFERROR(IF(SUM($I254:J254)=0,VLOOKUP(G254,Sheet3!I:J,2,FALSE),0),0)</f>
        <v>73</v>
      </c>
      <c r="L254">
        <f>VLOOKUP(E254,Sheet3!J:K,2,FALSE)</f>
        <v>96</v>
      </c>
      <c r="M254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</v>
      </c>
      <c r="N254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</v>
      </c>
    </row>
    <row r="255" spans="1:14" x14ac:dyDescent="0.5">
      <c r="A255">
        <v>254</v>
      </c>
      <c r="B255" s="2" t="s">
        <v>289</v>
      </c>
      <c r="C255" s="2" t="str">
        <f t="shared" si="15"/>
        <v>MISTY</v>
      </c>
      <c r="D255" s="2"/>
      <c r="E255" s="2">
        <f t="shared" si="16"/>
        <v>70</v>
      </c>
      <c r="F255" s="2">
        <f t="shared" si="17"/>
        <v>70</v>
      </c>
      <c r="G255" t="s">
        <v>1053</v>
      </c>
      <c r="H255">
        <f>COUNTIF(Sheet3!F:F,"="&amp;'Trainers by index #'!C255)</f>
        <v>2</v>
      </c>
      <c r="I255">
        <f>IF(H255=0,MAX(Sheet3!J:J),0)</f>
        <v>0</v>
      </c>
      <c r="J255">
        <f>IF(H255=1,VLOOKUP(C255,Sheet3!F:J,5,FALSE),0)</f>
        <v>0</v>
      </c>
      <c r="K255">
        <f>IFERROR(IF(SUM($I255:J255)=0,VLOOKUP(G255,Sheet3!I:J,2,FALSE),0),0)</f>
        <v>70</v>
      </c>
      <c r="L255">
        <f>VLOOKUP(E255,Sheet3!J:K,2,FALSE)</f>
        <v>69</v>
      </c>
      <c r="M255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</v>
      </c>
      <c r="N255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</v>
      </c>
    </row>
    <row r="256" spans="1:14" x14ac:dyDescent="0.5">
      <c r="A256">
        <v>255</v>
      </c>
      <c r="B256" s="2" t="s">
        <v>1083</v>
      </c>
      <c r="C256" s="2" t="str">
        <f t="shared" si="15"/>
        <v>LT.SURGE</v>
      </c>
      <c r="D256" s="2"/>
      <c r="E256" s="2">
        <f t="shared" si="16"/>
        <v>60</v>
      </c>
      <c r="F256" s="2">
        <f t="shared" si="17"/>
        <v>60</v>
      </c>
      <c r="G256" t="s">
        <v>1032</v>
      </c>
      <c r="H256">
        <f>COUNTIF(Sheet3!F:F,"="&amp;'Trainers by index #'!C256)</f>
        <v>2</v>
      </c>
      <c r="I256">
        <f>IF(H256=0,MAX(Sheet3!J:J),0)</f>
        <v>0</v>
      </c>
      <c r="J256">
        <f>IF(H256=1,VLOOKUP(C256,Sheet3!F:J,5,FALSE),0)</f>
        <v>0</v>
      </c>
      <c r="K256">
        <f>IFERROR(IF(SUM($I256:J256)=0,VLOOKUP(G256,Sheet3!I:J,2,FALSE),0),0)</f>
        <v>60</v>
      </c>
      <c r="L256">
        <f>VLOOKUP(E256,Sheet3!J:K,2,FALSE)</f>
        <v>65</v>
      </c>
      <c r="M256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</v>
      </c>
      <c r="N256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</v>
      </c>
    </row>
    <row r="257" spans="1:14" x14ac:dyDescent="0.5">
      <c r="A257">
        <v>256</v>
      </c>
      <c r="B257" s="2" t="s">
        <v>290</v>
      </c>
      <c r="C257" s="2" t="str">
        <f t="shared" si="15"/>
        <v>ERIKA</v>
      </c>
      <c r="D257" s="2"/>
      <c r="E257" s="2">
        <f t="shared" si="16"/>
        <v>64</v>
      </c>
      <c r="F257" s="2">
        <f t="shared" si="17"/>
        <v>64</v>
      </c>
      <c r="G257" t="s">
        <v>1038</v>
      </c>
      <c r="H257">
        <f>COUNTIF(Sheet3!F:F,"="&amp;'Trainers by index #'!C257)</f>
        <v>2</v>
      </c>
      <c r="I257">
        <f>IF(H257=0,MAX(Sheet3!J:J),0)</f>
        <v>0</v>
      </c>
      <c r="J257">
        <f>IF(H257=1,VLOOKUP(C257,Sheet3!F:J,5,FALSE),0)</f>
        <v>0</v>
      </c>
      <c r="K257">
        <f>IFERROR(IF(SUM($I257:J257)=0,VLOOKUP(G257,Sheet3!I:J,2,FALSE),0),0)</f>
        <v>64</v>
      </c>
      <c r="L257">
        <f>VLOOKUP(E257,Sheet3!J:K,2,FALSE)</f>
        <v>90</v>
      </c>
      <c r="M257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</v>
      </c>
      <c r="N257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</v>
      </c>
    </row>
    <row r="258" spans="1:14" x14ac:dyDescent="0.5">
      <c r="A258">
        <v>257</v>
      </c>
      <c r="B258" s="2" t="s">
        <v>291</v>
      </c>
      <c r="C258" s="2" t="str">
        <f t="shared" si="15"/>
        <v>JANINE</v>
      </c>
      <c r="D258" s="2"/>
      <c r="E258" s="2">
        <f t="shared" si="16"/>
        <v>68</v>
      </c>
      <c r="F258" s="2">
        <f t="shared" si="17"/>
        <v>68</v>
      </c>
      <c r="G258" t="s">
        <v>1050</v>
      </c>
      <c r="H258">
        <f>COUNTIF(Sheet3!F:F,"="&amp;'Trainers by index #'!C258)</f>
        <v>2</v>
      </c>
      <c r="I258">
        <f>IF(H258=0,MAX(Sheet3!J:J),0)</f>
        <v>0</v>
      </c>
      <c r="J258">
        <f>IF(H258=1,VLOOKUP(C258,Sheet3!F:J,5,FALSE),0)</f>
        <v>0</v>
      </c>
      <c r="K258">
        <f>IFERROR(IF(SUM($I258:J258)=0,VLOOKUP(G258,Sheet3!I:J,2,FALSE),0),0)</f>
        <v>68</v>
      </c>
      <c r="L258">
        <f>VLOOKUP(E258,Sheet3!J:K,2,FALSE)</f>
        <v>93</v>
      </c>
      <c r="M258" t="str">
        <f t="shared" si="1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</v>
      </c>
      <c r="N258" t="str">
        <f t="shared" si="1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</v>
      </c>
    </row>
    <row r="259" spans="1:14" x14ac:dyDescent="0.5">
      <c r="A259">
        <v>258</v>
      </c>
      <c r="B259" s="2" t="s">
        <v>292</v>
      </c>
      <c r="C259" s="2" t="str">
        <f t="shared" ref="C259:C322" si="20">UPPER(B259)</f>
        <v>SABRINA</v>
      </c>
      <c r="D259" s="2"/>
      <c r="E259" s="2">
        <f t="shared" ref="E259:E322" si="21">MAX(I259:K259)</f>
        <v>62</v>
      </c>
      <c r="F259" s="2">
        <f t="shared" ref="F259:F322" si="22">IF(D259,ROUND(E259+1,0),E259)</f>
        <v>62</v>
      </c>
      <c r="G259" t="s">
        <v>1034</v>
      </c>
      <c r="H259">
        <f>COUNTIF(Sheet3!F:F,"="&amp;'Trainers by index #'!C259)</f>
        <v>2</v>
      </c>
      <c r="I259">
        <f>IF(H259=0,MAX(Sheet3!J:J),0)</f>
        <v>0</v>
      </c>
      <c r="J259">
        <f>IF(H259=1,VLOOKUP(C259,Sheet3!F:J,5,FALSE),0)</f>
        <v>0</v>
      </c>
      <c r="K259">
        <f>IFERROR(IF(SUM($I259:J259)=0,VLOOKUP(G259,Sheet3!I:J,2,FALSE),0),0)</f>
        <v>62</v>
      </c>
      <c r="L259">
        <f>VLOOKUP(E259,Sheet3!J:K,2,FALSE)</f>
        <v>89</v>
      </c>
      <c r="M259" t="str">
        <f t="shared" ref="M259:M322" si="23">M258&amp;L259&amp;","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</v>
      </c>
      <c r="N259" t="str">
        <f t="shared" ref="N259:N322" si="24">N258&amp;F259&amp;","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</v>
      </c>
    </row>
    <row r="260" spans="1:14" x14ac:dyDescent="0.5">
      <c r="A260">
        <v>259</v>
      </c>
      <c r="B260" s="2" t="s">
        <v>293</v>
      </c>
      <c r="C260" s="2" t="str">
        <f t="shared" si="20"/>
        <v>BLAINE</v>
      </c>
      <c r="D260" s="2"/>
      <c r="E260" s="2">
        <f t="shared" si="21"/>
        <v>80</v>
      </c>
      <c r="F260" s="2">
        <f t="shared" si="22"/>
        <v>80</v>
      </c>
      <c r="G260" t="s">
        <v>1072</v>
      </c>
      <c r="H260">
        <f>COUNTIF(Sheet3!F:F,"="&amp;'Trainers by index #'!C260)</f>
        <v>2</v>
      </c>
      <c r="I260">
        <f>IF(H260=0,MAX(Sheet3!J:J),0)</f>
        <v>0</v>
      </c>
      <c r="J260">
        <f>IF(H260=1,VLOOKUP(C260,Sheet3!F:J,5,FALSE),0)</f>
        <v>0</v>
      </c>
      <c r="K260">
        <f>IFERROR(IF(SUM($I260:J260)=0,VLOOKUP(G260,Sheet3!I:J,2,FALSE),0),0)</f>
        <v>80</v>
      </c>
      <c r="L260">
        <f>VLOOKUP(E260,Sheet3!J:K,2,FALSE)</f>
        <v>100</v>
      </c>
      <c r="M260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</v>
      </c>
      <c r="N260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</v>
      </c>
    </row>
    <row r="261" spans="1:14" x14ac:dyDescent="0.5">
      <c r="A261">
        <v>260</v>
      </c>
      <c r="B261" s="2" t="s">
        <v>93</v>
      </c>
      <c r="C261" s="2" t="str">
        <f t="shared" si="20"/>
        <v>RED</v>
      </c>
      <c r="D261" s="2"/>
      <c r="E261" s="2">
        <f t="shared" si="21"/>
        <v>82</v>
      </c>
      <c r="F261" s="2">
        <f t="shared" si="22"/>
        <v>82</v>
      </c>
      <c r="H261">
        <f>COUNTIF(Sheet3!F:F,"="&amp;'Trainers by index #'!C261)</f>
        <v>1</v>
      </c>
      <c r="I261">
        <f>IF(H261=0,MAX(Sheet3!J:J),0)</f>
        <v>0</v>
      </c>
      <c r="J261">
        <f>IF(H261=1,VLOOKUP(C261,Sheet3!F:J,5,FALSE),0)</f>
        <v>82</v>
      </c>
      <c r="K261">
        <f>IFERROR(IF(SUM($I261:J261)=0,VLOOKUP(G261,Sheet3!I:J,2,FALSE),0),0)</f>
        <v>0</v>
      </c>
      <c r="L261">
        <f>VLOOKUP(E261,Sheet3!J:K,2,FALSE)</f>
        <v>100</v>
      </c>
      <c r="M261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</v>
      </c>
      <c r="N261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</v>
      </c>
    </row>
    <row r="262" spans="1:14" x14ac:dyDescent="0.5">
      <c r="A262">
        <v>261</v>
      </c>
      <c r="B262" s="2" t="s">
        <v>94</v>
      </c>
      <c r="C262" s="2" t="str">
        <f t="shared" si="20"/>
        <v>BLUE</v>
      </c>
      <c r="D262" s="2"/>
      <c r="E262" s="2">
        <f t="shared" si="21"/>
        <v>81</v>
      </c>
      <c r="F262" s="2">
        <f t="shared" si="22"/>
        <v>81</v>
      </c>
      <c r="G262" t="s">
        <v>1073</v>
      </c>
      <c r="H262">
        <f>COUNTIF(Sheet3!F:F,"="&amp;'Trainers by index #'!C262)</f>
        <v>2</v>
      </c>
      <c r="I262">
        <f>IF(H262=0,MAX(Sheet3!J:J),0)</f>
        <v>0</v>
      </c>
      <c r="J262">
        <f>IF(H262=1,VLOOKUP(C262,Sheet3!F:J,5,FALSE),0)</f>
        <v>0</v>
      </c>
      <c r="K262">
        <f>IFERROR(IF(SUM($I262:J262)=0,VLOOKUP(G262,Sheet3!I:J,2,FALSE),0),0)</f>
        <v>81</v>
      </c>
      <c r="L262">
        <f>VLOOKUP(E262,Sheet3!J:K,2,FALSE)</f>
        <v>100</v>
      </c>
      <c r="M262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</v>
      </c>
      <c r="N262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</v>
      </c>
    </row>
    <row r="263" spans="1:14" x14ac:dyDescent="0.5">
      <c r="A263">
        <v>262</v>
      </c>
      <c r="B263" s="2" t="s">
        <v>108</v>
      </c>
      <c r="C263" s="2" t="str">
        <f t="shared" si="20"/>
        <v>MICKEY</v>
      </c>
      <c r="D263" s="2"/>
      <c r="E263" s="2">
        <f t="shared" si="21"/>
        <v>100</v>
      </c>
      <c r="F263" s="2">
        <f t="shared" si="22"/>
        <v>100</v>
      </c>
      <c r="H263">
        <f>COUNTIF(Sheet3!F:F,"="&amp;'Trainers by index #'!C263)</f>
        <v>0</v>
      </c>
      <c r="I263">
        <f>IF(H263=0,MAX(Sheet3!J:J),0)</f>
        <v>100</v>
      </c>
      <c r="J263">
        <f>IF(H263=1,VLOOKUP(C263,Sheet3!F:J,5,FALSE),0)</f>
        <v>0</v>
      </c>
      <c r="K263">
        <f>IFERROR(IF(SUM($I263:J263)=0,VLOOKUP(G263,Sheet3!I:J,2,FALSE),0),0)</f>
        <v>0</v>
      </c>
      <c r="L263">
        <f>VLOOKUP(E263,Sheet3!J:K,2,FALSE)</f>
        <v>100</v>
      </c>
      <c r="M263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</v>
      </c>
      <c r="N263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</v>
      </c>
    </row>
    <row r="264" spans="1:14" x14ac:dyDescent="0.5">
      <c r="A264">
        <v>263</v>
      </c>
      <c r="B264" s="2" t="s">
        <v>101</v>
      </c>
      <c r="C264" s="2" t="str">
        <f t="shared" si="20"/>
        <v>SILVER</v>
      </c>
      <c r="D264" s="2" t="b">
        <v>1</v>
      </c>
      <c r="E264" s="2">
        <f t="shared" si="21"/>
        <v>20</v>
      </c>
      <c r="F264" s="2">
        <f t="shared" si="22"/>
        <v>21</v>
      </c>
      <c r="G264" t="s">
        <v>1000</v>
      </c>
      <c r="H264">
        <f>COUNTIF(Sheet3!F:F,"="&amp;'Trainers by index #'!C264)</f>
        <v>17</v>
      </c>
      <c r="I264">
        <f>IF(H264=0,MAX(Sheet3!J:J),0)</f>
        <v>0</v>
      </c>
      <c r="J264">
        <f>IF(H264=1,VLOOKUP(C264,Sheet3!F:J,5,FALSE),0)</f>
        <v>0</v>
      </c>
      <c r="K264">
        <f>IFERROR(IF(SUM($I264:J264)=0,VLOOKUP(G264,Sheet3!I:J,2,FALSE),0),0)</f>
        <v>20</v>
      </c>
      <c r="L264">
        <f>VLOOKUP(E264,Sheet3!J:K,2,FALSE)</f>
        <v>34</v>
      </c>
      <c r="M264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</v>
      </c>
      <c r="N264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</v>
      </c>
    </row>
    <row r="265" spans="1:14" x14ac:dyDescent="0.5">
      <c r="A265">
        <v>264</v>
      </c>
      <c r="B265" s="2" t="s">
        <v>101</v>
      </c>
      <c r="C265" s="2" t="str">
        <f t="shared" si="20"/>
        <v>SILVER</v>
      </c>
      <c r="D265" s="2" t="b">
        <v>1</v>
      </c>
      <c r="E265" s="2">
        <f t="shared" si="21"/>
        <v>100</v>
      </c>
      <c r="F265" s="2">
        <f t="shared" si="22"/>
        <v>101</v>
      </c>
      <c r="G265" t="s">
        <v>1080</v>
      </c>
      <c r="H265">
        <f>COUNTIF(Sheet3!F:F,"="&amp;'Trainers by index #'!C265)</f>
        <v>17</v>
      </c>
      <c r="I265">
        <f>IF(H265=0,MAX(Sheet3!J:J),0)</f>
        <v>0</v>
      </c>
      <c r="J265">
        <f>IF(H265=1,VLOOKUP(C265,Sheet3!F:J,5,FALSE),0)</f>
        <v>0</v>
      </c>
      <c r="K265">
        <f>IFERROR(IF(SUM($I265:J265)=0,VLOOKUP(G265,Sheet3!I:J,2,FALSE),0),0)</f>
        <v>100</v>
      </c>
      <c r="L265">
        <f>VLOOKUP(E265,Sheet3!J:K,2,FALSE)</f>
        <v>100</v>
      </c>
      <c r="M265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</v>
      </c>
      <c r="N265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</v>
      </c>
    </row>
    <row r="266" spans="1:14" x14ac:dyDescent="0.5">
      <c r="A266">
        <v>265</v>
      </c>
      <c r="B266" s="2" t="s">
        <v>101</v>
      </c>
      <c r="C266" s="2" t="str">
        <f t="shared" si="20"/>
        <v>SILVER</v>
      </c>
      <c r="D266" s="2" t="b">
        <v>1</v>
      </c>
      <c r="E266" s="2">
        <f t="shared" si="21"/>
        <v>3</v>
      </c>
      <c r="F266" s="2">
        <f t="shared" si="22"/>
        <v>4</v>
      </c>
      <c r="G266" t="s">
        <v>980</v>
      </c>
      <c r="H266">
        <f>COUNTIF(Sheet3!F:F,"="&amp;'Trainers by index #'!C266)</f>
        <v>17</v>
      </c>
      <c r="I266">
        <f>IF(H266=0,MAX(Sheet3!J:J),0)</f>
        <v>0</v>
      </c>
      <c r="J266">
        <f>IF(H266=1,VLOOKUP(C266,Sheet3!F:J,5,FALSE),0)</f>
        <v>0</v>
      </c>
      <c r="K266">
        <f>IFERROR(IF(SUM($I266:J266)=0,VLOOKUP(G266,Sheet3!I:J,2,FALSE),0),0)</f>
        <v>3</v>
      </c>
      <c r="L266">
        <f>VLOOKUP(E266,Sheet3!J:K,2,FALSE)</f>
        <v>5</v>
      </c>
      <c r="M266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</v>
      </c>
      <c r="N266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</v>
      </c>
    </row>
    <row r="267" spans="1:14" x14ac:dyDescent="0.5">
      <c r="A267">
        <v>266</v>
      </c>
      <c r="B267" s="2" t="s">
        <v>101</v>
      </c>
      <c r="C267" s="2" t="str">
        <f t="shared" si="20"/>
        <v>SILVER</v>
      </c>
      <c r="D267" s="2" t="b">
        <v>1</v>
      </c>
      <c r="E267" s="2">
        <f t="shared" si="21"/>
        <v>12</v>
      </c>
      <c r="F267" s="2">
        <f t="shared" si="22"/>
        <v>13</v>
      </c>
      <c r="G267" t="s">
        <v>991</v>
      </c>
      <c r="H267">
        <f>COUNTIF(Sheet3!F:F,"="&amp;'Trainers by index #'!C267)</f>
        <v>17</v>
      </c>
      <c r="I267">
        <f>IF(H267=0,MAX(Sheet3!J:J),0)</f>
        <v>0</v>
      </c>
      <c r="J267">
        <f>IF(H267=1,VLOOKUP(C267,Sheet3!F:J,5,FALSE),0)</f>
        <v>0</v>
      </c>
      <c r="K267">
        <f>IFERROR(IF(SUM($I267:J267)=0,VLOOKUP(G267,Sheet3!I:J,2,FALSE),0),0)</f>
        <v>12</v>
      </c>
      <c r="L267">
        <f>VLOOKUP(E267,Sheet3!J:K,2,FALSE)</f>
        <v>21</v>
      </c>
      <c r="M267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</v>
      </c>
      <c r="N267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</v>
      </c>
    </row>
    <row r="268" spans="1:14" x14ac:dyDescent="0.5">
      <c r="A268">
        <v>267</v>
      </c>
      <c r="B268" s="2" t="s">
        <v>101</v>
      </c>
      <c r="C268" s="2" t="str">
        <f t="shared" si="20"/>
        <v>SILVER</v>
      </c>
      <c r="D268" s="2" t="b">
        <v>1</v>
      </c>
      <c r="E268" s="2">
        <f t="shared" si="21"/>
        <v>20</v>
      </c>
      <c r="F268" s="2">
        <f t="shared" si="22"/>
        <v>21</v>
      </c>
      <c r="G268" t="s">
        <v>1000</v>
      </c>
      <c r="H268">
        <f>COUNTIF(Sheet3!F:F,"="&amp;'Trainers by index #'!C268)</f>
        <v>17</v>
      </c>
      <c r="I268">
        <f>IF(H268=0,MAX(Sheet3!J:J),0)</f>
        <v>0</v>
      </c>
      <c r="J268">
        <f>IF(H268=1,VLOOKUP(C268,Sheet3!F:J,5,FALSE),0)</f>
        <v>0</v>
      </c>
      <c r="K268">
        <f>IFERROR(IF(SUM($I268:J268)=0,VLOOKUP(G268,Sheet3!I:J,2,FALSE),0),0)</f>
        <v>20</v>
      </c>
      <c r="L268">
        <f>VLOOKUP(E268,Sheet3!J:K,2,FALSE)</f>
        <v>34</v>
      </c>
      <c r="M268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</v>
      </c>
      <c r="N268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</v>
      </c>
    </row>
    <row r="269" spans="1:14" x14ac:dyDescent="0.5">
      <c r="A269">
        <v>268</v>
      </c>
      <c r="B269" s="2" t="s">
        <v>101</v>
      </c>
      <c r="C269" s="2" t="str">
        <f t="shared" si="20"/>
        <v>SILVER</v>
      </c>
      <c r="D269" s="2" t="b">
        <v>1</v>
      </c>
      <c r="E269" s="2">
        <f t="shared" si="21"/>
        <v>100</v>
      </c>
      <c r="F269" s="2">
        <f t="shared" si="22"/>
        <v>101</v>
      </c>
      <c r="G269" t="s">
        <v>1080</v>
      </c>
      <c r="H269">
        <f>COUNTIF(Sheet3!F:F,"="&amp;'Trainers by index #'!C269)</f>
        <v>17</v>
      </c>
      <c r="I269">
        <f>IF(H269=0,MAX(Sheet3!J:J),0)</f>
        <v>0</v>
      </c>
      <c r="J269">
        <f>IF(H269=1,VLOOKUP(C269,Sheet3!F:J,5,FALSE),0)</f>
        <v>0</v>
      </c>
      <c r="K269">
        <f>IFERROR(IF(SUM($I269:J269)=0,VLOOKUP(G269,Sheet3!I:J,2,FALSE),0),0)</f>
        <v>100</v>
      </c>
      <c r="L269">
        <f>VLOOKUP(E269,Sheet3!J:K,2,FALSE)</f>
        <v>100</v>
      </c>
      <c r="M269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</v>
      </c>
      <c r="N269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</v>
      </c>
    </row>
    <row r="270" spans="1:14" x14ac:dyDescent="0.5">
      <c r="A270">
        <v>269</v>
      </c>
      <c r="B270" s="2" t="s">
        <v>101</v>
      </c>
      <c r="C270" s="2" t="str">
        <f t="shared" si="20"/>
        <v>SILVER</v>
      </c>
      <c r="D270" s="2" t="b">
        <v>1</v>
      </c>
      <c r="E270" s="2">
        <f t="shared" si="21"/>
        <v>12</v>
      </c>
      <c r="F270" s="2">
        <f t="shared" si="22"/>
        <v>13</v>
      </c>
      <c r="G270" t="s">
        <v>991</v>
      </c>
      <c r="H270">
        <f>COUNTIF(Sheet3!F:F,"="&amp;'Trainers by index #'!C270)</f>
        <v>17</v>
      </c>
      <c r="I270">
        <f>IF(H270=0,MAX(Sheet3!J:J),0)</f>
        <v>0</v>
      </c>
      <c r="J270">
        <f>IF(H270=1,VLOOKUP(C270,Sheet3!F:J,5,FALSE),0)</f>
        <v>0</v>
      </c>
      <c r="K270">
        <f>IFERROR(IF(SUM($I270:J270)=0,VLOOKUP(G270,Sheet3!I:J,2,FALSE),0),0)</f>
        <v>12</v>
      </c>
      <c r="L270">
        <f>VLOOKUP(E270,Sheet3!J:K,2,FALSE)</f>
        <v>21</v>
      </c>
      <c r="M270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</v>
      </c>
      <c r="N270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</v>
      </c>
    </row>
    <row r="271" spans="1:14" x14ac:dyDescent="0.5">
      <c r="A271">
        <v>270</v>
      </c>
      <c r="B271" s="2" t="s">
        <v>101</v>
      </c>
      <c r="C271" s="2" t="str">
        <f t="shared" si="20"/>
        <v>SILVER</v>
      </c>
      <c r="D271" s="2" t="b">
        <v>1</v>
      </c>
      <c r="E271" s="2">
        <f t="shared" si="21"/>
        <v>20</v>
      </c>
      <c r="F271" s="2">
        <f t="shared" si="22"/>
        <v>21</v>
      </c>
      <c r="G271" t="s">
        <v>1000</v>
      </c>
      <c r="H271">
        <f>COUNTIF(Sheet3!F:F,"="&amp;'Trainers by index #'!C271)</f>
        <v>17</v>
      </c>
      <c r="I271">
        <f>IF(H271=0,MAX(Sheet3!J:J),0)</f>
        <v>0</v>
      </c>
      <c r="J271">
        <f>IF(H271=1,VLOOKUP(C271,Sheet3!F:J,5,FALSE),0)</f>
        <v>0</v>
      </c>
      <c r="K271">
        <f>IFERROR(IF(SUM($I271:J271)=0,VLOOKUP(G271,Sheet3!I:J,2,FALSE),0),0)</f>
        <v>20</v>
      </c>
      <c r="L271">
        <f>VLOOKUP(E271,Sheet3!J:K,2,FALSE)</f>
        <v>34</v>
      </c>
      <c r="M271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</v>
      </c>
      <c r="N271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</v>
      </c>
    </row>
    <row r="272" spans="1:14" x14ac:dyDescent="0.5">
      <c r="A272">
        <v>271</v>
      </c>
      <c r="B272" s="2" t="s">
        <v>101</v>
      </c>
      <c r="C272" s="2" t="str">
        <f t="shared" si="20"/>
        <v>SILVER</v>
      </c>
      <c r="D272" s="2" t="b">
        <v>1</v>
      </c>
      <c r="E272" s="2">
        <f t="shared" si="21"/>
        <v>58</v>
      </c>
      <c r="F272" s="2">
        <f t="shared" si="22"/>
        <v>59</v>
      </c>
      <c r="G272" t="s">
        <v>1030</v>
      </c>
      <c r="H272">
        <f>COUNTIF(Sheet3!F:F,"="&amp;'Trainers by index #'!C272)</f>
        <v>17</v>
      </c>
      <c r="I272">
        <f>IF(H272=0,MAX(Sheet3!J:J),0)</f>
        <v>0</v>
      </c>
      <c r="J272">
        <f>IF(H272=1,VLOOKUP(C272,Sheet3!F:J,5,FALSE),0)</f>
        <v>0</v>
      </c>
      <c r="K272">
        <f>IFERROR(IF(SUM($I272:J272)=0,VLOOKUP(G272,Sheet3!I:J,2,FALSE),0),0)</f>
        <v>58</v>
      </c>
      <c r="L272">
        <f>VLOOKUP(E272,Sheet3!J:K,2,FALSE)</f>
        <v>86</v>
      </c>
      <c r="M272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</v>
      </c>
      <c r="N272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</v>
      </c>
    </row>
    <row r="273" spans="1:14" x14ac:dyDescent="0.5">
      <c r="A273">
        <v>272</v>
      </c>
      <c r="B273" s="2" t="s">
        <v>101</v>
      </c>
      <c r="C273" s="2" t="str">
        <f t="shared" si="20"/>
        <v>SILVER</v>
      </c>
      <c r="D273" s="2" t="b">
        <v>1</v>
      </c>
      <c r="E273" s="2">
        <f t="shared" si="21"/>
        <v>100</v>
      </c>
      <c r="F273" s="2">
        <f t="shared" si="22"/>
        <v>101</v>
      </c>
      <c r="G273" t="s">
        <v>1080</v>
      </c>
      <c r="H273">
        <f>COUNTIF(Sheet3!F:F,"="&amp;'Trainers by index #'!C273)</f>
        <v>17</v>
      </c>
      <c r="I273">
        <f>IF(H273=0,MAX(Sheet3!J:J),0)</f>
        <v>0</v>
      </c>
      <c r="J273">
        <f>IF(H273=1,VLOOKUP(C273,Sheet3!F:J,5,FALSE),0)</f>
        <v>0</v>
      </c>
      <c r="K273">
        <f>IFERROR(IF(SUM($I273:J273)=0,VLOOKUP(G273,Sheet3!I:J,2,FALSE),0),0)</f>
        <v>100</v>
      </c>
      <c r="L273">
        <f>VLOOKUP(E273,Sheet3!J:K,2,FALSE)</f>
        <v>100</v>
      </c>
      <c r="M273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</v>
      </c>
      <c r="N273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</v>
      </c>
    </row>
    <row r="274" spans="1:14" x14ac:dyDescent="0.5">
      <c r="A274">
        <v>273</v>
      </c>
      <c r="B274" s="2" t="s">
        <v>108</v>
      </c>
      <c r="C274" s="2" t="str">
        <f t="shared" si="20"/>
        <v>MICKEY</v>
      </c>
      <c r="D274" s="2"/>
      <c r="E274" s="2">
        <f t="shared" si="21"/>
        <v>100</v>
      </c>
      <c r="F274" s="2">
        <f t="shared" si="22"/>
        <v>100</v>
      </c>
      <c r="H274">
        <f>COUNTIF(Sheet3!F:F,"="&amp;'Trainers by index #'!C274)</f>
        <v>0</v>
      </c>
      <c r="I274">
        <f>IF(H274=0,MAX(Sheet3!J:J),0)</f>
        <v>100</v>
      </c>
      <c r="J274">
        <f>IF(H274=1,VLOOKUP(C274,Sheet3!F:J,5,FALSE),0)</f>
        <v>0</v>
      </c>
      <c r="K274">
        <f>IFERROR(IF(SUM($I274:J274)=0,VLOOKUP(G274,Sheet3!I:J,2,FALSE),0),0)</f>
        <v>0</v>
      </c>
      <c r="L274">
        <f>VLOOKUP(E274,Sheet3!J:K,2,FALSE)</f>
        <v>100</v>
      </c>
      <c r="M274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</v>
      </c>
      <c r="N274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</v>
      </c>
    </row>
    <row r="275" spans="1:14" x14ac:dyDescent="0.5">
      <c r="A275">
        <v>274</v>
      </c>
      <c r="B275" s="2" t="s">
        <v>156</v>
      </c>
      <c r="C275" s="2" t="str">
        <f t="shared" si="20"/>
        <v>TODD</v>
      </c>
      <c r="D275" s="2"/>
      <c r="E275" s="2">
        <f t="shared" si="21"/>
        <v>14</v>
      </c>
      <c r="F275" s="2">
        <f t="shared" si="22"/>
        <v>14</v>
      </c>
      <c r="H275">
        <f>COUNTIF(Sheet3!F:F,"="&amp;'Trainers by index #'!C275)</f>
        <v>1</v>
      </c>
      <c r="I275">
        <f>IF(H275=0,MAX(Sheet3!J:J),0)</f>
        <v>0</v>
      </c>
      <c r="J275">
        <f>IF(H275=1,VLOOKUP(C275,Sheet3!F:J,5,FALSE),0)</f>
        <v>14</v>
      </c>
      <c r="K275">
        <f>IFERROR(IF(SUM($I275:J275)=0,VLOOKUP(G275,Sheet3!I:J,2,FALSE),0),0)</f>
        <v>0</v>
      </c>
      <c r="L275">
        <f>VLOOKUP(E275,Sheet3!J:K,2,FALSE)</f>
        <v>21</v>
      </c>
      <c r="M275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</v>
      </c>
      <c r="N275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</v>
      </c>
    </row>
    <row r="276" spans="1:14" x14ac:dyDescent="0.5">
      <c r="A276">
        <v>275</v>
      </c>
      <c r="B276" s="2" t="s">
        <v>156</v>
      </c>
      <c r="C276" s="2" t="str">
        <f t="shared" si="20"/>
        <v>TODD</v>
      </c>
      <c r="D276" s="2"/>
      <c r="E276" s="2">
        <f t="shared" si="21"/>
        <v>14</v>
      </c>
      <c r="F276" s="2">
        <f t="shared" si="22"/>
        <v>14</v>
      </c>
      <c r="H276">
        <f>COUNTIF(Sheet3!F:F,"="&amp;'Trainers by index #'!C276)</f>
        <v>1</v>
      </c>
      <c r="I276">
        <f>IF(H276=0,MAX(Sheet3!J:J),0)</f>
        <v>0</v>
      </c>
      <c r="J276">
        <f>IF(H276=1,VLOOKUP(C276,Sheet3!F:J,5,FALSE),0)</f>
        <v>14</v>
      </c>
      <c r="K276">
        <f>IFERROR(IF(SUM($I276:J276)=0,VLOOKUP(G276,Sheet3!I:J,2,FALSE),0),0)</f>
        <v>0</v>
      </c>
      <c r="L276">
        <f>VLOOKUP(E276,Sheet3!J:K,2,FALSE)</f>
        <v>21</v>
      </c>
      <c r="M276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</v>
      </c>
      <c r="N276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</v>
      </c>
    </row>
    <row r="277" spans="1:14" x14ac:dyDescent="0.5">
      <c r="A277">
        <v>276</v>
      </c>
      <c r="B277" s="2" t="s">
        <v>121</v>
      </c>
      <c r="C277" s="2" t="str">
        <f t="shared" si="20"/>
        <v>LIZ</v>
      </c>
      <c r="D277" s="2"/>
      <c r="E277" s="2">
        <f t="shared" si="21"/>
        <v>8</v>
      </c>
      <c r="F277" s="2">
        <f t="shared" si="22"/>
        <v>8</v>
      </c>
      <c r="H277">
        <f>COUNTIF(Sheet3!F:F,"="&amp;'Trainers by index #'!C277)</f>
        <v>1</v>
      </c>
      <c r="I277">
        <f>IF(H277=0,MAX(Sheet3!J:J),0)</f>
        <v>0</v>
      </c>
      <c r="J277">
        <f>IF(H277=1,VLOOKUP(C277,Sheet3!F:J,5,FALSE),0)</f>
        <v>8</v>
      </c>
      <c r="K277">
        <f>IFERROR(IF(SUM($I277:J277)=0,VLOOKUP(G277,Sheet3!I:J,2,FALSE),0),0)</f>
        <v>0</v>
      </c>
      <c r="L277">
        <f>VLOOKUP(E277,Sheet3!J:K,2,FALSE)</f>
        <v>17</v>
      </c>
      <c r="M277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</v>
      </c>
      <c r="N277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</v>
      </c>
    </row>
    <row r="278" spans="1:14" x14ac:dyDescent="0.5">
      <c r="A278">
        <v>277</v>
      </c>
      <c r="B278" s="2" t="s">
        <v>121</v>
      </c>
      <c r="C278" s="2" t="str">
        <f t="shared" si="20"/>
        <v>LIZ</v>
      </c>
      <c r="D278" s="2"/>
      <c r="E278" s="2">
        <f t="shared" si="21"/>
        <v>8</v>
      </c>
      <c r="F278" s="2">
        <f t="shared" si="22"/>
        <v>8</v>
      </c>
      <c r="H278">
        <f>COUNTIF(Sheet3!F:F,"="&amp;'Trainers by index #'!C278)</f>
        <v>1</v>
      </c>
      <c r="I278">
        <f>IF(H278=0,MAX(Sheet3!J:J),0)</f>
        <v>0</v>
      </c>
      <c r="J278">
        <f>IF(H278=1,VLOOKUP(C278,Sheet3!F:J,5,FALSE),0)</f>
        <v>8</v>
      </c>
      <c r="K278">
        <f>IFERROR(IF(SUM($I278:J278)=0,VLOOKUP(G278,Sheet3!I:J,2,FALSE),0),0)</f>
        <v>0</v>
      </c>
      <c r="L278">
        <f>VLOOKUP(E278,Sheet3!J:K,2,FALSE)</f>
        <v>17</v>
      </c>
      <c r="M278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</v>
      </c>
      <c r="N278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</v>
      </c>
    </row>
    <row r="279" spans="1:14" x14ac:dyDescent="0.5">
      <c r="A279">
        <v>278</v>
      </c>
      <c r="B279" s="2" t="s">
        <v>113</v>
      </c>
      <c r="C279" s="2" t="str">
        <f t="shared" si="20"/>
        <v>KENJI</v>
      </c>
      <c r="D279" s="2"/>
      <c r="E279" s="2">
        <f t="shared" si="21"/>
        <v>48</v>
      </c>
      <c r="F279" s="2">
        <f t="shared" si="22"/>
        <v>48</v>
      </c>
      <c r="H279">
        <f>COUNTIF(Sheet3!F:F,"="&amp;'Trainers by index #'!C279)</f>
        <v>1</v>
      </c>
      <c r="I279">
        <f>IF(H279=0,MAX(Sheet3!J:J),0)</f>
        <v>0</v>
      </c>
      <c r="J279">
        <f>IF(H279=1,VLOOKUP(C279,Sheet3!F:J,5,FALSE),0)</f>
        <v>48</v>
      </c>
      <c r="K279">
        <f>IFERROR(IF(SUM($I279:J279)=0,VLOOKUP(G279,Sheet3!I:J,2,FALSE),0),0)</f>
        <v>0</v>
      </c>
      <c r="L279">
        <f>VLOOKUP(E279,Sheet3!J:K,2,FALSE)</f>
        <v>56</v>
      </c>
      <c r="M279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</v>
      </c>
      <c r="N279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</v>
      </c>
    </row>
    <row r="280" spans="1:14" x14ac:dyDescent="0.5">
      <c r="A280">
        <v>279</v>
      </c>
      <c r="B280" s="2" t="s">
        <v>106</v>
      </c>
      <c r="C280" s="2" t="str">
        <f t="shared" si="20"/>
        <v>JOEY</v>
      </c>
      <c r="D280" s="2"/>
      <c r="E280" s="2">
        <f t="shared" si="21"/>
        <v>4</v>
      </c>
      <c r="F280" s="2">
        <f t="shared" si="22"/>
        <v>4</v>
      </c>
      <c r="H280">
        <f>COUNTIF(Sheet3!F:F,"="&amp;'Trainers by index #'!C280)</f>
        <v>1</v>
      </c>
      <c r="I280">
        <f>IF(H280=0,MAX(Sheet3!J:J),0)</f>
        <v>0</v>
      </c>
      <c r="J280">
        <f>IF(H280=1,VLOOKUP(C280,Sheet3!F:J,5,FALSE),0)</f>
        <v>4</v>
      </c>
      <c r="K280">
        <f>IFERROR(IF(SUM($I280:J280)=0,VLOOKUP(G280,Sheet3!I:J,2,FALSE),0),0)</f>
        <v>0</v>
      </c>
      <c r="L280">
        <f>VLOOKUP(E280,Sheet3!J:K,2,FALSE)</f>
        <v>6</v>
      </c>
      <c r="M280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</v>
      </c>
      <c r="N280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</v>
      </c>
    </row>
    <row r="281" spans="1:14" x14ac:dyDescent="0.5">
      <c r="A281">
        <v>280</v>
      </c>
      <c r="B281" s="2" t="s">
        <v>106</v>
      </c>
      <c r="C281" s="2" t="str">
        <f t="shared" si="20"/>
        <v>JOEY</v>
      </c>
      <c r="D281" s="2"/>
      <c r="E281" s="2">
        <f t="shared" si="21"/>
        <v>4</v>
      </c>
      <c r="F281" s="2">
        <f t="shared" si="22"/>
        <v>4</v>
      </c>
      <c r="H281">
        <f>COUNTIF(Sheet3!F:F,"="&amp;'Trainers by index #'!C281)</f>
        <v>1</v>
      </c>
      <c r="I281">
        <f>IF(H281=0,MAX(Sheet3!J:J),0)</f>
        <v>0</v>
      </c>
      <c r="J281">
        <f>IF(H281=1,VLOOKUP(C281,Sheet3!F:J,5,FALSE),0)</f>
        <v>4</v>
      </c>
      <c r="K281">
        <f>IFERROR(IF(SUM($I281:J281)=0,VLOOKUP(G281,Sheet3!I:J,2,FALSE),0),0)</f>
        <v>0</v>
      </c>
      <c r="L281">
        <f>VLOOKUP(E281,Sheet3!J:K,2,FALSE)</f>
        <v>6</v>
      </c>
      <c r="M281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</v>
      </c>
      <c r="N281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</v>
      </c>
    </row>
    <row r="282" spans="1:14" x14ac:dyDescent="0.5">
      <c r="A282">
        <v>281</v>
      </c>
      <c r="B282" s="2" t="s">
        <v>294</v>
      </c>
      <c r="C282" s="2" t="str">
        <f t="shared" si="20"/>
        <v>RICHARD</v>
      </c>
      <c r="D282" s="2"/>
      <c r="E282" s="2">
        <f t="shared" si="21"/>
        <v>100</v>
      </c>
      <c r="F282" s="2">
        <f t="shared" si="22"/>
        <v>100</v>
      </c>
      <c r="H282">
        <f>COUNTIF(Sheet3!F:F,"="&amp;'Trainers by index #'!C282)</f>
        <v>0</v>
      </c>
      <c r="I282">
        <f>IF(H282=0,MAX(Sheet3!J:J),0)</f>
        <v>100</v>
      </c>
      <c r="J282">
        <f>IF(H282=1,VLOOKUP(C282,Sheet3!F:J,5,FALSE),0)</f>
        <v>0</v>
      </c>
      <c r="K282">
        <f>IFERROR(IF(SUM($I282:J282)=0,VLOOKUP(G282,Sheet3!I:J,2,FALSE),0),0)</f>
        <v>0</v>
      </c>
      <c r="L282">
        <f>VLOOKUP(E282,Sheet3!J:K,2,FALSE)</f>
        <v>100</v>
      </c>
      <c r="M282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</v>
      </c>
      <c r="N282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</v>
      </c>
    </row>
    <row r="283" spans="1:14" x14ac:dyDescent="0.5">
      <c r="A283">
        <v>282</v>
      </c>
      <c r="B283" s="2" t="s">
        <v>295</v>
      </c>
      <c r="C283" s="2" t="str">
        <f t="shared" si="20"/>
        <v>NED</v>
      </c>
      <c r="D283" s="2"/>
      <c r="E283" s="2">
        <f t="shared" si="21"/>
        <v>20</v>
      </c>
      <c r="F283" s="2">
        <f t="shared" si="22"/>
        <v>20</v>
      </c>
      <c r="H283">
        <f>COUNTIF(Sheet3!F:F,"="&amp;'Trainers by index #'!C283)</f>
        <v>1</v>
      </c>
      <c r="I283">
        <f>IF(H283=0,MAX(Sheet3!J:J),0)</f>
        <v>0</v>
      </c>
      <c r="J283">
        <f>IF(H283=1,VLOOKUP(C283,Sheet3!F:J,5,FALSE),0)</f>
        <v>20</v>
      </c>
      <c r="K283">
        <f>IFERROR(IF(SUM($I283:J283)=0,VLOOKUP(G283,Sheet3!I:J,2,FALSE),0),0)</f>
        <v>0</v>
      </c>
      <c r="L283">
        <f>VLOOKUP(E283,Sheet3!J:K,2,FALSE)</f>
        <v>34</v>
      </c>
      <c r="M283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</v>
      </c>
      <c r="N283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</v>
      </c>
    </row>
    <row r="284" spans="1:14" x14ac:dyDescent="0.5">
      <c r="A284">
        <v>283</v>
      </c>
      <c r="B284" s="2" t="s">
        <v>296</v>
      </c>
      <c r="C284" s="2" t="str">
        <f t="shared" si="20"/>
        <v>ORSON</v>
      </c>
      <c r="D284" s="2"/>
      <c r="E284" s="2">
        <f t="shared" si="21"/>
        <v>46</v>
      </c>
      <c r="F284" s="2">
        <f t="shared" si="22"/>
        <v>46</v>
      </c>
      <c r="H284">
        <f>COUNTIF(Sheet3!F:F,"="&amp;'Trainers by index #'!C284)</f>
        <v>1</v>
      </c>
      <c r="I284">
        <f>IF(H284=0,MAX(Sheet3!J:J),0)</f>
        <v>0</v>
      </c>
      <c r="J284">
        <f>IF(H284=1,VLOOKUP(C284,Sheet3!F:J,5,FALSE),0)</f>
        <v>46</v>
      </c>
      <c r="K284">
        <f>IFERROR(IF(SUM($I284:J284)=0,VLOOKUP(G284,Sheet3!I:J,2,FALSE),0),0)</f>
        <v>0</v>
      </c>
      <c r="L284">
        <f>VLOOKUP(E284,Sheet3!J:K,2,FALSE)</f>
        <v>52</v>
      </c>
      <c r="M284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</v>
      </c>
      <c r="N284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</v>
      </c>
    </row>
    <row r="285" spans="1:14" x14ac:dyDescent="0.5">
      <c r="A285">
        <v>284</v>
      </c>
      <c r="B285" s="2" t="s">
        <v>297</v>
      </c>
      <c r="C285" s="2" t="str">
        <f t="shared" si="20"/>
        <v>COREY</v>
      </c>
      <c r="D285" s="2"/>
      <c r="E285" s="2">
        <f t="shared" si="21"/>
        <v>100</v>
      </c>
      <c r="F285" s="2">
        <f t="shared" si="22"/>
        <v>100</v>
      </c>
      <c r="H285">
        <f>COUNTIF(Sheet3!F:F,"="&amp;'Trainers by index #'!C285)</f>
        <v>0</v>
      </c>
      <c r="I285">
        <f>IF(H285=0,MAX(Sheet3!J:J),0)</f>
        <v>100</v>
      </c>
      <c r="J285">
        <f>IF(H285=1,VLOOKUP(C285,Sheet3!F:J,5,FALSE),0)</f>
        <v>0</v>
      </c>
      <c r="K285">
        <f>IFERROR(IF(SUM($I285:J285)=0,VLOOKUP(G285,Sheet3!I:J,2,FALSE),0),0)</f>
        <v>0</v>
      </c>
      <c r="L285">
        <f>VLOOKUP(E285,Sheet3!J:K,2,FALSE)</f>
        <v>100</v>
      </c>
      <c r="M285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</v>
      </c>
      <c r="N285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</v>
      </c>
    </row>
    <row r="286" spans="1:14" x14ac:dyDescent="0.5">
      <c r="A286">
        <v>285</v>
      </c>
      <c r="B286" s="2" t="s">
        <v>101</v>
      </c>
      <c r="C286" s="2" t="str">
        <f t="shared" si="20"/>
        <v>SILVER</v>
      </c>
      <c r="D286" s="2" t="b">
        <v>1</v>
      </c>
      <c r="E286" s="2">
        <f t="shared" si="21"/>
        <v>100</v>
      </c>
      <c r="F286" s="2">
        <f t="shared" si="22"/>
        <v>101</v>
      </c>
      <c r="G286" t="s">
        <v>1080</v>
      </c>
      <c r="H286">
        <f>COUNTIF(Sheet3!F:F,"="&amp;'Trainers by index #'!C286)</f>
        <v>17</v>
      </c>
      <c r="I286">
        <f>IF(H286=0,MAX(Sheet3!J:J),0)</f>
        <v>0</v>
      </c>
      <c r="J286">
        <f>IF(H286=1,VLOOKUP(C286,Sheet3!F:J,5,FALSE),0)</f>
        <v>0</v>
      </c>
      <c r="K286">
        <f>IFERROR(IF(SUM($I286:J286)=0,VLOOKUP(G286,Sheet3!I:J,2,FALSE),0),0)</f>
        <v>100</v>
      </c>
      <c r="L286">
        <f>VLOOKUP(E286,Sheet3!J:K,2,FALSE)</f>
        <v>100</v>
      </c>
      <c r="M286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</v>
      </c>
      <c r="N286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</v>
      </c>
    </row>
    <row r="287" spans="1:14" x14ac:dyDescent="0.5">
      <c r="A287">
        <v>286</v>
      </c>
      <c r="B287" s="2" t="s">
        <v>101</v>
      </c>
      <c r="C287" s="2" t="str">
        <f t="shared" si="20"/>
        <v>SILVER</v>
      </c>
      <c r="D287" s="2" t="b">
        <v>1</v>
      </c>
      <c r="E287" s="2">
        <f t="shared" si="21"/>
        <v>100</v>
      </c>
      <c r="F287" s="2">
        <f t="shared" si="22"/>
        <v>101</v>
      </c>
      <c r="G287" t="s">
        <v>1080</v>
      </c>
      <c r="H287">
        <f>COUNTIF(Sheet3!F:F,"="&amp;'Trainers by index #'!C287)</f>
        <v>17</v>
      </c>
      <c r="I287">
        <f>IF(H287=0,MAX(Sheet3!J:J),0)</f>
        <v>0</v>
      </c>
      <c r="J287">
        <f>IF(H287=1,VLOOKUP(C287,Sheet3!F:J,5,FALSE),0)</f>
        <v>0</v>
      </c>
      <c r="K287">
        <f>IFERROR(IF(SUM($I287:J287)=0,VLOOKUP(G287,Sheet3!I:J,2,FALSE),0),0)</f>
        <v>100</v>
      </c>
      <c r="L287">
        <f>VLOOKUP(E287,Sheet3!J:K,2,FALSE)</f>
        <v>100</v>
      </c>
      <c r="M287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</v>
      </c>
      <c r="N287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</v>
      </c>
    </row>
    <row r="288" spans="1:14" x14ac:dyDescent="0.5">
      <c r="A288">
        <v>287</v>
      </c>
      <c r="B288" s="2" t="s">
        <v>101</v>
      </c>
      <c r="C288" s="2" t="str">
        <f t="shared" si="20"/>
        <v>SILVER</v>
      </c>
      <c r="D288" s="2" t="b">
        <v>1</v>
      </c>
      <c r="E288" s="2">
        <f t="shared" si="21"/>
        <v>100</v>
      </c>
      <c r="F288" s="2">
        <f t="shared" si="22"/>
        <v>101</v>
      </c>
      <c r="G288" t="s">
        <v>1080</v>
      </c>
      <c r="H288">
        <f>COUNTIF(Sheet3!F:F,"="&amp;'Trainers by index #'!C288)</f>
        <v>17</v>
      </c>
      <c r="I288">
        <f>IF(H288=0,MAX(Sheet3!J:J),0)</f>
        <v>0</v>
      </c>
      <c r="J288">
        <f>IF(H288=1,VLOOKUP(C288,Sheet3!F:J,5,FALSE),0)</f>
        <v>0</v>
      </c>
      <c r="K288">
        <f>IFERROR(IF(SUM($I288:J288)=0,VLOOKUP(G288,Sheet3!I:J,2,FALSE),0),0)</f>
        <v>100</v>
      </c>
      <c r="L288">
        <f>VLOOKUP(E288,Sheet3!J:K,2,FALSE)</f>
        <v>100</v>
      </c>
      <c r="M288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</v>
      </c>
      <c r="N288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</v>
      </c>
    </row>
    <row r="289" spans="1:14" x14ac:dyDescent="0.5">
      <c r="A289">
        <v>288</v>
      </c>
      <c r="B289" s="2" t="s">
        <v>101</v>
      </c>
      <c r="C289" s="2" t="str">
        <f t="shared" si="20"/>
        <v>SILVER</v>
      </c>
      <c r="D289" s="2" t="b">
        <v>1</v>
      </c>
      <c r="E289" s="2">
        <f t="shared" si="21"/>
        <v>58</v>
      </c>
      <c r="F289" s="2">
        <f t="shared" si="22"/>
        <v>59</v>
      </c>
      <c r="G289" t="s">
        <v>1030</v>
      </c>
      <c r="H289">
        <f>COUNTIF(Sheet3!F:F,"="&amp;'Trainers by index #'!C289)</f>
        <v>17</v>
      </c>
      <c r="I289">
        <f>IF(H289=0,MAX(Sheet3!J:J),0)</f>
        <v>0</v>
      </c>
      <c r="J289">
        <f>IF(H289=1,VLOOKUP(C289,Sheet3!F:J,5,FALSE),0)</f>
        <v>0</v>
      </c>
      <c r="K289">
        <f>IFERROR(IF(SUM($I289:J289)=0,VLOOKUP(G289,Sheet3!I:J,2,FALSE),0),0)</f>
        <v>58</v>
      </c>
      <c r="L289">
        <f>VLOOKUP(E289,Sheet3!J:K,2,FALSE)</f>
        <v>86</v>
      </c>
      <c r="M289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</v>
      </c>
      <c r="N289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</v>
      </c>
    </row>
    <row r="290" spans="1:14" x14ac:dyDescent="0.5">
      <c r="A290">
        <v>289</v>
      </c>
      <c r="B290" s="2" t="s">
        <v>101</v>
      </c>
      <c r="C290" s="2" t="str">
        <f t="shared" si="20"/>
        <v>SILVER</v>
      </c>
      <c r="D290" s="2" t="b">
        <v>1</v>
      </c>
      <c r="E290" s="2">
        <f t="shared" si="21"/>
        <v>58</v>
      </c>
      <c r="F290" s="2">
        <f t="shared" si="22"/>
        <v>59</v>
      </c>
      <c r="G290" t="s">
        <v>1030</v>
      </c>
      <c r="H290">
        <f>COUNTIF(Sheet3!F:F,"="&amp;'Trainers by index #'!C290)</f>
        <v>17</v>
      </c>
      <c r="I290">
        <f>IF(H290=0,MAX(Sheet3!J:J),0)</f>
        <v>0</v>
      </c>
      <c r="J290">
        <f>IF(H290=1,VLOOKUP(C290,Sheet3!F:J,5,FALSE),0)</f>
        <v>0</v>
      </c>
      <c r="K290">
        <f>IFERROR(IF(SUM($I290:J290)=0,VLOOKUP(G290,Sheet3!I:J,2,FALSE),0),0)</f>
        <v>58</v>
      </c>
      <c r="L290">
        <f>VLOOKUP(E290,Sheet3!J:K,2,FALSE)</f>
        <v>86</v>
      </c>
      <c r="M290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</v>
      </c>
      <c r="N290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</v>
      </c>
    </row>
    <row r="291" spans="1:14" x14ac:dyDescent="0.5">
      <c r="A291">
        <v>290</v>
      </c>
      <c r="B291" s="2" t="s">
        <v>298</v>
      </c>
      <c r="C291" s="2" t="str">
        <f t="shared" si="20"/>
        <v>LI</v>
      </c>
      <c r="D291" s="2"/>
      <c r="E291" s="2">
        <f t="shared" si="21"/>
        <v>6</v>
      </c>
      <c r="F291" s="2">
        <f t="shared" si="22"/>
        <v>6</v>
      </c>
      <c r="H291">
        <f>COUNTIF(Sheet3!F:F,"="&amp;'Trainers by index #'!C291)</f>
        <v>1</v>
      </c>
      <c r="I291">
        <f>IF(H291=0,MAX(Sheet3!J:J),0)</f>
        <v>0</v>
      </c>
      <c r="J291">
        <f>IF(H291=1,VLOOKUP(C291,Sheet3!F:J,5,FALSE),0)</f>
        <v>6</v>
      </c>
      <c r="K291">
        <f>IFERROR(IF(SUM($I291:J291)=0,VLOOKUP(G291,Sheet3!I:J,2,FALSE),0),0)</f>
        <v>0</v>
      </c>
      <c r="L291">
        <f>VLOOKUP(E291,Sheet3!J:K,2,FALSE)</f>
        <v>8</v>
      </c>
      <c r="M291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</v>
      </c>
      <c r="N291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</v>
      </c>
    </row>
    <row r="292" spans="1:14" x14ac:dyDescent="0.5">
      <c r="A292">
        <v>291</v>
      </c>
      <c r="B292" s="2" t="s">
        <v>299</v>
      </c>
      <c r="C292" s="2" t="str">
        <f t="shared" si="20"/>
        <v>DEBBIE</v>
      </c>
      <c r="D292" s="2"/>
      <c r="E292" s="2">
        <f t="shared" si="21"/>
        <v>79</v>
      </c>
      <c r="F292" s="2">
        <f t="shared" si="22"/>
        <v>79</v>
      </c>
      <c r="H292">
        <f>COUNTIF(Sheet3!F:F,"="&amp;'Trainers by index #'!C292)</f>
        <v>1</v>
      </c>
      <c r="I292">
        <f>IF(H292=0,MAX(Sheet3!J:J),0)</f>
        <v>0</v>
      </c>
      <c r="J292">
        <f>IF(H292=1,VLOOKUP(C292,Sheet3!F:J,5,FALSE),0)</f>
        <v>79</v>
      </c>
      <c r="K292">
        <f>IFERROR(IF(SUM($I292:J292)=0,VLOOKUP(G292,Sheet3!I:J,2,FALSE),0),0)</f>
        <v>0</v>
      </c>
      <c r="L292">
        <f>VLOOKUP(E292,Sheet3!J:K,2,FALSE)</f>
        <v>99</v>
      </c>
      <c r="M292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</v>
      </c>
      <c r="N292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</v>
      </c>
    </row>
    <row r="293" spans="1:14" x14ac:dyDescent="0.5">
      <c r="A293">
        <v>292</v>
      </c>
      <c r="B293" s="2" t="s">
        <v>108</v>
      </c>
      <c r="C293" s="2" t="str">
        <f t="shared" si="20"/>
        <v>MICKEY</v>
      </c>
      <c r="D293" s="2"/>
      <c r="E293" s="2">
        <f t="shared" si="21"/>
        <v>100</v>
      </c>
      <c r="F293" s="2">
        <f t="shared" si="22"/>
        <v>100</v>
      </c>
      <c r="H293">
        <f>COUNTIF(Sheet3!F:F,"="&amp;'Trainers by index #'!C293)</f>
        <v>0</v>
      </c>
      <c r="I293">
        <f>IF(H293=0,MAX(Sheet3!J:J),0)</f>
        <v>100</v>
      </c>
      <c r="J293">
        <f>IF(H293=1,VLOOKUP(C293,Sheet3!F:J,5,FALSE),0)</f>
        <v>0</v>
      </c>
      <c r="K293">
        <f>IFERROR(IF(SUM($I293:J293)=0,VLOOKUP(G293,Sheet3!I:J,2,FALSE),0),0)</f>
        <v>0</v>
      </c>
      <c r="L293">
        <f>VLOOKUP(E293,Sheet3!J:K,2,FALSE)</f>
        <v>100</v>
      </c>
      <c r="M293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</v>
      </c>
      <c r="N293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</v>
      </c>
    </row>
    <row r="294" spans="1:14" x14ac:dyDescent="0.5">
      <c r="A294">
        <v>293</v>
      </c>
      <c r="B294" s="2" t="s">
        <v>300</v>
      </c>
      <c r="C294" s="2" t="str">
        <f t="shared" si="20"/>
        <v>NICOLE</v>
      </c>
      <c r="D294" s="2"/>
      <c r="E294" s="2">
        <f t="shared" si="21"/>
        <v>78</v>
      </c>
      <c r="F294" s="2">
        <f t="shared" si="22"/>
        <v>78</v>
      </c>
      <c r="H294">
        <f>COUNTIF(Sheet3!F:F,"="&amp;'Trainers by index #'!C294)</f>
        <v>1</v>
      </c>
      <c r="I294">
        <f>IF(H294=0,MAX(Sheet3!J:J),0)</f>
        <v>0</v>
      </c>
      <c r="J294">
        <f>IF(H294=1,VLOOKUP(C294,Sheet3!F:J,5,FALSE),0)</f>
        <v>78</v>
      </c>
      <c r="K294">
        <f>IFERROR(IF(SUM($I294:J294)=0,VLOOKUP(G294,Sheet3!I:J,2,FALSE),0),0)</f>
        <v>0</v>
      </c>
      <c r="L294">
        <f>VLOOKUP(E294,Sheet3!J:K,2,FALSE)</f>
        <v>99</v>
      </c>
      <c r="M294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</v>
      </c>
      <c r="N294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</v>
      </c>
    </row>
    <row r="295" spans="1:14" x14ac:dyDescent="0.5">
      <c r="A295">
        <v>294</v>
      </c>
      <c r="B295" s="2" t="s">
        <v>301</v>
      </c>
      <c r="C295" s="2" t="str">
        <f t="shared" si="20"/>
        <v>LORI</v>
      </c>
      <c r="D295" s="2"/>
      <c r="E295" s="2">
        <f t="shared" si="21"/>
        <v>78</v>
      </c>
      <c r="F295" s="2">
        <f t="shared" si="22"/>
        <v>78</v>
      </c>
      <c r="H295">
        <f>COUNTIF(Sheet3!F:F,"="&amp;'Trainers by index #'!C295)</f>
        <v>1</v>
      </c>
      <c r="I295">
        <f>IF(H295=0,MAX(Sheet3!J:J),0)</f>
        <v>0</v>
      </c>
      <c r="J295">
        <f>IF(H295=1,VLOOKUP(C295,Sheet3!F:J,5,FALSE),0)</f>
        <v>78</v>
      </c>
      <c r="K295">
        <f>IFERROR(IF(SUM($I295:J295)=0,VLOOKUP(G295,Sheet3!I:J,2,FALSE),0),0)</f>
        <v>0</v>
      </c>
      <c r="L295">
        <f>VLOOKUP(E295,Sheet3!J:K,2,FALSE)</f>
        <v>99</v>
      </c>
      <c r="M295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</v>
      </c>
      <c r="N295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</v>
      </c>
    </row>
    <row r="296" spans="1:14" x14ac:dyDescent="0.5">
      <c r="A296">
        <v>295</v>
      </c>
      <c r="B296" s="2" t="s">
        <v>108</v>
      </c>
      <c r="C296" s="2" t="str">
        <f t="shared" si="20"/>
        <v>MICKEY</v>
      </c>
      <c r="D296" s="2"/>
      <c r="E296" s="2">
        <f t="shared" si="21"/>
        <v>100</v>
      </c>
      <c r="F296" s="2">
        <f t="shared" si="22"/>
        <v>100</v>
      </c>
      <c r="H296">
        <f>COUNTIF(Sheet3!F:F,"="&amp;'Trainers by index #'!C296)</f>
        <v>0</v>
      </c>
      <c r="I296">
        <f>IF(H296=0,MAX(Sheet3!J:J),0)</f>
        <v>100</v>
      </c>
      <c r="J296">
        <f>IF(H296=1,VLOOKUP(C296,Sheet3!F:J,5,FALSE),0)</f>
        <v>0</v>
      </c>
      <c r="K296">
        <f>IFERROR(IF(SUM($I296:J296)=0,VLOOKUP(G296,Sheet3!I:J,2,FALSE),0),0)</f>
        <v>0</v>
      </c>
      <c r="L296">
        <f>VLOOKUP(E296,Sheet3!J:K,2,FALSE)</f>
        <v>100</v>
      </c>
      <c r="M296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</v>
      </c>
      <c r="N296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</v>
      </c>
    </row>
    <row r="297" spans="1:14" x14ac:dyDescent="0.5">
      <c r="A297">
        <v>296</v>
      </c>
      <c r="B297" s="2" t="s">
        <v>302</v>
      </c>
      <c r="C297" s="2" t="str">
        <f t="shared" si="20"/>
        <v>NIKKI</v>
      </c>
      <c r="D297" s="2"/>
      <c r="E297" s="2">
        <f t="shared" si="21"/>
        <v>77</v>
      </c>
      <c r="F297" s="2">
        <f t="shared" si="22"/>
        <v>77</v>
      </c>
      <c r="H297">
        <f>COUNTIF(Sheet3!F:F,"="&amp;'Trainers by index #'!C297)</f>
        <v>1</v>
      </c>
      <c r="I297">
        <f>IF(H297=0,MAX(Sheet3!J:J),0)</f>
        <v>0</v>
      </c>
      <c r="J297">
        <f>IF(H297=1,VLOOKUP(C297,Sheet3!F:J,5,FALSE),0)</f>
        <v>77</v>
      </c>
      <c r="K297">
        <f>IFERROR(IF(SUM($I297:J297)=0,VLOOKUP(G297,Sheet3!I:J,2,FALSE),0),0)</f>
        <v>0</v>
      </c>
      <c r="L297">
        <f>VLOOKUP(E297,Sheet3!J:K,2,FALSE)</f>
        <v>98</v>
      </c>
      <c r="M297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</v>
      </c>
      <c r="N297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</v>
      </c>
    </row>
    <row r="298" spans="1:14" x14ac:dyDescent="0.5">
      <c r="A298">
        <v>297</v>
      </c>
      <c r="B298" s="2" t="s">
        <v>303</v>
      </c>
      <c r="C298" s="2" t="str">
        <f t="shared" si="20"/>
        <v>DIANA</v>
      </c>
      <c r="D298" s="2"/>
      <c r="E298" s="2">
        <f t="shared" si="21"/>
        <v>70</v>
      </c>
      <c r="F298" s="2">
        <f t="shared" si="22"/>
        <v>70</v>
      </c>
      <c r="G298" t="s">
        <v>1053</v>
      </c>
      <c r="H298">
        <f>COUNTIF(Sheet3!F:F,"="&amp;'Trainers by index #'!C298)</f>
        <v>2</v>
      </c>
      <c r="I298">
        <f>IF(H298=0,MAX(Sheet3!J:J),0)</f>
        <v>0</v>
      </c>
      <c r="J298">
        <f>IF(H298=1,VLOOKUP(C298,Sheet3!F:J,5,FALSE),0)</f>
        <v>0</v>
      </c>
      <c r="K298">
        <f>IFERROR(IF(SUM($I298:J298)=0,VLOOKUP(G298,Sheet3!I:J,2,FALSE),0),0)</f>
        <v>70</v>
      </c>
      <c r="L298">
        <f>VLOOKUP(E298,Sheet3!J:K,2,FALSE)</f>
        <v>69</v>
      </c>
      <c r="M298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</v>
      </c>
      <c r="N298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</v>
      </c>
    </row>
    <row r="299" spans="1:14" x14ac:dyDescent="0.5">
      <c r="A299">
        <v>298</v>
      </c>
      <c r="B299" s="2" t="s">
        <v>304</v>
      </c>
      <c r="C299" s="2" t="str">
        <f t="shared" si="20"/>
        <v>BRIANA</v>
      </c>
      <c r="D299" s="2"/>
      <c r="E299" s="2">
        <f t="shared" si="21"/>
        <v>70</v>
      </c>
      <c r="F299" s="2">
        <f t="shared" si="22"/>
        <v>70</v>
      </c>
      <c r="H299">
        <f>COUNTIF(Sheet3!F:F,"="&amp;'Trainers by index #'!C299)</f>
        <v>1</v>
      </c>
      <c r="I299">
        <f>IF(H299=0,MAX(Sheet3!J:J),0)</f>
        <v>0</v>
      </c>
      <c r="J299">
        <f>IF(H299=1,VLOOKUP(C299,Sheet3!F:J,5,FALSE),0)</f>
        <v>70</v>
      </c>
      <c r="K299">
        <f>IFERROR(IF(SUM($I299:J299)=0,VLOOKUP(G299,Sheet3!I:J,2,FALSE),0),0)</f>
        <v>0</v>
      </c>
      <c r="L299">
        <f>VLOOKUP(E299,Sheet3!J:K,2,FALSE)</f>
        <v>69</v>
      </c>
      <c r="M299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</v>
      </c>
      <c r="N299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</v>
      </c>
    </row>
    <row r="300" spans="1:14" x14ac:dyDescent="0.5">
      <c r="A300">
        <v>299</v>
      </c>
      <c r="B300" s="2" t="s">
        <v>305</v>
      </c>
      <c r="C300" s="2" t="str">
        <f t="shared" si="20"/>
        <v>HANK</v>
      </c>
      <c r="D300" s="2"/>
      <c r="E300" s="2">
        <f t="shared" si="21"/>
        <v>76</v>
      </c>
      <c r="F300" s="2">
        <f t="shared" si="22"/>
        <v>76</v>
      </c>
      <c r="H300">
        <f>COUNTIF(Sheet3!F:F,"="&amp;'Trainers by index #'!C300)</f>
        <v>1</v>
      </c>
      <c r="I300">
        <f>IF(H300=0,MAX(Sheet3!J:J),0)</f>
        <v>0</v>
      </c>
      <c r="J300">
        <f>IF(H300=1,VLOOKUP(C300,Sheet3!F:J,5,FALSE),0)</f>
        <v>76</v>
      </c>
      <c r="K300">
        <f>IFERROR(IF(SUM($I300:J300)=0,VLOOKUP(G300,Sheet3!I:J,2,FALSE),0),0)</f>
        <v>0</v>
      </c>
      <c r="L300">
        <f>VLOOKUP(E300,Sheet3!J:K,2,FALSE)</f>
        <v>98</v>
      </c>
      <c r="M300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</v>
      </c>
      <c r="N300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</v>
      </c>
    </row>
    <row r="301" spans="1:14" x14ac:dyDescent="0.5">
      <c r="A301">
        <v>300</v>
      </c>
      <c r="B301" s="2" t="s">
        <v>306</v>
      </c>
      <c r="C301" s="2" t="str">
        <f t="shared" si="20"/>
        <v>ROY</v>
      </c>
      <c r="D301" s="2"/>
      <c r="E301" s="2">
        <f t="shared" si="21"/>
        <v>66</v>
      </c>
      <c r="F301" s="2">
        <f t="shared" si="22"/>
        <v>66</v>
      </c>
      <c r="H301">
        <f>COUNTIF(Sheet3!F:F,"="&amp;'Trainers by index #'!C301)</f>
        <v>1</v>
      </c>
      <c r="I301">
        <f>IF(H301=0,MAX(Sheet3!J:J),0)</f>
        <v>0</v>
      </c>
      <c r="J301">
        <f>IF(H301=1,VLOOKUP(C301,Sheet3!F:J,5,FALSE),0)</f>
        <v>66</v>
      </c>
      <c r="K301">
        <f>IFERROR(IF(SUM($I301:J301)=0,VLOOKUP(G301,Sheet3!I:J,2,FALSE),0),0)</f>
        <v>0</v>
      </c>
      <c r="L301">
        <f>VLOOKUP(E301,Sheet3!J:K,2,FALSE)</f>
        <v>91</v>
      </c>
      <c r="M301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</v>
      </c>
      <c r="N301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</v>
      </c>
    </row>
    <row r="302" spans="1:14" x14ac:dyDescent="0.5">
      <c r="A302">
        <v>301</v>
      </c>
      <c r="B302" s="2" t="s">
        <v>307</v>
      </c>
      <c r="C302" s="2" t="str">
        <f t="shared" si="20"/>
        <v>BORIS</v>
      </c>
      <c r="D302" s="2"/>
      <c r="E302" s="2">
        <f t="shared" si="21"/>
        <v>67</v>
      </c>
      <c r="F302" s="2">
        <f t="shared" si="22"/>
        <v>67</v>
      </c>
      <c r="H302">
        <f>COUNTIF(Sheet3!F:F,"="&amp;'Trainers by index #'!C302)</f>
        <v>1</v>
      </c>
      <c r="I302">
        <f>IF(H302=0,MAX(Sheet3!J:J),0)</f>
        <v>0</v>
      </c>
      <c r="J302">
        <f>IF(H302=1,VLOOKUP(C302,Sheet3!F:J,5,FALSE),0)</f>
        <v>67</v>
      </c>
      <c r="K302">
        <f>IFERROR(IF(SUM($I302:J302)=0,VLOOKUP(G302,Sheet3!I:J,2,FALSE),0),0)</f>
        <v>0</v>
      </c>
      <c r="L302">
        <f>VLOOKUP(E302,Sheet3!J:K,2,FALSE)</f>
        <v>92</v>
      </c>
      <c r="M302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</v>
      </c>
      <c r="N302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</v>
      </c>
    </row>
    <row r="303" spans="1:14" x14ac:dyDescent="0.5">
      <c r="A303">
        <v>302</v>
      </c>
      <c r="B303" s="2" t="s">
        <v>308</v>
      </c>
      <c r="C303" s="2" t="str">
        <f t="shared" si="20"/>
        <v>BOB</v>
      </c>
      <c r="D303" s="2"/>
      <c r="E303" s="2">
        <f t="shared" si="21"/>
        <v>67</v>
      </c>
      <c r="F303" s="2">
        <f t="shared" si="22"/>
        <v>67</v>
      </c>
      <c r="H303">
        <f>COUNTIF(Sheet3!F:F,"="&amp;'Trainers by index #'!C303)</f>
        <v>1</v>
      </c>
      <c r="I303">
        <f>IF(H303=0,MAX(Sheet3!J:J),0)</f>
        <v>0</v>
      </c>
      <c r="J303">
        <f>IF(H303=1,VLOOKUP(C303,Sheet3!F:J,5,FALSE),0)</f>
        <v>67</v>
      </c>
      <c r="K303">
        <f>IFERROR(IF(SUM($I303:J303)=0,VLOOKUP(G303,Sheet3!I:J,2,FALSE),0),0)</f>
        <v>0</v>
      </c>
      <c r="L303">
        <f>VLOOKUP(E303,Sheet3!J:K,2,FALSE)</f>
        <v>92</v>
      </c>
      <c r="M303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</v>
      </c>
      <c r="N303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</v>
      </c>
    </row>
    <row r="304" spans="1:14" x14ac:dyDescent="0.5">
      <c r="A304">
        <v>303</v>
      </c>
      <c r="B304" s="2" t="s">
        <v>309</v>
      </c>
      <c r="C304" s="2" t="str">
        <f t="shared" si="20"/>
        <v>JOSE</v>
      </c>
      <c r="D304" s="2"/>
      <c r="E304" s="2">
        <f t="shared" si="21"/>
        <v>100</v>
      </c>
      <c r="F304" s="2">
        <f t="shared" si="22"/>
        <v>100</v>
      </c>
      <c r="H304">
        <f>COUNTIF(Sheet3!F:F,"="&amp;'Trainers by index #'!C304)</f>
        <v>0</v>
      </c>
      <c r="I304">
        <f>IF(H304=0,MAX(Sheet3!J:J),0)</f>
        <v>100</v>
      </c>
      <c r="J304">
        <f>IF(H304=1,VLOOKUP(C304,Sheet3!F:J,5,FALSE),0)</f>
        <v>0</v>
      </c>
      <c r="K304">
        <f>IFERROR(IF(SUM($I304:J304)=0,VLOOKUP(G304,Sheet3!I:J,2,FALSE),0),0)</f>
        <v>0</v>
      </c>
      <c r="L304">
        <f>VLOOKUP(E304,Sheet3!J:K,2,FALSE)</f>
        <v>100</v>
      </c>
      <c r="M304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</v>
      </c>
      <c r="N304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</v>
      </c>
    </row>
    <row r="305" spans="1:14" x14ac:dyDescent="0.5">
      <c r="A305">
        <v>304</v>
      </c>
      <c r="B305" s="2" t="s">
        <v>108</v>
      </c>
      <c r="C305" s="2" t="str">
        <f t="shared" si="20"/>
        <v>MICKEY</v>
      </c>
      <c r="D305" s="2"/>
      <c r="E305" s="2">
        <f t="shared" si="21"/>
        <v>100</v>
      </c>
      <c r="F305" s="2">
        <f t="shared" si="22"/>
        <v>100</v>
      </c>
      <c r="H305">
        <f>COUNTIF(Sheet3!F:F,"="&amp;'Trainers by index #'!C305)</f>
        <v>0</v>
      </c>
      <c r="I305">
        <f>IF(H305=0,MAX(Sheet3!J:J),0)</f>
        <v>100</v>
      </c>
      <c r="J305">
        <f>IF(H305=1,VLOOKUP(C305,Sheet3!F:J,5,FALSE),0)</f>
        <v>0</v>
      </c>
      <c r="K305">
        <f>IFERROR(IF(SUM($I305:J305)=0,VLOOKUP(G305,Sheet3!I:J,2,FALSE),0),0)</f>
        <v>0</v>
      </c>
      <c r="L305">
        <f>VLOOKUP(E305,Sheet3!J:K,2,FALSE)</f>
        <v>100</v>
      </c>
      <c r="M305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</v>
      </c>
      <c r="N305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</v>
      </c>
    </row>
    <row r="306" spans="1:14" x14ac:dyDescent="0.5">
      <c r="A306">
        <v>305</v>
      </c>
      <c r="B306" s="2" t="s">
        <v>108</v>
      </c>
      <c r="C306" s="2" t="str">
        <f t="shared" si="20"/>
        <v>MICKEY</v>
      </c>
      <c r="D306" s="2"/>
      <c r="E306" s="2">
        <f t="shared" si="21"/>
        <v>100</v>
      </c>
      <c r="F306" s="2">
        <f t="shared" si="22"/>
        <v>100</v>
      </c>
      <c r="H306">
        <f>COUNTIF(Sheet3!F:F,"="&amp;'Trainers by index #'!C306)</f>
        <v>0</v>
      </c>
      <c r="I306">
        <f>IF(H306=0,MAX(Sheet3!J:J),0)</f>
        <v>100</v>
      </c>
      <c r="J306">
        <f>IF(H306=1,VLOOKUP(C306,Sheet3!F:J,5,FALSE),0)</f>
        <v>0</v>
      </c>
      <c r="K306">
        <f>IFERROR(IF(SUM($I306:J306)=0,VLOOKUP(G306,Sheet3!I:J,2,FALSE),0),0)</f>
        <v>0</v>
      </c>
      <c r="L306">
        <f>VLOOKUP(E306,Sheet3!J:K,2,FALSE)</f>
        <v>100</v>
      </c>
      <c r="M306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</v>
      </c>
      <c r="N306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</v>
      </c>
    </row>
    <row r="307" spans="1:14" x14ac:dyDescent="0.5">
      <c r="A307">
        <v>306</v>
      </c>
      <c r="B307" s="2" t="s">
        <v>108</v>
      </c>
      <c r="C307" s="2" t="str">
        <f t="shared" si="20"/>
        <v>MICKEY</v>
      </c>
      <c r="D307" s="2"/>
      <c r="E307" s="2">
        <f t="shared" si="21"/>
        <v>100</v>
      </c>
      <c r="F307" s="2">
        <f t="shared" si="22"/>
        <v>100</v>
      </c>
      <c r="H307">
        <f>COUNTIF(Sheet3!F:F,"="&amp;'Trainers by index #'!C307)</f>
        <v>0</v>
      </c>
      <c r="I307">
        <f>IF(H307=0,MAX(Sheet3!J:J),0)</f>
        <v>100</v>
      </c>
      <c r="J307">
        <f>IF(H307=1,VLOOKUP(C307,Sheet3!F:J,5,FALSE),0)</f>
        <v>0</v>
      </c>
      <c r="K307">
        <f>IFERROR(IF(SUM($I307:J307)=0,VLOOKUP(G307,Sheet3!I:J,2,FALSE),0),0)</f>
        <v>0</v>
      </c>
      <c r="L307">
        <f>VLOOKUP(E307,Sheet3!J:K,2,FALSE)</f>
        <v>100</v>
      </c>
      <c r="M307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</v>
      </c>
      <c r="N307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</v>
      </c>
    </row>
    <row r="308" spans="1:14" x14ac:dyDescent="0.5">
      <c r="A308">
        <v>307</v>
      </c>
      <c r="B308" s="2" t="s">
        <v>108</v>
      </c>
      <c r="C308" s="2" t="str">
        <f t="shared" si="20"/>
        <v>MICKEY</v>
      </c>
      <c r="D308" s="2"/>
      <c r="E308" s="2">
        <f t="shared" si="21"/>
        <v>100</v>
      </c>
      <c r="F308" s="2">
        <f t="shared" si="22"/>
        <v>100</v>
      </c>
      <c r="H308">
        <f>COUNTIF(Sheet3!F:F,"="&amp;'Trainers by index #'!C308)</f>
        <v>0</v>
      </c>
      <c r="I308">
        <f>IF(H308=0,MAX(Sheet3!J:J),0)</f>
        <v>100</v>
      </c>
      <c r="J308">
        <f>IF(H308=1,VLOOKUP(C308,Sheet3!F:J,5,FALSE),0)</f>
        <v>0</v>
      </c>
      <c r="K308">
        <f>IFERROR(IF(SUM($I308:J308)=0,VLOOKUP(G308,Sheet3!I:J,2,FALSE),0),0)</f>
        <v>0</v>
      </c>
      <c r="L308">
        <f>VLOOKUP(E308,Sheet3!J:K,2,FALSE)</f>
        <v>100</v>
      </c>
      <c r="M308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</v>
      </c>
      <c r="N308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</v>
      </c>
    </row>
    <row r="309" spans="1:14" x14ac:dyDescent="0.5">
      <c r="A309">
        <v>308</v>
      </c>
      <c r="B309" s="2" t="s">
        <v>310</v>
      </c>
      <c r="C309" s="2" t="str">
        <f t="shared" si="20"/>
        <v>JERRY</v>
      </c>
      <c r="D309" s="2"/>
      <c r="E309" s="2">
        <f t="shared" si="21"/>
        <v>73</v>
      </c>
      <c r="F309" s="2">
        <f t="shared" si="22"/>
        <v>73</v>
      </c>
      <c r="H309">
        <f>COUNTIF(Sheet3!F:F,"="&amp;'Trainers by index #'!C309)</f>
        <v>1</v>
      </c>
      <c r="I309">
        <f>IF(H309=0,MAX(Sheet3!J:J),0)</f>
        <v>0</v>
      </c>
      <c r="J309">
        <f>IF(H309=1,VLOOKUP(C309,Sheet3!F:J,5,FALSE),0)</f>
        <v>73</v>
      </c>
      <c r="K309">
        <f>IFERROR(IF(SUM($I309:J309)=0,VLOOKUP(G309,Sheet3!I:J,2,FALSE),0),0)</f>
        <v>0</v>
      </c>
      <c r="L309">
        <f>VLOOKUP(E309,Sheet3!J:K,2,FALSE)</f>
        <v>96</v>
      </c>
      <c r="M309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</v>
      </c>
      <c r="N309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</v>
      </c>
    </row>
    <row r="310" spans="1:14" x14ac:dyDescent="0.5">
      <c r="A310">
        <v>309</v>
      </c>
      <c r="B310" s="2" t="s">
        <v>311</v>
      </c>
      <c r="C310" s="2" t="str">
        <f t="shared" si="20"/>
        <v>DWAYNE</v>
      </c>
      <c r="D310" s="2"/>
      <c r="E310" s="2">
        <f t="shared" si="21"/>
        <v>63</v>
      </c>
      <c r="F310" s="2">
        <f t="shared" si="22"/>
        <v>63</v>
      </c>
      <c r="H310">
        <f>COUNTIF(Sheet3!F:F,"="&amp;'Trainers by index #'!C310)</f>
        <v>1</v>
      </c>
      <c r="I310">
        <f>IF(H310=0,MAX(Sheet3!J:J),0)</f>
        <v>0</v>
      </c>
      <c r="J310">
        <f>IF(H310=1,VLOOKUP(C310,Sheet3!F:J,5,FALSE),0)</f>
        <v>63</v>
      </c>
      <c r="K310">
        <f>IFERROR(IF(SUM($I310:J310)=0,VLOOKUP(G310,Sheet3!I:J,2,FALSE),0),0)</f>
        <v>0</v>
      </c>
      <c r="L310">
        <f>VLOOKUP(E310,Sheet3!J:K,2,FALSE)</f>
        <v>89</v>
      </c>
      <c r="M310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</v>
      </c>
      <c r="N310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</v>
      </c>
    </row>
    <row r="311" spans="1:14" x14ac:dyDescent="0.5">
      <c r="A311">
        <v>310</v>
      </c>
      <c r="B311" s="2" t="s">
        <v>312</v>
      </c>
      <c r="C311" s="2" t="str">
        <f t="shared" si="20"/>
        <v>HARRIS</v>
      </c>
      <c r="D311" s="2"/>
      <c r="E311" s="2">
        <f t="shared" si="21"/>
        <v>63</v>
      </c>
      <c r="F311" s="2">
        <f t="shared" si="22"/>
        <v>63</v>
      </c>
      <c r="H311">
        <f>COUNTIF(Sheet3!F:F,"="&amp;'Trainers by index #'!C311)</f>
        <v>1</v>
      </c>
      <c r="I311">
        <f>IF(H311=0,MAX(Sheet3!J:J),0)</f>
        <v>0</v>
      </c>
      <c r="J311">
        <f>IF(H311=1,VLOOKUP(C311,Sheet3!F:J,5,FALSE),0)</f>
        <v>63</v>
      </c>
      <c r="K311">
        <f>IFERROR(IF(SUM($I311:J311)=0,VLOOKUP(G311,Sheet3!I:J,2,FALSE),0),0)</f>
        <v>0</v>
      </c>
      <c r="L311">
        <f>VLOOKUP(E311,Sheet3!J:K,2,FALSE)</f>
        <v>89</v>
      </c>
      <c r="M311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</v>
      </c>
      <c r="N311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</v>
      </c>
    </row>
    <row r="312" spans="1:14" x14ac:dyDescent="0.5">
      <c r="A312">
        <v>311</v>
      </c>
      <c r="B312" s="2" t="s">
        <v>313</v>
      </c>
      <c r="C312" s="2" t="str">
        <f t="shared" si="20"/>
        <v>ZEKE</v>
      </c>
      <c r="D312" s="2"/>
      <c r="E312" s="2">
        <f t="shared" si="21"/>
        <v>63</v>
      </c>
      <c r="F312" s="2">
        <f t="shared" si="22"/>
        <v>63</v>
      </c>
      <c r="H312">
        <f>COUNTIF(Sheet3!F:F,"="&amp;'Trainers by index #'!C312)</f>
        <v>1</v>
      </c>
      <c r="I312">
        <f>IF(H312=0,MAX(Sheet3!J:J),0)</f>
        <v>0</v>
      </c>
      <c r="J312">
        <f>IF(H312=1,VLOOKUP(C312,Sheet3!F:J,5,FALSE),0)</f>
        <v>63</v>
      </c>
      <c r="K312">
        <f>IFERROR(IF(SUM($I312:J312)=0,VLOOKUP(G312,Sheet3!I:J,2,FALSE),0),0)</f>
        <v>0</v>
      </c>
      <c r="L312">
        <f>VLOOKUP(E312,Sheet3!J:K,2,FALSE)</f>
        <v>89</v>
      </c>
      <c r="M312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</v>
      </c>
      <c r="N312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</v>
      </c>
    </row>
    <row r="313" spans="1:14" x14ac:dyDescent="0.5">
      <c r="A313">
        <v>312</v>
      </c>
      <c r="B313" s="2" t="s">
        <v>314</v>
      </c>
      <c r="C313" s="2" t="str">
        <f t="shared" si="20"/>
        <v>CHARLES</v>
      </c>
      <c r="D313" s="2"/>
      <c r="E313" s="2">
        <f t="shared" si="21"/>
        <v>67</v>
      </c>
      <c r="F313" s="2">
        <f t="shared" si="22"/>
        <v>67</v>
      </c>
      <c r="H313">
        <f>COUNTIF(Sheet3!F:F,"="&amp;'Trainers by index #'!C313)</f>
        <v>1</v>
      </c>
      <c r="I313">
        <f>IF(H313=0,MAX(Sheet3!J:J),0)</f>
        <v>0</v>
      </c>
      <c r="J313">
        <f>IF(H313=1,VLOOKUP(C313,Sheet3!F:J,5,FALSE),0)</f>
        <v>67</v>
      </c>
      <c r="K313">
        <f>IFERROR(IF(SUM($I313:J313)=0,VLOOKUP(G313,Sheet3!I:J,2,FALSE),0),0)</f>
        <v>0</v>
      </c>
      <c r="L313">
        <f>VLOOKUP(E313,Sheet3!J:K,2,FALSE)</f>
        <v>92</v>
      </c>
      <c r="M313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</v>
      </c>
      <c r="N313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</v>
      </c>
    </row>
    <row r="314" spans="1:14" x14ac:dyDescent="0.5">
      <c r="A314">
        <v>313</v>
      </c>
      <c r="B314" s="2" t="s">
        <v>315</v>
      </c>
      <c r="C314" s="2" t="str">
        <f t="shared" si="20"/>
        <v>REESE</v>
      </c>
      <c r="D314" s="2"/>
      <c r="E314" s="2">
        <f t="shared" si="21"/>
        <v>66</v>
      </c>
      <c r="F314" s="2">
        <f t="shared" si="22"/>
        <v>66</v>
      </c>
      <c r="H314">
        <f>COUNTIF(Sheet3!F:F,"="&amp;'Trainers by index #'!C314)</f>
        <v>1</v>
      </c>
      <c r="I314">
        <f>IF(H314=0,MAX(Sheet3!J:J),0)</f>
        <v>0</v>
      </c>
      <c r="J314">
        <f>IF(H314=1,VLOOKUP(C314,Sheet3!F:J,5,FALSE),0)</f>
        <v>66</v>
      </c>
      <c r="K314">
        <f>IFERROR(IF(SUM($I314:J314)=0,VLOOKUP(G314,Sheet3!I:J,2,FALSE),0),0)</f>
        <v>0</v>
      </c>
      <c r="L314">
        <f>VLOOKUP(E314,Sheet3!J:K,2,FALSE)</f>
        <v>91</v>
      </c>
      <c r="M314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</v>
      </c>
      <c r="N314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</v>
      </c>
    </row>
    <row r="315" spans="1:14" x14ac:dyDescent="0.5">
      <c r="A315">
        <v>314</v>
      </c>
      <c r="B315" s="2" t="s">
        <v>316</v>
      </c>
      <c r="C315" s="2" t="str">
        <f t="shared" si="20"/>
        <v>JOEL</v>
      </c>
      <c r="D315" s="2"/>
      <c r="E315" s="2">
        <f t="shared" si="21"/>
        <v>66</v>
      </c>
      <c r="F315" s="2">
        <f t="shared" si="22"/>
        <v>66</v>
      </c>
      <c r="H315">
        <f>COUNTIF(Sheet3!F:F,"="&amp;'Trainers by index #'!C315)</f>
        <v>1</v>
      </c>
      <c r="I315">
        <f>IF(H315=0,MAX(Sheet3!J:J),0)</f>
        <v>0</v>
      </c>
      <c r="J315">
        <f>IF(H315=1,VLOOKUP(C315,Sheet3!F:J,5,FALSE),0)</f>
        <v>66</v>
      </c>
      <c r="K315">
        <f>IFERROR(IF(SUM($I315:J315)=0,VLOOKUP(G315,Sheet3!I:J,2,FALSE),0),0)</f>
        <v>0</v>
      </c>
      <c r="L315">
        <f>VLOOKUP(E315,Sheet3!J:K,2,FALSE)</f>
        <v>91</v>
      </c>
      <c r="M315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</v>
      </c>
      <c r="N315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</v>
      </c>
    </row>
    <row r="316" spans="1:14" x14ac:dyDescent="0.5">
      <c r="A316">
        <v>315</v>
      </c>
      <c r="B316" s="2" t="s">
        <v>317</v>
      </c>
      <c r="C316" s="2" t="str">
        <f t="shared" si="20"/>
        <v>GLENN</v>
      </c>
      <c r="D316" s="2"/>
      <c r="E316" s="2">
        <f t="shared" si="21"/>
        <v>66</v>
      </c>
      <c r="F316" s="2">
        <f t="shared" si="22"/>
        <v>66</v>
      </c>
      <c r="H316">
        <f>COUNTIF(Sheet3!F:F,"="&amp;'Trainers by index #'!C316)</f>
        <v>1</v>
      </c>
      <c r="I316">
        <f>IF(H316=0,MAX(Sheet3!J:J),0)</f>
        <v>0</v>
      </c>
      <c r="J316">
        <f>IF(H316=1,VLOOKUP(C316,Sheet3!F:J,5,FALSE),0)</f>
        <v>66</v>
      </c>
      <c r="K316">
        <f>IFERROR(IF(SUM($I316:J316)=0,VLOOKUP(G316,Sheet3!I:J,2,FALSE),0),0)</f>
        <v>0</v>
      </c>
      <c r="L316">
        <f>VLOOKUP(E316,Sheet3!J:K,2,FALSE)</f>
        <v>91</v>
      </c>
      <c r="M316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</v>
      </c>
      <c r="N316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</v>
      </c>
    </row>
    <row r="317" spans="1:14" x14ac:dyDescent="0.5">
      <c r="A317">
        <v>316</v>
      </c>
      <c r="B317" s="2" t="s">
        <v>318</v>
      </c>
      <c r="C317" s="2" t="str">
        <f t="shared" si="20"/>
        <v>HERMAN</v>
      </c>
      <c r="D317" s="2"/>
      <c r="E317" s="2">
        <f t="shared" si="21"/>
        <v>65</v>
      </c>
      <c r="F317" s="2">
        <f t="shared" si="22"/>
        <v>65</v>
      </c>
      <c r="H317">
        <f>COUNTIF(Sheet3!F:F,"="&amp;'Trainers by index #'!C317)</f>
        <v>1</v>
      </c>
      <c r="I317">
        <f>IF(H317=0,MAX(Sheet3!J:J),0)</f>
        <v>0</v>
      </c>
      <c r="J317">
        <f>IF(H317=1,VLOOKUP(C317,Sheet3!F:J,5,FALSE),0)</f>
        <v>65</v>
      </c>
      <c r="K317">
        <f>IFERROR(IF(SUM($I317:J317)=0,VLOOKUP(G317,Sheet3!I:J,2,FALSE),0),0)</f>
        <v>0</v>
      </c>
      <c r="L317">
        <f>VLOOKUP(E317,Sheet3!J:K,2,FALSE)</f>
        <v>91</v>
      </c>
      <c r="M317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</v>
      </c>
      <c r="N317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</v>
      </c>
    </row>
    <row r="318" spans="1:14" x14ac:dyDescent="0.5">
      <c r="A318">
        <v>317</v>
      </c>
      <c r="B318" s="2" t="s">
        <v>319</v>
      </c>
      <c r="C318" s="2" t="str">
        <f t="shared" si="20"/>
        <v>FIDEL</v>
      </c>
      <c r="D318" s="2"/>
      <c r="E318" s="2">
        <f t="shared" si="21"/>
        <v>65</v>
      </c>
      <c r="F318" s="2">
        <f t="shared" si="22"/>
        <v>65</v>
      </c>
      <c r="H318">
        <f>COUNTIF(Sheet3!F:F,"="&amp;'Trainers by index #'!C318)</f>
        <v>1</v>
      </c>
      <c r="I318">
        <f>IF(H318=0,MAX(Sheet3!J:J),0)</f>
        <v>0</v>
      </c>
      <c r="J318">
        <f>IF(H318=1,VLOOKUP(C318,Sheet3!F:J,5,FALSE),0)</f>
        <v>65</v>
      </c>
      <c r="K318">
        <f>IFERROR(IF(SUM($I318:J318)=0,VLOOKUP(G318,Sheet3!I:J,2,FALSE),0),0)</f>
        <v>0</v>
      </c>
      <c r="L318">
        <f>VLOOKUP(E318,Sheet3!J:K,2,FALSE)</f>
        <v>91</v>
      </c>
      <c r="M318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</v>
      </c>
      <c r="N318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</v>
      </c>
    </row>
    <row r="319" spans="1:14" x14ac:dyDescent="0.5">
      <c r="A319">
        <v>318</v>
      </c>
      <c r="B319" s="2" t="s">
        <v>320</v>
      </c>
      <c r="C319" s="2" t="str">
        <f t="shared" si="20"/>
        <v>BURT</v>
      </c>
      <c r="D319" s="2"/>
      <c r="E319" s="2">
        <f t="shared" si="21"/>
        <v>74</v>
      </c>
      <c r="F319" s="2">
        <f t="shared" si="22"/>
        <v>74</v>
      </c>
      <c r="H319">
        <f>COUNTIF(Sheet3!F:F,"="&amp;'Trainers by index #'!C319)</f>
        <v>1</v>
      </c>
      <c r="I319">
        <f>IF(H319=0,MAX(Sheet3!J:J),0)</f>
        <v>0</v>
      </c>
      <c r="J319">
        <f>IF(H319=1,VLOOKUP(C319,Sheet3!F:J,5,FALSE),0)</f>
        <v>74</v>
      </c>
      <c r="K319">
        <f>IFERROR(IF(SUM($I319:J319)=0,VLOOKUP(G319,Sheet3!I:J,2,FALSE),0),0)</f>
        <v>0</v>
      </c>
      <c r="L319">
        <f>VLOOKUP(E319,Sheet3!J:K,2,FALSE)</f>
        <v>96</v>
      </c>
      <c r="M319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</v>
      </c>
      <c r="N319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</v>
      </c>
    </row>
    <row r="320" spans="1:14" x14ac:dyDescent="0.5">
      <c r="A320">
        <v>319</v>
      </c>
      <c r="B320" s="2" t="s">
        <v>321</v>
      </c>
      <c r="C320" s="2" t="str">
        <f t="shared" si="20"/>
        <v>BILL</v>
      </c>
      <c r="D320" s="2"/>
      <c r="E320" s="2">
        <f t="shared" si="21"/>
        <v>9</v>
      </c>
      <c r="F320" s="2">
        <f t="shared" si="22"/>
        <v>9</v>
      </c>
      <c r="H320">
        <f>COUNTIF(Sheet3!F:F,"="&amp;'Trainers by index #'!C320)</f>
        <v>1</v>
      </c>
      <c r="I320">
        <f>IF(H320=0,MAX(Sheet3!J:J),0)</f>
        <v>0</v>
      </c>
      <c r="J320">
        <f>IF(H320=1,VLOOKUP(C320,Sheet3!F:J,5,FALSE),0)</f>
        <v>9</v>
      </c>
      <c r="K320">
        <f>IFERROR(IF(SUM($I320:J320)=0,VLOOKUP(G320,Sheet3!I:J,2,FALSE),0),0)</f>
        <v>0</v>
      </c>
      <c r="L320">
        <f>VLOOKUP(E320,Sheet3!J:K,2,FALSE)</f>
        <v>17</v>
      </c>
      <c r="M320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</v>
      </c>
      <c r="N320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</v>
      </c>
    </row>
    <row r="321" spans="1:14" x14ac:dyDescent="0.5">
      <c r="A321">
        <v>320</v>
      </c>
      <c r="B321" s="2" t="s">
        <v>322</v>
      </c>
      <c r="C321" s="2" t="str">
        <f t="shared" si="20"/>
        <v>MARTIN</v>
      </c>
      <c r="D321" s="2"/>
      <c r="E321" s="2">
        <f t="shared" si="21"/>
        <v>65</v>
      </c>
      <c r="F321" s="2">
        <f t="shared" si="22"/>
        <v>65</v>
      </c>
      <c r="H321">
        <f>COUNTIF(Sheet3!F:F,"="&amp;'Trainers by index #'!C321)</f>
        <v>1</v>
      </c>
      <c r="I321">
        <f>IF(H321=0,MAX(Sheet3!J:J),0)</f>
        <v>0</v>
      </c>
      <c r="J321">
        <f>IF(H321=1,VLOOKUP(C321,Sheet3!F:J,5,FALSE),0)</f>
        <v>65</v>
      </c>
      <c r="K321">
        <f>IFERROR(IF(SUM($I321:J321)=0,VLOOKUP(G321,Sheet3!I:J,2,FALSE),0),0)</f>
        <v>0</v>
      </c>
      <c r="L321">
        <f>VLOOKUP(E321,Sheet3!J:K,2,FALSE)</f>
        <v>91</v>
      </c>
      <c r="M321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</v>
      </c>
      <c r="N321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</v>
      </c>
    </row>
    <row r="322" spans="1:14" x14ac:dyDescent="0.5">
      <c r="A322">
        <v>321</v>
      </c>
      <c r="B322" s="2" t="s">
        <v>323</v>
      </c>
      <c r="C322" s="2" t="str">
        <f t="shared" si="20"/>
        <v>STEPHEN</v>
      </c>
      <c r="D322" s="2"/>
      <c r="E322" s="2">
        <f t="shared" si="21"/>
        <v>65</v>
      </c>
      <c r="F322" s="2">
        <f t="shared" si="22"/>
        <v>65</v>
      </c>
      <c r="H322">
        <f>COUNTIF(Sheet3!F:F,"="&amp;'Trainers by index #'!C322)</f>
        <v>1</v>
      </c>
      <c r="I322">
        <f>IF(H322=0,MAX(Sheet3!J:J),0)</f>
        <v>0</v>
      </c>
      <c r="J322">
        <f>IF(H322=1,VLOOKUP(C322,Sheet3!F:J,5,FALSE),0)</f>
        <v>65</v>
      </c>
      <c r="K322">
        <f>IFERROR(IF(SUM($I322:J322)=0,VLOOKUP(G322,Sheet3!I:J,2,FALSE),0),0)</f>
        <v>0</v>
      </c>
      <c r="L322">
        <f>VLOOKUP(E322,Sheet3!J:K,2,FALSE)</f>
        <v>91</v>
      </c>
      <c r="M322" t="str">
        <f t="shared" si="2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</v>
      </c>
      <c r="N322" t="str">
        <f t="shared" si="2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</v>
      </c>
    </row>
    <row r="323" spans="1:14" x14ac:dyDescent="0.5">
      <c r="A323">
        <v>322</v>
      </c>
      <c r="B323" s="2" t="s">
        <v>324</v>
      </c>
      <c r="C323" s="2" t="str">
        <f t="shared" ref="C323:C386" si="25">UPPER(B323)</f>
        <v>BARNEY</v>
      </c>
      <c r="D323" s="2"/>
      <c r="E323" s="2">
        <f t="shared" ref="E323:E386" si="26">MAX(I323:K323)</f>
        <v>65</v>
      </c>
      <c r="F323" s="2">
        <f t="shared" ref="F323:F386" si="27">IF(D323,ROUND(E323+1,0),E323)</f>
        <v>65</v>
      </c>
      <c r="H323">
        <f>COUNTIF(Sheet3!F:F,"="&amp;'Trainers by index #'!C323)</f>
        <v>1</v>
      </c>
      <c r="I323">
        <f>IF(H323=0,MAX(Sheet3!J:J),0)</f>
        <v>0</v>
      </c>
      <c r="J323">
        <f>IF(H323=1,VLOOKUP(C323,Sheet3!F:J,5,FALSE),0)</f>
        <v>65</v>
      </c>
      <c r="K323">
        <f>IFERROR(IF(SUM($I323:J323)=0,VLOOKUP(G323,Sheet3!I:J,2,FALSE),0),0)</f>
        <v>0</v>
      </c>
      <c r="L323">
        <f>VLOOKUP(E323,Sheet3!J:K,2,FALSE)</f>
        <v>91</v>
      </c>
      <c r="M323" t="str">
        <f t="shared" ref="M323:M386" si="28">M322&amp;L323&amp;","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</v>
      </c>
      <c r="N323" t="str">
        <f t="shared" ref="N323:N386" si="29">N322&amp;F323&amp;","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</v>
      </c>
    </row>
    <row r="324" spans="1:14" x14ac:dyDescent="0.5">
      <c r="A324">
        <v>323</v>
      </c>
      <c r="B324" s="2" t="s">
        <v>205</v>
      </c>
      <c r="C324" s="2" t="str">
        <f t="shared" si="25"/>
        <v>TULLY</v>
      </c>
      <c r="D324" s="2"/>
      <c r="E324" s="2">
        <f t="shared" si="26"/>
        <v>29</v>
      </c>
      <c r="F324" s="2">
        <f t="shared" si="27"/>
        <v>29</v>
      </c>
      <c r="H324">
        <f>COUNTIF(Sheet3!F:F,"="&amp;'Trainers by index #'!C324)</f>
        <v>1</v>
      </c>
      <c r="I324">
        <f>IF(H324=0,MAX(Sheet3!J:J),0)</f>
        <v>0</v>
      </c>
      <c r="J324">
        <f>IF(H324=1,VLOOKUP(C324,Sheet3!F:J,5,FALSE),0)</f>
        <v>29</v>
      </c>
      <c r="K324">
        <f>IFERROR(IF(SUM($I324:J324)=0,VLOOKUP(G324,Sheet3!I:J,2,FALSE),0),0)</f>
        <v>0</v>
      </c>
      <c r="L324">
        <f>VLOOKUP(E324,Sheet3!J:K,2,FALSE)</f>
        <v>41</v>
      </c>
      <c r="M324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</v>
      </c>
      <c r="N324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</v>
      </c>
    </row>
    <row r="325" spans="1:14" x14ac:dyDescent="0.5">
      <c r="A325">
        <v>324</v>
      </c>
      <c r="B325" s="2" t="s">
        <v>205</v>
      </c>
      <c r="C325" s="2" t="str">
        <f t="shared" si="25"/>
        <v>TULLY</v>
      </c>
      <c r="D325" s="2"/>
      <c r="E325" s="2">
        <f t="shared" si="26"/>
        <v>29</v>
      </c>
      <c r="F325" s="2">
        <f t="shared" si="27"/>
        <v>29</v>
      </c>
      <c r="H325">
        <f>COUNTIF(Sheet3!F:F,"="&amp;'Trainers by index #'!C325)</f>
        <v>1</v>
      </c>
      <c r="I325">
        <f>IF(H325=0,MAX(Sheet3!J:J),0)</f>
        <v>0</v>
      </c>
      <c r="J325">
        <f>IF(H325=1,VLOOKUP(C325,Sheet3!F:J,5,FALSE),0)</f>
        <v>29</v>
      </c>
      <c r="K325">
        <f>IFERROR(IF(SUM($I325:J325)=0,VLOOKUP(G325,Sheet3!I:J,2,FALSE),0),0)</f>
        <v>0</v>
      </c>
      <c r="L325">
        <f>VLOOKUP(E325,Sheet3!J:K,2,FALSE)</f>
        <v>41</v>
      </c>
      <c r="M325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</v>
      </c>
      <c r="N325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</v>
      </c>
    </row>
    <row r="326" spans="1:14" x14ac:dyDescent="0.5">
      <c r="A326">
        <v>325</v>
      </c>
      <c r="B326" s="2" t="s">
        <v>206</v>
      </c>
      <c r="C326" s="2" t="str">
        <f t="shared" si="25"/>
        <v>WILTON</v>
      </c>
      <c r="D326" s="2"/>
      <c r="E326" s="2">
        <f t="shared" si="26"/>
        <v>47</v>
      </c>
      <c r="F326" s="2">
        <f t="shared" si="27"/>
        <v>47</v>
      </c>
      <c r="H326">
        <f>COUNTIF(Sheet3!F:F,"="&amp;'Trainers by index #'!C326)</f>
        <v>1</v>
      </c>
      <c r="I326">
        <f>IF(H326=0,MAX(Sheet3!J:J),0)</f>
        <v>0</v>
      </c>
      <c r="J326">
        <f>IF(H326=1,VLOOKUP(C326,Sheet3!F:J,5,FALSE),0)</f>
        <v>47</v>
      </c>
      <c r="K326">
        <f>IFERROR(IF(SUM($I326:J326)=0,VLOOKUP(G326,Sheet3!I:J,2,FALSE),0),0)</f>
        <v>0</v>
      </c>
      <c r="L326">
        <f>VLOOKUP(E326,Sheet3!J:K,2,FALSE)</f>
        <v>56</v>
      </c>
      <c r="M326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</v>
      </c>
      <c r="N326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</v>
      </c>
    </row>
    <row r="327" spans="1:14" x14ac:dyDescent="0.5">
      <c r="A327">
        <v>326</v>
      </c>
      <c r="B327" s="2" t="s">
        <v>1084</v>
      </c>
      <c r="C327" s="2" t="str">
        <f t="shared" si="25"/>
        <v>JO&amp;ZOE</v>
      </c>
      <c r="D327" s="2"/>
      <c r="E327" s="2">
        <f t="shared" si="26"/>
        <v>64</v>
      </c>
      <c r="F327" s="2">
        <f t="shared" si="27"/>
        <v>64</v>
      </c>
      <c r="H327">
        <f>COUNTIF(Sheet3!F:F,"="&amp;'Trainers by index #'!C327)</f>
        <v>1</v>
      </c>
      <c r="I327">
        <f>IF(H327=0,MAX(Sheet3!J:J),0)</f>
        <v>0</v>
      </c>
      <c r="J327">
        <f>IF(H327=1,VLOOKUP(C327,Sheet3!F:J,5,FALSE),0)</f>
        <v>64</v>
      </c>
      <c r="K327">
        <f>IFERROR(IF(SUM($I327:J327)=0,VLOOKUP(G327,Sheet3!I:J,2,FALSE),0),0)</f>
        <v>0</v>
      </c>
      <c r="L327">
        <f>VLOOKUP(E327,Sheet3!J:K,2,FALSE)</f>
        <v>90</v>
      </c>
      <c r="M327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</v>
      </c>
      <c r="N327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</v>
      </c>
    </row>
    <row r="328" spans="1:14" x14ac:dyDescent="0.5">
      <c r="A328">
        <v>327</v>
      </c>
      <c r="B328" s="2" t="s">
        <v>325</v>
      </c>
      <c r="C328" s="2" t="str">
        <f t="shared" si="25"/>
        <v>DANNY</v>
      </c>
      <c r="D328" s="2"/>
      <c r="E328" s="2">
        <f t="shared" si="26"/>
        <v>76</v>
      </c>
      <c r="F328" s="2">
        <f t="shared" si="27"/>
        <v>76</v>
      </c>
      <c r="H328">
        <f>COUNTIF(Sheet3!F:F,"="&amp;'Trainers by index #'!C328)</f>
        <v>1</v>
      </c>
      <c r="I328">
        <f>IF(H328=0,MAX(Sheet3!J:J),0)</f>
        <v>0</v>
      </c>
      <c r="J328">
        <f>IF(H328=1,VLOOKUP(C328,Sheet3!F:J,5,FALSE),0)</f>
        <v>76</v>
      </c>
      <c r="K328">
        <f>IFERROR(IF(SUM($I328:J328)=0,VLOOKUP(G328,Sheet3!I:J,2,FALSE),0),0)</f>
        <v>0</v>
      </c>
      <c r="L328">
        <f>VLOOKUP(E328,Sheet3!J:K,2,FALSE)</f>
        <v>98</v>
      </c>
      <c r="M328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</v>
      </c>
      <c r="N328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</v>
      </c>
    </row>
    <row r="329" spans="1:14" x14ac:dyDescent="0.5">
      <c r="A329">
        <v>328</v>
      </c>
      <c r="B329" s="2" t="s">
        <v>326</v>
      </c>
      <c r="C329" s="2" t="str">
        <f t="shared" si="25"/>
        <v>TOMMY</v>
      </c>
      <c r="D329" s="2"/>
      <c r="E329" s="2">
        <f t="shared" si="26"/>
        <v>67</v>
      </c>
      <c r="F329" s="2">
        <f t="shared" si="27"/>
        <v>67</v>
      </c>
      <c r="H329">
        <f>COUNTIF(Sheet3!F:F,"="&amp;'Trainers by index #'!C329)</f>
        <v>1</v>
      </c>
      <c r="I329">
        <f>IF(H329=0,MAX(Sheet3!J:J),0)</f>
        <v>0</v>
      </c>
      <c r="J329">
        <f>IF(H329=1,VLOOKUP(C329,Sheet3!F:J,5,FALSE),0)</f>
        <v>67</v>
      </c>
      <c r="K329">
        <f>IFERROR(IF(SUM($I329:J329)=0,VLOOKUP(G329,Sheet3!I:J,2,FALSE),0),0)</f>
        <v>0</v>
      </c>
      <c r="L329">
        <f>VLOOKUP(E329,Sheet3!J:K,2,FALSE)</f>
        <v>92</v>
      </c>
      <c r="M329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</v>
      </c>
      <c r="N329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</v>
      </c>
    </row>
    <row r="330" spans="1:14" x14ac:dyDescent="0.5">
      <c r="A330">
        <v>329</v>
      </c>
      <c r="B330" s="2" t="s">
        <v>327</v>
      </c>
      <c r="C330" s="2" t="str">
        <f t="shared" si="25"/>
        <v>DUDLEY</v>
      </c>
      <c r="D330" s="2"/>
      <c r="E330" s="2">
        <f t="shared" si="26"/>
        <v>70</v>
      </c>
      <c r="F330" s="2">
        <f t="shared" si="27"/>
        <v>70</v>
      </c>
      <c r="H330">
        <f>COUNTIF(Sheet3!F:F,"="&amp;'Trainers by index #'!C330)</f>
        <v>1</v>
      </c>
      <c r="I330">
        <f>IF(H330=0,MAX(Sheet3!J:J),0)</f>
        <v>0</v>
      </c>
      <c r="J330">
        <f>IF(H330=1,VLOOKUP(C330,Sheet3!F:J,5,FALSE),0)</f>
        <v>70</v>
      </c>
      <c r="K330">
        <f>IFERROR(IF(SUM($I330:J330)=0,VLOOKUP(G330,Sheet3!I:J,2,FALSE),0),0)</f>
        <v>0</v>
      </c>
      <c r="L330">
        <f>VLOOKUP(E330,Sheet3!J:K,2,FALSE)</f>
        <v>69</v>
      </c>
      <c r="M330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</v>
      </c>
      <c r="N330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</v>
      </c>
    </row>
    <row r="331" spans="1:14" x14ac:dyDescent="0.5">
      <c r="A331">
        <v>330</v>
      </c>
      <c r="B331" s="2" t="s">
        <v>328</v>
      </c>
      <c r="C331" s="2" t="str">
        <f t="shared" si="25"/>
        <v>JOE</v>
      </c>
      <c r="D331" s="2"/>
      <c r="E331" s="2">
        <f t="shared" si="26"/>
        <v>70</v>
      </c>
      <c r="F331" s="2">
        <f t="shared" si="27"/>
        <v>70</v>
      </c>
      <c r="H331">
        <f>COUNTIF(Sheet3!F:F,"="&amp;'Trainers by index #'!C331)</f>
        <v>1</v>
      </c>
      <c r="I331">
        <f>IF(H331=0,MAX(Sheet3!J:J),0)</f>
        <v>0</v>
      </c>
      <c r="J331">
        <f>IF(H331=1,VLOOKUP(C331,Sheet3!F:J,5,FALSE),0)</f>
        <v>70</v>
      </c>
      <c r="K331">
        <f>IFERROR(IF(SUM($I331:J331)=0,VLOOKUP(G331,Sheet3!I:J,2,FALSE),0),0)</f>
        <v>0</v>
      </c>
      <c r="L331">
        <f>VLOOKUP(E331,Sheet3!J:K,2,FALSE)</f>
        <v>69</v>
      </c>
      <c r="M331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</v>
      </c>
      <c r="N331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</v>
      </c>
    </row>
    <row r="332" spans="1:14" x14ac:dyDescent="0.5">
      <c r="A332">
        <v>331</v>
      </c>
      <c r="B332" s="2" t="s">
        <v>329</v>
      </c>
      <c r="C332" s="2" t="str">
        <f t="shared" si="25"/>
        <v>BILLY</v>
      </c>
      <c r="D332" s="2"/>
      <c r="E332" s="2">
        <f t="shared" si="26"/>
        <v>67</v>
      </c>
      <c r="F332" s="2">
        <f t="shared" si="27"/>
        <v>67</v>
      </c>
      <c r="H332">
        <f>COUNTIF(Sheet3!F:F,"="&amp;'Trainers by index #'!C332)</f>
        <v>1</v>
      </c>
      <c r="I332">
        <f>IF(H332=0,MAX(Sheet3!J:J),0)</f>
        <v>0</v>
      </c>
      <c r="J332">
        <f>IF(H332=1,VLOOKUP(C332,Sheet3!F:J,5,FALSE),0)</f>
        <v>67</v>
      </c>
      <c r="K332">
        <f>IFERROR(IF(SUM($I332:J332)=0,VLOOKUP(G332,Sheet3!I:J,2,FALSE),0),0)</f>
        <v>0</v>
      </c>
      <c r="L332">
        <f>VLOOKUP(E332,Sheet3!J:K,2,FALSE)</f>
        <v>92</v>
      </c>
      <c r="M332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</v>
      </c>
      <c r="N332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</v>
      </c>
    </row>
    <row r="333" spans="1:14" x14ac:dyDescent="0.5">
      <c r="A333">
        <v>332</v>
      </c>
      <c r="B333" s="2" t="s">
        <v>330</v>
      </c>
      <c r="C333" s="2" t="str">
        <f t="shared" si="25"/>
        <v>HEIDI</v>
      </c>
      <c r="D333" s="2"/>
      <c r="E333" s="2">
        <f t="shared" si="26"/>
        <v>69</v>
      </c>
      <c r="F333" s="2">
        <f t="shared" si="27"/>
        <v>69</v>
      </c>
      <c r="H333">
        <f>COUNTIF(Sheet3!F:F,"="&amp;'Trainers by index #'!C333)</f>
        <v>1</v>
      </c>
      <c r="I333">
        <f>IF(H333=0,MAX(Sheet3!J:J),0)</f>
        <v>0</v>
      </c>
      <c r="J333">
        <f>IF(H333=1,VLOOKUP(C333,Sheet3!F:J,5,FALSE),0)</f>
        <v>69</v>
      </c>
      <c r="K333">
        <f>IFERROR(IF(SUM($I333:J333)=0,VLOOKUP(G333,Sheet3!I:J,2,FALSE),0),0)</f>
        <v>0</v>
      </c>
      <c r="L333">
        <f>VLOOKUP(E333,Sheet3!J:K,2,FALSE)</f>
        <v>93</v>
      </c>
      <c r="M333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</v>
      </c>
      <c r="N333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</v>
      </c>
    </row>
    <row r="334" spans="1:14" x14ac:dyDescent="0.5">
      <c r="A334">
        <v>333</v>
      </c>
      <c r="B334" s="2" t="s">
        <v>331</v>
      </c>
      <c r="C334" s="2" t="str">
        <f t="shared" si="25"/>
        <v>EDNA</v>
      </c>
      <c r="D334" s="2"/>
      <c r="E334" s="2">
        <f t="shared" si="26"/>
        <v>69</v>
      </c>
      <c r="F334" s="2">
        <f t="shared" si="27"/>
        <v>69</v>
      </c>
      <c r="H334">
        <f>COUNTIF(Sheet3!F:F,"="&amp;'Trainers by index #'!C334)</f>
        <v>1</v>
      </c>
      <c r="I334">
        <f>IF(H334=0,MAX(Sheet3!J:J),0)</f>
        <v>0</v>
      </c>
      <c r="J334">
        <f>IF(H334=1,VLOOKUP(C334,Sheet3!F:J,5,FALSE),0)</f>
        <v>69</v>
      </c>
      <c r="K334">
        <f>IFERROR(IF(SUM($I334:J334)=0,VLOOKUP(G334,Sheet3!I:J,2,FALSE),0),0)</f>
        <v>0</v>
      </c>
      <c r="L334">
        <f>VLOOKUP(E334,Sheet3!J:K,2,FALSE)</f>
        <v>93</v>
      </c>
      <c r="M334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</v>
      </c>
      <c r="N334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</v>
      </c>
    </row>
    <row r="335" spans="1:14" x14ac:dyDescent="0.5">
      <c r="A335">
        <v>334</v>
      </c>
      <c r="B335" s="2" t="s">
        <v>155</v>
      </c>
      <c r="C335" s="2" t="str">
        <f t="shared" si="25"/>
        <v>GINA</v>
      </c>
      <c r="D335" s="2"/>
      <c r="E335" s="2">
        <f t="shared" si="26"/>
        <v>14</v>
      </c>
      <c r="F335" s="2">
        <f t="shared" si="27"/>
        <v>14</v>
      </c>
      <c r="H335">
        <f>COUNTIF(Sheet3!F:F,"="&amp;'Trainers by index #'!C335)</f>
        <v>1</v>
      </c>
      <c r="I335">
        <f>IF(H335=0,MAX(Sheet3!J:J),0)</f>
        <v>0</v>
      </c>
      <c r="J335">
        <f>IF(H335=1,VLOOKUP(C335,Sheet3!F:J,5,FALSE),0)</f>
        <v>14</v>
      </c>
      <c r="K335">
        <f>IFERROR(IF(SUM($I335:J335)=0,VLOOKUP(G335,Sheet3!I:J,2,FALSE),0),0)</f>
        <v>0</v>
      </c>
      <c r="L335">
        <f>VLOOKUP(E335,Sheet3!J:K,2,FALSE)</f>
        <v>21</v>
      </c>
      <c r="M335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</v>
      </c>
      <c r="N335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</v>
      </c>
    </row>
    <row r="336" spans="1:14" x14ac:dyDescent="0.5">
      <c r="A336">
        <v>335</v>
      </c>
      <c r="B336" s="2" t="s">
        <v>230</v>
      </c>
      <c r="C336" s="2" t="str">
        <f t="shared" si="25"/>
        <v>ERIN</v>
      </c>
      <c r="D336" s="2"/>
      <c r="E336" s="2">
        <f t="shared" si="26"/>
        <v>49</v>
      </c>
      <c r="F336" s="2">
        <f t="shared" si="27"/>
        <v>49</v>
      </c>
      <c r="H336">
        <f>COUNTIF(Sheet3!F:F,"="&amp;'Trainers by index #'!C336)</f>
        <v>1</v>
      </c>
      <c r="I336">
        <f>IF(H336=0,MAX(Sheet3!J:J),0)</f>
        <v>0</v>
      </c>
      <c r="J336">
        <f>IF(H336=1,VLOOKUP(C336,Sheet3!F:J,5,FALSE),0)</f>
        <v>49</v>
      </c>
      <c r="K336">
        <f>IFERROR(IF(SUM($I336:J336)=0,VLOOKUP(G336,Sheet3!I:J,2,FALSE),0),0)</f>
        <v>0</v>
      </c>
      <c r="L336">
        <f>VLOOKUP(E336,Sheet3!J:K,2,FALSE)</f>
        <v>56</v>
      </c>
      <c r="M336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</v>
      </c>
      <c r="N336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</v>
      </c>
    </row>
    <row r="337" spans="1:14" x14ac:dyDescent="0.5">
      <c r="A337">
        <v>336</v>
      </c>
      <c r="B337" s="2" t="s">
        <v>332</v>
      </c>
      <c r="C337" s="2" t="str">
        <f t="shared" si="25"/>
        <v>TANYA</v>
      </c>
      <c r="D337" s="2"/>
      <c r="E337" s="2">
        <f t="shared" si="26"/>
        <v>64</v>
      </c>
      <c r="F337" s="2">
        <f t="shared" si="27"/>
        <v>64</v>
      </c>
      <c r="H337">
        <f>COUNTIF(Sheet3!F:F,"="&amp;'Trainers by index #'!C337)</f>
        <v>1</v>
      </c>
      <c r="I337">
        <f>IF(H337=0,MAX(Sheet3!J:J),0)</f>
        <v>0</v>
      </c>
      <c r="J337">
        <f>IF(H337=1,VLOOKUP(C337,Sheet3!F:J,5,FALSE),0)</f>
        <v>64</v>
      </c>
      <c r="K337">
        <f>IFERROR(IF(SUM($I337:J337)=0,VLOOKUP(G337,Sheet3!I:J,2,FALSE),0),0)</f>
        <v>0</v>
      </c>
      <c r="L337">
        <f>VLOOKUP(E337,Sheet3!J:K,2,FALSE)</f>
        <v>90</v>
      </c>
      <c r="M337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</v>
      </c>
      <c r="N337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</v>
      </c>
    </row>
    <row r="338" spans="1:14" x14ac:dyDescent="0.5">
      <c r="A338">
        <v>337</v>
      </c>
      <c r="B338" s="2" t="s">
        <v>333</v>
      </c>
      <c r="C338" s="2" t="str">
        <f t="shared" si="25"/>
        <v>GREGORY</v>
      </c>
      <c r="D338" s="2"/>
      <c r="E338" s="2">
        <f t="shared" si="26"/>
        <v>60</v>
      </c>
      <c r="F338" s="2">
        <f t="shared" si="27"/>
        <v>60</v>
      </c>
      <c r="H338">
        <f>COUNTIF(Sheet3!F:F,"="&amp;'Trainers by index #'!C338)</f>
        <v>1</v>
      </c>
      <c r="I338">
        <f>IF(H338=0,MAX(Sheet3!J:J),0)</f>
        <v>0</v>
      </c>
      <c r="J338">
        <f>IF(H338=1,VLOOKUP(C338,Sheet3!F:J,5,FALSE),0)</f>
        <v>60</v>
      </c>
      <c r="K338">
        <f>IFERROR(IF(SUM($I338:J338)=0,VLOOKUP(G338,Sheet3!I:J,2,FALSE),0),0)</f>
        <v>0</v>
      </c>
      <c r="L338">
        <f>VLOOKUP(E338,Sheet3!J:K,2,FALSE)</f>
        <v>65</v>
      </c>
      <c r="M338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</v>
      </c>
      <c r="N338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</v>
      </c>
    </row>
    <row r="339" spans="1:14" x14ac:dyDescent="0.5">
      <c r="A339">
        <v>338</v>
      </c>
      <c r="B339" s="2" t="s">
        <v>108</v>
      </c>
      <c r="C339" s="2" t="str">
        <f t="shared" si="25"/>
        <v>MICKEY</v>
      </c>
      <c r="D339" s="2"/>
      <c r="E339" s="2">
        <f t="shared" si="26"/>
        <v>100</v>
      </c>
      <c r="F339" s="2">
        <f t="shared" si="27"/>
        <v>100</v>
      </c>
      <c r="H339">
        <f>COUNTIF(Sheet3!F:F,"="&amp;'Trainers by index #'!C339)</f>
        <v>0</v>
      </c>
      <c r="I339">
        <f>IF(H339=0,MAX(Sheet3!J:J),0)</f>
        <v>100</v>
      </c>
      <c r="J339">
        <f>IF(H339=1,VLOOKUP(C339,Sheet3!F:J,5,FALSE),0)</f>
        <v>0</v>
      </c>
      <c r="K339">
        <f>IFERROR(IF(SUM($I339:J339)=0,VLOOKUP(G339,Sheet3!I:J,2,FALSE),0),0)</f>
        <v>0</v>
      </c>
      <c r="L339">
        <f>VLOOKUP(E339,Sheet3!J:K,2,FALSE)</f>
        <v>100</v>
      </c>
      <c r="M339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</v>
      </c>
      <c r="N339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</v>
      </c>
    </row>
    <row r="340" spans="1:14" x14ac:dyDescent="0.5">
      <c r="A340">
        <v>339</v>
      </c>
      <c r="B340" s="2" t="s">
        <v>334</v>
      </c>
      <c r="C340" s="2" t="str">
        <f t="shared" si="25"/>
        <v>WAI</v>
      </c>
      <c r="D340" s="2"/>
      <c r="E340" s="2">
        <f t="shared" si="26"/>
        <v>100</v>
      </c>
      <c r="F340" s="2">
        <f t="shared" si="27"/>
        <v>100</v>
      </c>
      <c r="H340">
        <f>COUNTIF(Sheet3!F:F,"="&amp;'Trainers by index #'!C340)</f>
        <v>0</v>
      </c>
      <c r="I340">
        <f>IF(H340=0,MAX(Sheet3!J:J),0)</f>
        <v>100</v>
      </c>
      <c r="J340">
        <f>IF(H340=1,VLOOKUP(C340,Sheet3!F:J,5,FALSE),0)</f>
        <v>0</v>
      </c>
      <c r="K340">
        <f>IFERROR(IF(SUM($I340:J340)=0,VLOOKUP(G340,Sheet3!I:J,2,FALSE),0),0)</f>
        <v>0</v>
      </c>
      <c r="L340">
        <f>VLOOKUP(E340,Sheet3!J:K,2,FALSE)</f>
        <v>100</v>
      </c>
      <c r="M340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</v>
      </c>
      <c r="N340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</v>
      </c>
    </row>
    <row r="341" spans="1:14" x14ac:dyDescent="0.5">
      <c r="A341">
        <v>340</v>
      </c>
      <c r="B341" s="2" t="s">
        <v>108</v>
      </c>
      <c r="C341" s="2" t="str">
        <f t="shared" si="25"/>
        <v>MICKEY</v>
      </c>
      <c r="D341" s="2"/>
      <c r="E341" s="2">
        <f t="shared" si="26"/>
        <v>100</v>
      </c>
      <c r="F341" s="2">
        <f t="shared" si="27"/>
        <v>100</v>
      </c>
      <c r="H341">
        <f>COUNTIF(Sheet3!F:F,"="&amp;'Trainers by index #'!C341)</f>
        <v>0</v>
      </c>
      <c r="I341">
        <f>IF(H341=0,MAX(Sheet3!J:J),0)</f>
        <v>100</v>
      </c>
      <c r="J341">
        <f>IF(H341=1,VLOOKUP(C341,Sheet3!F:J,5,FALSE),0)</f>
        <v>0</v>
      </c>
      <c r="K341">
        <f>IFERROR(IF(SUM($I341:J341)=0,VLOOKUP(G341,Sheet3!I:J,2,FALSE),0),0)</f>
        <v>0</v>
      </c>
      <c r="L341">
        <f>VLOOKUP(E341,Sheet3!J:K,2,FALSE)</f>
        <v>100</v>
      </c>
      <c r="M341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</v>
      </c>
      <c r="N341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</v>
      </c>
    </row>
    <row r="342" spans="1:14" x14ac:dyDescent="0.5">
      <c r="A342">
        <v>341</v>
      </c>
      <c r="B342" s="2" t="s">
        <v>108</v>
      </c>
      <c r="C342" s="2" t="str">
        <f t="shared" si="25"/>
        <v>MICKEY</v>
      </c>
      <c r="D342" s="2"/>
      <c r="E342" s="2">
        <f t="shared" si="26"/>
        <v>100</v>
      </c>
      <c r="F342" s="2">
        <f t="shared" si="27"/>
        <v>100</v>
      </c>
      <c r="H342">
        <f>COUNTIF(Sheet3!F:F,"="&amp;'Trainers by index #'!C342)</f>
        <v>0</v>
      </c>
      <c r="I342">
        <f>IF(H342=0,MAX(Sheet3!J:J),0)</f>
        <v>100</v>
      </c>
      <c r="J342">
        <f>IF(H342=1,VLOOKUP(C342,Sheet3!F:J,5,FALSE),0)</f>
        <v>0</v>
      </c>
      <c r="K342">
        <f>IFERROR(IF(SUM($I342:J342)=0,VLOOKUP(G342,Sheet3!I:J,2,FALSE),0),0)</f>
        <v>0</v>
      </c>
      <c r="L342">
        <f>VLOOKUP(E342,Sheet3!J:K,2,FALSE)</f>
        <v>100</v>
      </c>
      <c r="M342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</v>
      </c>
      <c r="N342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</v>
      </c>
    </row>
    <row r="343" spans="1:14" x14ac:dyDescent="0.5">
      <c r="A343">
        <v>342</v>
      </c>
      <c r="B343" s="2" t="s">
        <v>108</v>
      </c>
      <c r="C343" s="2" t="str">
        <f t="shared" si="25"/>
        <v>MICKEY</v>
      </c>
      <c r="D343" s="2"/>
      <c r="E343" s="2">
        <f t="shared" si="26"/>
        <v>100</v>
      </c>
      <c r="F343" s="2">
        <f t="shared" si="27"/>
        <v>100</v>
      </c>
      <c r="H343">
        <f>COUNTIF(Sheet3!F:F,"="&amp;'Trainers by index #'!C343)</f>
        <v>0</v>
      </c>
      <c r="I343">
        <f>IF(H343=0,MAX(Sheet3!J:J),0)</f>
        <v>100</v>
      </c>
      <c r="J343">
        <f>IF(H343=1,VLOOKUP(C343,Sheet3!F:J,5,FALSE),0)</f>
        <v>0</v>
      </c>
      <c r="K343">
        <f>IFERROR(IF(SUM($I343:J343)=0,VLOOKUP(G343,Sheet3!I:J,2,FALSE),0),0)</f>
        <v>0</v>
      </c>
      <c r="L343">
        <f>VLOOKUP(E343,Sheet3!J:K,2,FALSE)</f>
        <v>100</v>
      </c>
      <c r="M343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</v>
      </c>
      <c r="N343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</v>
      </c>
    </row>
    <row r="344" spans="1:14" x14ac:dyDescent="0.5">
      <c r="A344">
        <v>343</v>
      </c>
      <c r="B344" s="2" t="s">
        <v>108</v>
      </c>
      <c r="C344" s="2" t="str">
        <f t="shared" si="25"/>
        <v>MICKEY</v>
      </c>
      <c r="D344" s="2"/>
      <c r="E344" s="2">
        <f t="shared" si="26"/>
        <v>100</v>
      </c>
      <c r="F344" s="2">
        <f t="shared" si="27"/>
        <v>100</v>
      </c>
      <c r="H344">
        <f>COUNTIF(Sheet3!F:F,"="&amp;'Trainers by index #'!C344)</f>
        <v>0</v>
      </c>
      <c r="I344">
        <f>IF(H344=0,MAX(Sheet3!J:J),0)</f>
        <v>100</v>
      </c>
      <c r="J344">
        <f>IF(H344=1,VLOOKUP(C344,Sheet3!F:J,5,FALSE),0)</f>
        <v>0</v>
      </c>
      <c r="K344">
        <f>IFERROR(IF(SUM($I344:J344)=0,VLOOKUP(G344,Sheet3!I:J,2,FALSE),0),0)</f>
        <v>0</v>
      </c>
      <c r="L344">
        <f>VLOOKUP(E344,Sheet3!J:K,2,FALSE)</f>
        <v>100</v>
      </c>
      <c r="M344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</v>
      </c>
      <c r="N344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</v>
      </c>
    </row>
    <row r="345" spans="1:14" x14ac:dyDescent="0.5">
      <c r="A345">
        <v>344</v>
      </c>
      <c r="B345" s="2" t="s">
        <v>108</v>
      </c>
      <c r="C345" s="2" t="str">
        <f t="shared" si="25"/>
        <v>MICKEY</v>
      </c>
      <c r="D345" s="2"/>
      <c r="E345" s="2">
        <f t="shared" si="26"/>
        <v>100</v>
      </c>
      <c r="F345" s="2">
        <f t="shared" si="27"/>
        <v>100</v>
      </c>
      <c r="H345">
        <f>COUNTIF(Sheet3!F:F,"="&amp;'Trainers by index #'!C345)</f>
        <v>0</v>
      </c>
      <c r="I345">
        <f>IF(H345=0,MAX(Sheet3!J:J),0)</f>
        <v>100</v>
      </c>
      <c r="J345">
        <f>IF(H345=1,VLOOKUP(C345,Sheet3!F:J,5,FALSE),0)</f>
        <v>0</v>
      </c>
      <c r="K345">
        <f>IFERROR(IF(SUM($I345:J345)=0,VLOOKUP(G345,Sheet3!I:J,2,FALSE),0),0)</f>
        <v>0</v>
      </c>
      <c r="L345">
        <f>VLOOKUP(E345,Sheet3!J:K,2,FALSE)</f>
        <v>100</v>
      </c>
      <c r="M345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</v>
      </c>
      <c r="N345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</v>
      </c>
    </row>
    <row r="346" spans="1:14" x14ac:dyDescent="0.5">
      <c r="A346">
        <v>345</v>
      </c>
      <c r="B346" s="2" t="s">
        <v>108</v>
      </c>
      <c r="C346" s="2" t="str">
        <f t="shared" si="25"/>
        <v>MICKEY</v>
      </c>
      <c r="D346" s="2"/>
      <c r="E346" s="2">
        <f t="shared" si="26"/>
        <v>100</v>
      </c>
      <c r="F346" s="2">
        <f t="shared" si="27"/>
        <v>100</v>
      </c>
      <c r="H346">
        <f>COUNTIF(Sheet3!F:F,"="&amp;'Trainers by index #'!C346)</f>
        <v>0</v>
      </c>
      <c r="I346">
        <f>IF(H346=0,MAX(Sheet3!J:J),0)</f>
        <v>100</v>
      </c>
      <c r="J346">
        <f>IF(H346=1,VLOOKUP(C346,Sheet3!F:J,5,FALSE),0)</f>
        <v>0</v>
      </c>
      <c r="K346">
        <f>IFERROR(IF(SUM($I346:J346)=0,VLOOKUP(G346,Sheet3!I:J,2,FALSE),0),0)</f>
        <v>0</v>
      </c>
      <c r="L346">
        <f>VLOOKUP(E346,Sheet3!J:K,2,FALSE)</f>
        <v>100</v>
      </c>
      <c r="M346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</v>
      </c>
      <c r="N346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</v>
      </c>
    </row>
    <row r="347" spans="1:14" x14ac:dyDescent="0.5">
      <c r="A347">
        <v>346</v>
      </c>
      <c r="B347" s="2" t="s">
        <v>335</v>
      </c>
      <c r="C347" s="2" t="str">
        <f t="shared" si="25"/>
        <v>JULIA</v>
      </c>
      <c r="D347" s="2"/>
      <c r="E347" s="2">
        <f t="shared" si="26"/>
        <v>64</v>
      </c>
      <c r="F347" s="2">
        <f t="shared" si="27"/>
        <v>64</v>
      </c>
      <c r="H347">
        <f>COUNTIF(Sheet3!F:F,"="&amp;'Trainers by index #'!C347)</f>
        <v>1</v>
      </c>
      <c r="I347">
        <f>IF(H347=0,MAX(Sheet3!J:J),0)</f>
        <v>0</v>
      </c>
      <c r="J347">
        <f>IF(H347=1,VLOOKUP(C347,Sheet3!F:J,5,FALSE),0)</f>
        <v>64</v>
      </c>
      <c r="K347">
        <f>IFERROR(IF(SUM($I347:J347)=0,VLOOKUP(G347,Sheet3!I:J,2,FALSE),0),0)</f>
        <v>0</v>
      </c>
      <c r="L347">
        <f>VLOOKUP(E347,Sheet3!J:K,2,FALSE)</f>
        <v>90</v>
      </c>
      <c r="M347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</v>
      </c>
      <c r="N347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</v>
      </c>
    </row>
    <row r="348" spans="1:14" x14ac:dyDescent="0.5">
      <c r="A348">
        <v>347</v>
      </c>
      <c r="B348" s="2" t="s">
        <v>108</v>
      </c>
      <c r="C348" s="2" t="str">
        <f t="shared" si="25"/>
        <v>MICKEY</v>
      </c>
      <c r="D348" s="2"/>
      <c r="E348" s="2">
        <f t="shared" si="26"/>
        <v>100</v>
      </c>
      <c r="F348" s="2">
        <f t="shared" si="27"/>
        <v>100</v>
      </c>
      <c r="H348">
        <f>COUNTIF(Sheet3!F:F,"="&amp;'Trainers by index #'!C348)</f>
        <v>0</v>
      </c>
      <c r="I348">
        <f>IF(H348=0,MAX(Sheet3!J:J),0)</f>
        <v>100</v>
      </c>
      <c r="J348">
        <f>IF(H348=1,VLOOKUP(C348,Sheet3!F:J,5,FALSE),0)</f>
        <v>0</v>
      </c>
      <c r="K348">
        <f>IFERROR(IF(SUM($I348:J348)=0,VLOOKUP(G348,Sheet3!I:J,2,FALSE),0),0)</f>
        <v>0</v>
      </c>
      <c r="L348">
        <f>VLOOKUP(E348,Sheet3!J:K,2,FALSE)</f>
        <v>100</v>
      </c>
      <c r="M348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</v>
      </c>
      <c r="N348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</v>
      </c>
    </row>
    <row r="349" spans="1:14" x14ac:dyDescent="0.5">
      <c r="A349">
        <v>348</v>
      </c>
      <c r="B349" s="2" t="s">
        <v>336</v>
      </c>
      <c r="C349" s="2" t="str">
        <f t="shared" si="25"/>
        <v>ROBERT</v>
      </c>
      <c r="D349" s="2"/>
      <c r="E349" s="2">
        <f t="shared" si="26"/>
        <v>65</v>
      </c>
      <c r="F349" s="2">
        <f t="shared" si="27"/>
        <v>65</v>
      </c>
      <c r="H349">
        <f>COUNTIF(Sheet3!F:F,"="&amp;'Trainers by index #'!C349)</f>
        <v>1</v>
      </c>
      <c r="I349">
        <f>IF(H349=0,MAX(Sheet3!J:J),0)</f>
        <v>0</v>
      </c>
      <c r="J349">
        <f>IF(H349=1,VLOOKUP(C349,Sheet3!F:J,5,FALSE),0)</f>
        <v>65</v>
      </c>
      <c r="K349">
        <f>IFERROR(IF(SUM($I349:J349)=0,VLOOKUP(G349,Sheet3!I:J,2,FALSE),0),0)</f>
        <v>0</v>
      </c>
      <c r="L349">
        <f>VLOOKUP(E349,Sheet3!J:K,2,FALSE)</f>
        <v>91</v>
      </c>
      <c r="M349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</v>
      </c>
      <c r="N349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</v>
      </c>
    </row>
    <row r="350" spans="1:14" x14ac:dyDescent="0.5">
      <c r="A350">
        <v>349</v>
      </c>
      <c r="B350" s="2" t="s">
        <v>337</v>
      </c>
      <c r="C350" s="2" t="str">
        <f t="shared" si="25"/>
        <v>JOSHUA</v>
      </c>
      <c r="D350" s="2"/>
      <c r="E350" s="2">
        <f t="shared" si="26"/>
        <v>65</v>
      </c>
      <c r="F350" s="2">
        <f t="shared" si="27"/>
        <v>65</v>
      </c>
      <c r="H350">
        <f>COUNTIF(Sheet3!F:F,"="&amp;'Trainers by index #'!C350)</f>
        <v>1</v>
      </c>
      <c r="I350">
        <f>IF(H350=0,MAX(Sheet3!J:J),0)</f>
        <v>0</v>
      </c>
      <c r="J350">
        <f>IF(H350=1,VLOOKUP(C350,Sheet3!F:J,5,FALSE),0)</f>
        <v>65</v>
      </c>
      <c r="K350">
        <f>IFERROR(IF(SUM($I350:J350)=0,VLOOKUP(G350,Sheet3!I:J,2,FALSE),0),0)</f>
        <v>0</v>
      </c>
      <c r="L350">
        <f>VLOOKUP(E350,Sheet3!J:K,2,FALSE)</f>
        <v>91</v>
      </c>
      <c r="M350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</v>
      </c>
      <c r="N350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</v>
      </c>
    </row>
    <row r="351" spans="1:14" x14ac:dyDescent="0.5">
      <c r="A351">
        <v>350</v>
      </c>
      <c r="B351" s="2" t="s">
        <v>338</v>
      </c>
      <c r="C351" s="2" t="str">
        <f t="shared" si="25"/>
        <v>CARTER</v>
      </c>
      <c r="D351" s="2"/>
      <c r="E351" s="2">
        <f t="shared" si="26"/>
        <v>66</v>
      </c>
      <c r="F351" s="2">
        <f t="shared" si="27"/>
        <v>66</v>
      </c>
      <c r="H351">
        <f>COUNTIF(Sheet3!F:F,"="&amp;'Trainers by index #'!C351)</f>
        <v>1</v>
      </c>
      <c r="I351">
        <f>IF(H351=0,MAX(Sheet3!J:J),0)</f>
        <v>0</v>
      </c>
      <c r="J351">
        <f>IF(H351=1,VLOOKUP(C351,Sheet3!F:J,5,FALSE),0)</f>
        <v>66</v>
      </c>
      <c r="K351">
        <f>IFERROR(IF(SUM($I351:J351)=0,VLOOKUP(G351,Sheet3!I:J,2,FALSE),0),0)</f>
        <v>0</v>
      </c>
      <c r="L351">
        <f>VLOOKUP(E351,Sheet3!J:K,2,FALSE)</f>
        <v>91</v>
      </c>
      <c r="M351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</v>
      </c>
      <c r="N351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</v>
      </c>
    </row>
    <row r="352" spans="1:14" x14ac:dyDescent="0.5">
      <c r="A352">
        <v>351</v>
      </c>
      <c r="B352" s="2" t="s">
        <v>339</v>
      </c>
      <c r="C352" s="2" t="str">
        <f t="shared" si="25"/>
        <v>TREVOR</v>
      </c>
      <c r="D352" s="2"/>
      <c r="E352" s="2">
        <f t="shared" si="26"/>
        <v>66</v>
      </c>
      <c r="F352" s="2">
        <f t="shared" si="27"/>
        <v>66</v>
      </c>
      <c r="H352">
        <f>COUNTIF(Sheet3!F:F,"="&amp;'Trainers by index #'!C352)</f>
        <v>1</v>
      </c>
      <c r="I352">
        <f>IF(H352=0,MAX(Sheet3!J:J),0)</f>
        <v>0</v>
      </c>
      <c r="J352">
        <f>IF(H352=1,VLOOKUP(C352,Sheet3!F:J,5,FALSE),0)</f>
        <v>66</v>
      </c>
      <c r="K352">
        <f>IFERROR(IF(SUM($I352:J352)=0,VLOOKUP(G352,Sheet3!I:J,2,FALSE),0),0)</f>
        <v>0</v>
      </c>
      <c r="L352">
        <f>VLOOKUP(E352,Sheet3!J:K,2,FALSE)</f>
        <v>91</v>
      </c>
      <c r="M352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</v>
      </c>
      <c r="N352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</v>
      </c>
    </row>
    <row r="353" spans="1:14" x14ac:dyDescent="0.5">
      <c r="A353">
        <v>352</v>
      </c>
      <c r="B353" s="2" t="s">
        <v>340</v>
      </c>
      <c r="C353" s="2" t="str">
        <f t="shared" si="25"/>
        <v>GEORGIA</v>
      </c>
      <c r="D353" s="2"/>
      <c r="E353" s="2">
        <f t="shared" si="26"/>
        <v>100</v>
      </c>
      <c r="F353" s="2">
        <f t="shared" si="27"/>
        <v>100</v>
      </c>
      <c r="H353">
        <f>COUNTIF(Sheet3!F:F,"="&amp;'Trainers by index #'!C353)</f>
        <v>0</v>
      </c>
      <c r="I353">
        <f>IF(H353=0,MAX(Sheet3!J:J),0)</f>
        <v>100</v>
      </c>
      <c r="J353">
        <f>IF(H353=1,VLOOKUP(C353,Sheet3!F:J,5,FALSE),0)</f>
        <v>0</v>
      </c>
      <c r="K353">
        <f>IFERROR(IF(SUM($I353:J353)=0,VLOOKUP(G353,Sheet3!I:J,2,FALSE),0),0)</f>
        <v>0</v>
      </c>
      <c r="L353">
        <f>VLOOKUP(E353,Sheet3!J:K,2,FALSE)</f>
        <v>100</v>
      </c>
      <c r="M353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</v>
      </c>
      <c r="N353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</v>
      </c>
    </row>
    <row r="354" spans="1:14" x14ac:dyDescent="0.5">
      <c r="A354">
        <v>353</v>
      </c>
      <c r="B354" s="2" t="s">
        <v>109</v>
      </c>
      <c r="C354" s="2" t="str">
        <f t="shared" si="25"/>
        <v>GRUNT</v>
      </c>
      <c r="D354" s="2"/>
      <c r="E354" s="2">
        <f t="shared" si="26"/>
        <v>46</v>
      </c>
      <c r="F354" s="2">
        <f t="shared" si="27"/>
        <v>46</v>
      </c>
      <c r="G354" t="s">
        <v>1017</v>
      </c>
      <c r="H354">
        <f>COUNTIF(Sheet3!F:F,"="&amp;'Trainers by index #'!C354)</f>
        <v>31</v>
      </c>
      <c r="I354">
        <f>IF(H354=0,MAX(Sheet3!J:J),0)</f>
        <v>0</v>
      </c>
      <c r="J354">
        <f>IF(H354=1,VLOOKUP(C354,Sheet3!F:J,5,FALSE),0)</f>
        <v>0</v>
      </c>
      <c r="K354">
        <f>IFERROR(IF(SUM($I354:J354)=0,VLOOKUP(G354,Sheet3!I:J,2,FALSE),0),0)</f>
        <v>46</v>
      </c>
      <c r="L354">
        <f>VLOOKUP(E354,Sheet3!J:K,2,FALSE)</f>
        <v>52</v>
      </c>
      <c r="M354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</v>
      </c>
      <c r="N354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</v>
      </c>
    </row>
    <row r="355" spans="1:14" x14ac:dyDescent="0.5">
      <c r="A355">
        <v>354</v>
      </c>
      <c r="B355" s="2" t="s">
        <v>341</v>
      </c>
      <c r="C355" s="2" t="str">
        <f t="shared" si="25"/>
        <v>LAURA</v>
      </c>
      <c r="D355" s="2"/>
      <c r="E355" s="2">
        <f t="shared" si="26"/>
        <v>100</v>
      </c>
      <c r="F355" s="2">
        <f t="shared" si="27"/>
        <v>100</v>
      </c>
      <c r="H355">
        <f>COUNTIF(Sheet3!F:F,"="&amp;'Trainers by index #'!C355)</f>
        <v>0</v>
      </c>
      <c r="I355">
        <f>IF(H355=0,MAX(Sheet3!J:J),0)</f>
        <v>100</v>
      </c>
      <c r="J355">
        <f>IF(H355=1,VLOOKUP(C355,Sheet3!F:J,5,FALSE),0)</f>
        <v>0</v>
      </c>
      <c r="K355">
        <f>IFERROR(IF(SUM($I355:J355)=0,VLOOKUP(G355,Sheet3!I:J,2,FALSE),0),0)</f>
        <v>0</v>
      </c>
      <c r="L355">
        <f>VLOOKUP(E355,Sheet3!J:K,2,FALSE)</f>
        <v>100</v>
      </c>
      <c r="M355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</v>
      </c>
      <c r="N355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</v>
      </c>
    </row>
    <row r="356" spans="1:14" x14ac:dyDescent="0.5">
      <c r="A356">
        <v>355</v>
      </c>
      <c r="B356" s="2" t="s">
        <v>342</v>
      </c>
      <c r="C356" s="2" t="str">
        <f t="shared" si="25"/>
        <v>SHANNON</v>
      </c>
      <c r="D356" s="2"/>
      <c r="E356" s="2">
        <f t="shared" si="26"/>
        <v>100</v>
      </c>
      <c r="F356" s="2">
        <f t="shared" si="27"/>
        <v>100</v>
      </c>
      <c r="H356">
        <f>COUNTIF(Sheet3!F:F,"="&amp;'Trainers by index #'!C356)</f>
        <v>0</v>
      </c>
      <c r="I356">
        <f>IF(H356=0,MAX(Sheet3!J:J),0)</f>
        <v>100</v>
      </c>
      <c r="J356">
        <f>IF(H356=1,VLOOKUP(C356,Sheet3!F:J,5,FALSE),0)</f>
        <v>0</v>
      </c>
      <c r="K356">
        <f>IFERROR(IF(SUM($I356:J356)=0,VLOOKUP(G356,Sheet3!I:J,2,FALSE),0),0)</f>
        <v>0</v>
      </c>
      <c r="L356">
        <f>VLOOKUP(E356,Sheet3!J:K,2,FALSE)</f>
        <v>100</v>
      </c>
      <c r="M356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</v>
      </c>
      <c r="N356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</v>
      </c>
    </row>
    <row r="357" spans="1:14" x14ac:dyDescent="0.5">
      <c r="A357">
        <v>356</v>
      </c>
      <c r="B357" s="2" t="s">
        <v>343</v>
      </c>
      <c r="C357" s="2" t="str">
        <f t="shared" si="25"/>
        <v>MICHELLE</v>
      </c>
      <c r="D357" s="2"/>
      <c r="E357" s="2">
        <f t="shared" si="26"/>
        <v>64</v>
      </c>
      <c r="F357" s="2">
        <f t="shared" si="27"/>
        <v>64</v>
      </c>
      <c r="H357">
        <f>COUNTIF(Sheet3!F:F,"="&amp;'Trainers by index #'!C357)</f>
        <v>1</v>
      </c>
      <c r="I357">
        <f>IF(H357=0,MAX(Sheet3!J:J),0)</f>
        <v>0</v>
      </c>
      <c r="J357">
        <f>IF(H357=1,VLOOKUP(C357,Sheet3!F:J,5,FALSE),0)</f>
        <v>64</v>
      </c>
      <c r="K357">
        <f>IFERROR(IF(SUM($I357:J357)=0,VLOOKUP(G357,Sheet3!I:J,2,FALSE),0),0)</f>
        <v>0</v>
      </c>
      <c r="L357">
        <f>VLOOKUP(E357,Sheet3!J:K,2,FALSE)</f>
        <v>90</v>
      </c>
      <c r="M357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</v>
      </c>
      <c r="N357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</v>
      </c>
    </row>
    <row r="358" spans="1:14" x14ac:dyDescent="0.5">
      <c r="A358">
        <v>357</v>
      </c>
      <c r="B358" s="2" t="s">
        <v>344</v>
      </c>
      <c r="C358" s="2" t="str">
        <f t="shared" si="25"/>
        <v>CLARKE</v>
      </c>
      <c r="D358" s="2"/>
      <c r="E358" s="2">
        <f t="shared" si="26"/>
        <v>69</v>
      </c>
      <c r="F358" s="2">
        <f t="shared" si="27"/>
        <v>69</v>
      </c>
      <c r="H358">
        <f>COUNTIF(Sheet3!F:F,"="&amp;'Trainers by index #'!C358)</f>
        <v>1</v>
      </c>
      <c r="I358">
        <f>IF(H358=0,MAX(Sheet3!J:J),0)</f>
        <v>0</v>
      </c>
      <c r="J358">
        <f>IF(H358=1,VLOOKUP(C358,Sheet3!F:J,5,FALSE),0)</f>
        <v>69</v>
      </c>
      <c r="K358">
        <f>IFERROR(IF(SUM($I358:J358)=0,VLOOKUP(G358,Sheet3!I:J,2,FALSE),0),0)</f>
        <v>0</v>
      </c>
      <c r="L358">
        <f>VLOOKUP(E358,Sheet3!J:K,2,FALSE)</f>
        <v>93</v>
      </c>
      <c r="M358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</v>
      </c>
      <c r="N358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</v>
      </c>
    </row>
    <row r="359" spans="1:14" x14ac:dyDescent="0.5">
      <c r="A359">
        <v>358</v>
      </c>
      <c r="B359" s="2" t="s">
        <v>345</v>
      </c>
      <c r="C359" s="2" t="str">
        <f t="shared" si="25"/>
        <v>KENNY</v>
      </c>
      <c r="D359" s="2"/>
      <c r="E359" s="2">
        <f t="shared" si="26"/>
        <v>65</v>
      </c>
      <c r="F359" s="2">
        <f t="shared" si="27"/>
        <v>65</v>
      </c>
      <c r="H359">
        <f>COUNTIF(Sheet3!F:F,"="&amp;'Trainers by index #'!C359)</f>
        <v>1</v>
      </c>
      <c r="I359">
        <f>IF(H359=0,MAX(Sheet3!J:J),0)</f>
        <v>0</v>
      </c>
      <c r="J359">
        <f>IF(H359=1,VLOOKUP(C359,Sheet3!F:J,5,FALSE),0)</f>
        <v>65</v>
      </c>
      <c r="K359">
        <f>IFERROR(IF(SUM($I359:J359)=0,VLOOKUP(G359,Sheet3!I:J,2,FALSE),0),0)</f>
        <v>0</v>
      </c>
      <c r="L359">
        <f>VLOOKUP(E359,Sheet3!J:K,2,FALSE)</f>
        <v>91</v>
      </c>
      <c r="M359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</v>
      </c>
      <c r="N359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</v>
      </c>
    </row>
    <row r="360" spans="1:14" x14ac:dyDescent="0.5">
      <c r="A360">
        <v>359</v>
      </c>
      <c r="B360" s="2" t="s">
        <v>346</v>
      </c>
      <c r="C360" s="2" t="str">
        <f t="shared" si="25"/>
        <v>JIM</v>
      </c>
      <c r="D360" s="2"/>
      <c r="E360" s="2">
        <f t="shared" si="26"/>
        <v>65</v>
      </c>
      <c r="F360" s="2">
        <f t="shared" si="27"/>
        <v>65</v>
      </c>
      <c r="H360">
        <f>COUNTIF(Sheet3!F:F,"="&amp;'Trainers by index #'!C360)</f>
        <v>1</v>
      </c>
      <c r="I360">
        <f>IF(H360=0,MAX(Sheet3!J:J),0)</f>
        <v>0</v>
      </c>
      <c r="J360">
        <f>IF(H360=1,VLOOKUP(C360,Sheet3!F:J,5,FALSE),0)</f>
        <v>65</v>
      </c>
      <c r="K360">
        <f>IFERROR(IF(SUM($I360:J360)=0,VLOOKUP(G360,Sheet3!I:J,2,FALSE),0),0)</f>
        <v>0</v>
      </c>
      <c r="L360">
        <f>VLOOKUP(E360,Sheet3!J:K,2,FALSE)</f>
        <v>91</v>
      </c>
      <c r="M360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</v>
      </c>
      <c r="N360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</v>
      </c>
    </row>
    <row r="361" spans="1:14" x14ac:dyDescent="0.5">
      <c r="A361">
        <v>360</v>
      </c>
      <c r="B361" s="2" t="s">
        <v>168</v>
      </c>
      <c r="C361" s="2" t="str">
        <f t="shared" si="25"/>
        <v>ARNIE</v>
      </c>
      <c r="D361" s="2"/>
      <c r="E361" s="2">
        <f t="shared" si="26"/>
        <v>16</v>
      </c>
      <c r="F361" s="2">
        <f t="shared" si="27"/>
        <v>16</v>
      </c>
      <c r="H361">
        <f>COUNTIF(Sheet3!F:F,"="&amp;'Trainers by index #'!C361)</f>
        <v>1</v>
      </c>
      <c r="I361">
        <f>IF(H361=0,MAX(Sheet3!J:J),0)</f>
        <v>0</v>
      </c>
      <c r="J361">
        <f>IF(H361=1,VLOOKUP(C361,Sheet3!F:J,5,FALSE),0)</f>
        <v>16</v>
      </c>
      <c r="K361">
        <f>IFERROR(IF(SUM($I361:J361)=0,VLOOKUP(G361,Sheet3!I:J,2,FALSE),0),0)</f>
        <v>0</v>
      </c>
      <c r="L361">
        <f>VLOOKUP(E361,Sheet3!J:K,2,FALSE)</f>
        <v>22</v>
      </c>
      <c r="M361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</v>
      </c>
      <c r="N361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</v>
      </c>
    </row>
    <row r="362" spans="1:14" x14ac:dyDescent="0.5">
      <c r="A362">
        <v>361</v>
      </c>
      <c r="B362" s="2" t="s">
        <v>347</v>
      </c>
      <c r="C362" s="2" t="str">
        <f t="shared" si="25"/>
        <v>KEVIN</v>
      </c>
      <c r="D362" s="2"/>
      <c r="E362" s="2">
        <f t="shared" si="26"/>
        <v>70</v>
      </c>
      <c r="F362" s="2">
        <f t="shared" si="27"/>
        <v>70</v>
      </c>
      <c r="H362">
        <f>COUNTIF(Sheet3!F:F,"="&amp;'Trainers by index #'!C362)</f>
        <v>1</v>
      </c>
      <c r="I362">
        <f>IF(H362=0,MAX(Sheet3!J:J),0)</f>
        <v>0</v>
      </c>
      <c r="J362">
        <f>IF(H362=1,VLOOKUP(C362,Sheet3!F:J,5,FALSE),0)</f>
        <v>70</v>
      </c>
      <c r="K362">
        <f>IFERROR(IF(SUM($I362:J362)=0,VLOOKUP(G362,Sheet3!I:J,2,FALSE),0),0)</f>
        <v>0</v>
      </c>
      <c r="L362">
        <f>VLOOKUP(E362,Sheet3!J:K,2,FALSE)</f>
        <v>69</v>
      </c>
      <c r="M362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</v>
      </c>
      <c r="N362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</v>
      </c>
    </row>
    <row r="363" spans="1:14" x14ac:dyDescent="0.5">
      <c r="A363">
        <v>362</v>
      </c>
      <c r="B363" s="2" t="s">
        <v>348</v>
      </c>
      <c r="C363" s="2" t="str">
        <f t="shared" si="25"/>
        <v>QUINN</v>
      </c>
      <c r="D363" s="2"/>
      <c r="E363" s="2">
        <f t="shared" si="26"/>
        <v>76</v>
      </c>
      <c r="F363" s="2">
        <f t="shared" si="27"/>
        <v>76</v>
      </c>
      <c r="H363">
        <f>COUNTIF(Sheet3!F:F,"="&amp;'Trainers by index #'!C363)</f>
        <v>1</v>
      </c>
      <c r="I363">
        <f>IF(H363=0,MAX(Sheet3!J:J),0)</f>
        <v>0</v>
      </c>
      <c r="J363">
        <f>IF(H363=1,VLOOKUP(C363,Sheet3!F:J,5,FALSE),0)</f>
        <v>76</v>
      </c>
      <c r="K363">
        <f>IFERROR(IF(SUM($I363:J363)=0,VLOOKUP(G363,Sheet3!I:J,2,FALSE),0),0)</f>
        <v>0</v>
      </c>
      <c r="L363">
        <f>VLOOKUP(E363,Sheet3!J:K,2,FALSE)</f>
        <v>98</v>
      </c>
      <c r="M363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</v>
      </c>
      <c r="N363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</v>
      </c>
    </row>
    <row r="364" spans="1:14" x14ac:dyDescent="0.5">
      <c r="A364">
        <v>363</v>
      </c>
      <c r="B364" s="2" t="s">
        <v>349</v>
      </c>
      <c r="C364" s="2" t="str">
        <f t="shared" si="25"/>
        <v>EMMA</v>
      </c>
      <c r="D364" s="2"/>
      <c r="E364" s="2">
        <f t="shared" si="26"/>
        <v>100</v>
      </c>
      <c r="F364" s="2">
        <f t="shared" si="27"/>
        <v>100</v>
      </c>
      <c r="H364">
        <f>COUNTIF(Sheet3!F:F,"="&amp;'Trainers by index #'!C364)</f>
        <v>0</v>
      </c>
      <c r="I364">
        <f>IF(H364=0,MAX(Sheet3!J:J),0)</f>
        <v>100</v>
      </c>
      <c r="J364">
        <f>IF(H364=1,VLOOKUP(C364,Sheet3!F:J,5,FALSE),0)</f>
        <v>0</v>
      </c>
      <c r="K364">
        <f>IFERROR(IF(SUM($I364:J364)=0,VLOOKUP(G364,Sheet3!I:J,2,FALSE),0),0)</f>
        <v>0</v>
      </c>
      <c r="L364">
        <f>VLOOKUP(E364,Sheet3!J:K,2,FALSE)</f>
        <v>100</v>
      </c>
      <c r="M364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</v>
      </c>
      <c r="N364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</v>
      </c>
    </row>
    <row r="365" spans="1:14" x14ac:dyDescent="0.5">
      <c r="A365">
        <v>364</v>
      </c>
      <c r="B365" s="2" t="s">
        <v>350</v>
      </c>
      <c r="C365" s="2" t="str">
        <f t="shared" si="25"/>
        <v>SAM</v>
      </c>
      <c r="D365" s="2"/>
      <c r="E365" s="2">
        <f t="shared" si="26"/>
        <v>63</v>
      </c>
      <c r="F365" s="2">
        <f t="shared" si="27"/>
        <v>63</v>
      </c>
      <c r="H365">
        <f>COUNTIF(Sheet3!F:F,"="&amp;'Trainers by index #'!C365)</f>
        <v>1</v>
      </c>
      <c r="I365">
        <f>IF(H365=0,MAX(Sheet3!J:J),0)</f>
        <v>0</v>
      </c>
      <c r="J365">
        <f>IF(H365=1,VLOOKUP(C365,Sheet3!F:J,5,FALSE),0)</f>
        <v>63</v>
      </c>
      <c r="K365">
        <f>IFERROR(IF(SUM($I365:J365)=0,VLOOKUP(G365,Sheet3!I:J,2,FALSE),0),0)</f>
        <v>0</v>
      </c>
      <c r="L365">
        <f>VLOOKUP(E365,Sheet3!J:K,2,FALSE)</f>
        <v>89</v>
      </c>
      <c r="M365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</v>
      </c>
      <c r="N365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</v>
      </c>
    </row>
    <row r="366" spans="1:14" x14ac:dyDescent="0.5">
      <c r="A366">
        <v>365</v>
      </c>
      <c r="B366" s="2" t="s">
        <v>351</v>
      </c>
      <c r="C366" s="2" t="str">
        <f t="shared" si="25"/>
        <v>TYRONE</v>
      </c>
      <c r="D366" s="2"/>
      <c r="E366" s="2">
        <f t="shared" si="26"/>
        <v>63</v>
      </c>
      <c r="F366" s="2">
        <f t="shared" si="27"/>
        <v>63</v>
      </c>
      <c r="H366">
        <f>COUNTIF(Sheet3!F:F,"="&amp;'Trainers by index #'!C366)</f>
        <v>1</v>
      </c>
      <c r="I366">
        <f>IF(H366=0,MAX(Sheet3!J:J),0)</f>
        <v>0</v>
      </c>
      <c r="J366">
        <f>IF(H366=1,VLOOKUP(C366,Sheet3!F:J,5,FALSE),0)</f>
        <v>63</v>
      </c>
      <c r="K366">
        <f>IFERROR(IF(SUM($I366:J366)=0,VLOOKUP(G366,Sheet3!I:J,2,FALSE),0),0)</f>
        <v>0</v>
      </c>
      <c r="L366">
        <f>VLOOKUP(E366,Sheet3!J:K,2,FALSE)</f>
        <v>89</v>
      </c>
      <c r="M366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</v>
      </c>
      <c r="N366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</v>
      </c>
    </row>
    <row r="367" spans="1:14" x14ac:dyDescent="0.5">
      <c r="A367">
        <v>366</v>
      </c>
      <c r="B367" s="2" t="s">
        <v>352</v>
      </c>
      <c r="C367" s="2" t="str">
        <f t="shared" si="25"/>
        <v>PAT</v>
      </c>
      <c r="D367" s="2"/>
      <c r="E367" s="2">
        <f t="shared" si="26"/>
        <v>70</v>
      </c>
      <c r="F367" s="2">
        <f t="shared" si="27"/>
        <v>70</v>
      </c>
      <c r="H367">
        <f>COUNTIF(Sheet3!F:F,"="&amp;'Trainers by index #'!C367)</f>
        <v>1</v>
      </c>
      <c r="I367">
        <f>IF(H367=0,MAX(Sheet3!J:J),0)</f>
        <v>0</v>
      </c>
      <c r="J367">
        <f>IF(H367=1,VLOOKUP(C367,Sheet3!F:J,5,FALSE),0)</f>
        <v>70</v>
      </c>
      <c r="K367">
        <f>IFERROR(IF(SUM($I367:J367)=0,VLOOKUP(G367,Sheet3!I:J,2,FALSE),0),0)</f>
        <v>0</v>
      </c>
      <c r="L367">
        <f>VLOOKUP(E367,Sheet3!J:K,2,FALSE)</f>
        <v>69</v>
      </c>
      <c r="M367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</v>
      </c>
      <c r="N367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</v>
      </c>
    </row>
    <row r="368" spans="1:14" x14ac:dyDescent="0.5">
      <c r="A368">
        <v>367</v>
      </c>
      <c r="B368" s="2" t="s">
        <v>353</v>
      </c>
      <c r="C368" s="2" t="str">
        <f t="shared" si="25"/>
        <v>SHAWN</v>
      </c>
      <c r="D368" s="2"/>
      <c r="E368" s="2">
        <f t="shared" si="26"/>
        <v>100</v>
      </c>
      <c r="F368" s="2">
        <f t="shared" si="27"/>
        <v>100</v>
      </c>
      <c r="H368">
        <f>COUNTIF(Sheet3!F:F,"="&amp;'Trainers by index #'!C368)</f>
        <v>0</v>
      </c>
      <c r="I368">
        <f>IF(H368=0,MAX(Sheet3!J:J),0)</f>
        <v>100</v>
      </c>
      <c r="J368">
        <f>IF(H368=1,VLOOKUP(C368,Sheet3!F:J,5,FALSE),0)</f>
        <v>0</v>
      </c>
      <c r="K368">
        <f>IFERROR(IF(SUM($I368:J368)=0,VLOOKUP(G368,Sheet3!I:J,2,FALSE),0),0)</f>
        <v>0</v>
      </c>
      <c r="L368">
        <f>VLOOKUP(E368,Sheet3!J:K,2,FALSE)</f>
        <v>100</v>
      </c>
      <c r="M368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</v>
      </c>
      <c r="N368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</v>
      </c>
    </row>
    <row r="369" spans="1:14" x14ac:dyDescent="0.5">
      <c r="A369">
        <v>368</v>
      </c>
      <c r="B369" s="2" t="s">
        <v>354</v>
      </c>
      <c r="C369" s="2" t="str">
        <f t="shared" si="25"/>
        <v>REBECCA</v>
      </c>
      <c r="D369" s="2"/>
      <c r="E369" s="2">
        <f t="shared" si="26"/>
        <v>62</v>
      </c>
      <c r="F369" s="2">
        <f t="shared" si="27"/>
        <v>62</v>
      </c>
      <c r="H369">
        <f>COUNTIF(Sheet3!F:F,"="&amp;'Trainers by index #'!C369)</f>
        <v>1</v>
      </c>
      <c r="I369">
        <f>IF(H369=0,MAX(Sheet3!J:J),0)</f>
        <v>0</v>
      </c>
      <c r="J369">
        <f>IF(H369=1,VLOOKUP(C369,Sheet3!F:J,5,FALSE),0)</f>
        <v>62</v>
      </c>
      <c r="K369">
        <f>IFERROR(IF(SUM($I369:J369)=0,VLOOKUP(G369,Sheet3!I:J,2,FALSE),0),0)</f>
        <v>0</v>
      </c>
      <c r="L369">
        <f>VLOOKUP(E369,Sheet3!J:K,2,FALSE)</f>
        <v>89</v>
      </c>
      <c r="M369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</v>
      </c>
      <c r="N369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</v>
      </c>
    </row>
    <row r="370" spans="1:14" x14ac:dyDescent="0.5">
      <c r="A370">
        <v>369</v>
      </c>
      <c r="B370" s="2" t="s">
        <v>355</v>
      </c>
      <c r="C370" s="2" t="str">
        <f t="shared" si="25"/>
        <v>DARCY</v>
      </c>
      <c r="D370" s="2"/>
      <c r="E370" s="2">
        <f t="shared" si="26"/>
        <v>62</v>
      </c>
      <c r="F370" s="2">
        <f t="shared" si="27"/>
        <v>62</v>
      </c>
      <c r="H370">
        <f>COUNTIF(Sheet3!F:F,"="&amp;'Trainers by index #'!C370)</f>
        <v>1</v>
      </c>
      <c r="I370">
        <f>IF(H370=0,MAX(Sheet3!J:J),0)</f>
        <v>0</v>
      </c>
      <c r="J370">
        <f>IF(H370=1,VLOOKUP(C370,Sheet3!F:J,5,FALSE),0)</f>
        <v>62</v>
      </c>
      <c r="K370">
        <f>IFERROR(IF(SUM($I370:J370)=0,VLOOKUP(G370,Sheet3!I:J,2,FALSE),0),0)</f>
        <v>0</v>
      </c>
      <c r="L370">
        <f>VLOOKUP(E370,Sheet3!J:K,2,FALSE)</f>
        <v>89</v>
      </c>
      <c r="M370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</v>
      </c>
      <c r="N370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</v>
      </c>
    </row>
    <row r="371" spans="1:14" x14ac:dyDescent="0.5">
      <c r="A371">
        <v>370</v>
      </c>
      <c r="B371" s="2" t="s">
        <v>356</v>
      </c>
      <c r="C371" s="2" t="str">
        <f t="shared" si="25"/>
        <v>JEROME</v>
      </c>
      <c r="D371" s="2"/>
      <c r="E371" s="2">
        <f t="shared" si="26"/>
        <v>79</v>
      </c>
      <c r="F371" s="2">
        <f t="shared" si="27"/>
        <v>79</v>
      </c>
      <c r="H371">
        <f>COUNTIF(Sheet3!F:F,"="&amp;'Trainers by index #'!C371)</f>
        <v>1</v>
      </c>
      <c r="I371">
        <f>IF(H371=0,MAX(Sheet3!J:J),0)</f>
        <v>0</v>
      </c>
      <c r="J371">
        <f>IF(H371=1,VLOOKUP(C371,Sheet3!F:J,5,FALSE),0)</f>
        <v>79</v>
      </c>
      <c r="K371">
        <f>IFERROR(IF(SUM($I371:J371)=0,VLOOKUP(G371,Sheet3!I:J,2,FALSE),0),0)</f>
        <v>0</v>
      </c>
      <c r="L371">
        <f>VLOOKUP(E371,Sheet3!J:K,2,FALSE)</f>
        <v>99</v>
      </c>
      <c r="M371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</v>
      </c>
      <c r="N371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</v>
      </c>
    </row>
    <row r="372" spans="1:14" x14ac:dyDescent="0.5">
      <c r="A372">
        <v>371</v>
      </c>
      <c r="B372" s="2" t="s">
        <v>357</v>
      </c>
      <c r="C372" s="2" t="str">
        <f t="shared" si="25"/>
        <v>TUCKER</v>
      </c>
      <c r="D372" s="2"/>
      <c r="E372" s="2">
        <f t="shared" si="26"/>
        <v>79</v>
      </c>
      <c r="F372" s="2">
        <f t="shared" si="27"/>
        <v>79</v>
      </c>
      <c r="H372">
        <f>COUNTIF(Sheet3!F:F,"="&amp;'Trainers by index #'!C372)</f>
        <v>1</v>
      </c>
      <c r="I372">
        <f>IF(H372=0,MAX(Sheet3!J:J),0)</f>
        <v>0</v>
      </c>
      <c r="J372">
        <f>IF(H372=1,VLOOKUP(C372,Sheet3!F:J,5,FALSE),0)</f>
        <v>79</v>
      </c>
      <c r="K372">
        <f>IFERROR(IF(SUM($I372:J372)=0,VLOOKUP(G372,Sheet3!I:J,2,FALSE),0),0)</f>
        <v>0</v>
      </c>
      <c r="L372">
        <f>VLOOKUP(E372,Sheet3!J:K,2,FALSE)</f>
        <v>99</v>
      </c>
      <c r="M372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</v>
      </c>
      <c r="N372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</v>
      </c>
    </row>
    <row r="373" spans="1:14" x14ac:dyDescent="0.5">
      <c r="A373">
        <v>372</v>
      </c>
      <c r="B373" s="2" t="s">
        <v>108</v>
      </c>
      <c r="C373" s="2" t="str">
        <f t="shared" si="25"/>
        <v>MICKEY</v>
      </c>
      <c r="D373" s="2"/>
      <c r="E373" s="2">
        <f t="shared" si="26"/>
        <v>100</v>
      </c>
      <c r="F373" s="2">
        <f t="shared" si="27"/>
        <v>100</v>
      </c>
      <c r="H373">
        <f>COUNTIF(Sheet3!F:F,"="&amp;'Trainers by index #'!C373)</f>
        <v>0</v>
      </c>
      <c r="I373">
        <f>IF(H373=0,MAX(Sheet3!J:J),0)</f>
        <v>100</v>
      </c>
      <c r="J373">
        <f>IF(H373=1,VLOOKUP(C373,Sheet3!F:J,5,FALSE),0)</f>
        <v>0</v>
      </c>
      <c r="K373">
        <f>IFERROR(IF(SUM($I373:J373)=0,VLOOKUP(G373,Sheet3!I:J,2,FALSE),0),0)</f>
        <v>0</v>
      </c>
      <c r="L373">
        <f>VLOOKUP(E373,Sheet3!J:K,2,FALSE)</f>
        <v>100</v>
      </c>
      <c r="M373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</v>
      </c>
      <c r="N373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</v>
      </c>
    </row>
    <row r="374" spans="1:14" x14ac:dyDescent="0.5">
      <c r="A374">
        <v>373</v>
      </c>
      <c r="B374" s="2" t="s">
        <v>358</v>
      </c>
      <c r="C374" s="2" t="str">
        <f t="shared" si="25"/>
        <v>FRANKIE</v>
      </c>
      <c r="D374" s="2"/>
      <c r="E374" s="2">
        <f t="shared" si="26"/>
        <v>78</v>
      </c>
      <c r="F374" s="2">
        <f t="shared" si="27"/>
        <v>78</v>
      </c>
      <c r="H374">
        <f>COUNTIF(Sheet3!F:F,"="&amp;'Trainers by index #'!C374)</f>
        <v>1</v>
      </c>
      <c r="I374">
        <f>IF(H374=0,MAX(Sheet3!J:J),0)</f>
        <v>0</v>
      </c>
      <c r="J374">
        <f>IF(H374=1,VLOOKUP(C374,Sheet3!F:J,5,FALSE),0)</f>
        <v>78</v>
      </c>
      <c r="K374">
        <f>IFERROR(IF(SUM($I374:J374)=0,VLOOKUP(G374,Sheet3!I:J,2,FALSE),0),0)</f>
        <v>0</v>
      </c>
      <c r="L374">
        <f>VLOOKUP(E374,Sheet3!J:K,2,FALSE)</f>
        <v>99</v>
      </c>
      <c r="M374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</v>
      </c>
      <c r="N374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</v>
      </c>
    </row>
    <row r="375" spans="1:14" x14ac:dyDescent="0.5">
      <c r="A375">
        <v>374</v>
      </c>
      <c r="B375" s="2" t="s">
        <v>359</v>
      </c>
      <c r="C375" s="2" t="str">
        <f t="shared" si="25"/>
        <v>TYSON</v>
      </c>
      <c r="D375" s="2"/>
      <c r="E375" s="2">
        <f t="shared" si="26"/>
        <v>77</v>
      </c>
      <c r="F375" s="2">
        <f t="shared" si="27"/>
        <v>77</v>
      </c>
      <c r="H375">
        <f>COUNTIF(Sheet3!F:F,"="&amp;'Trainers by index #'!C375)</f>
        <v>1</v>
      </c>
      <c r="I375">
        <f>IF(H375=0,MAX(Sheet3!J:J),0)</f>
        <v>0</v>
      </c>
      <c r="J375">
        <f>IF(H375=1,VLOOKUP(C375,Sheet3!F:J,5,FALSE),0)</f>
        <v>77</v>
      </c>
      <c r="K375">
        <f>IFERROR(IF(SUM($I375:J375)=0,VLOOKUP(G375,Sheet3!I:J,2,FALSE),0),0)</f>
        <v>0</v>
      </c>
      <c r="L375">
        <f>VLOOKUP(E375,Sheet3!J:K,2,FALSE)</f>
        <v>98</v>
      </c>
      <c r="M375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</v>
      </c>
      <c r="N375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</v>
      </c>
    </row>
    <row r="376" spans="1:14" x14ac:dyDescent="0.5">
      <c r="A376">
        <v>375</v>
      </c>
      <c r="B376" s="2" t="s">
        <v>108</v>
      </c>
      <c r="C376" s="2" t="str">
        <f t="shared" si="25"/>
        <v>MICKEY</v>
      </c>
      <c r="D376" s="2"/>
      <c r="E376" s="2">
        <f t="shared" si="26"/>
        <v>100</v>
      </c>
      <c r="F376" s="2">
        <f t="shared" si="27"/>
        <v>100</v>
      </c>
      <c r="H376">
        <f>COUNTIF(Sheet3!F:F,"="&amp;'Trainers by index #'!C376)</f>
        <v>0</v>
      </c>
      <c r="I376">
        <f>IF(H376=0,MAX(Sheet3!J:J),0)</f>
        <v>100</v>
      </c>
      <c r="J376">
        <f>IF(H376=1,VLOOKUP(C376,Sheet3!F:J,5,FALSE),0)</f>
        <v>0</v>
      </c>
      <c r="K376">
        <f>IFERROR(IF(SUM($I376:J376)=0,VLOOKUP(G376,Sheet3!I:J,2,FALSE),0),0)</f>
        <v>0</v>
      </c>
      <c r="L376">
        <f>VLOOKUP(E376,Sheet3!J:K,2,FALSE)</f>
        <v>100</v>
      </c>
      <c r="M376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</v>
      </c>
      <c r="N376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</v>
      </c>
    </row>
    <row r="377" spans="1:14" x14ac:dyDescent="0.5">
      <c r="A377">
        <v>376</v>
      </c>
      <c r="B377" s="2" t="s">
        <v>108</v>
      </c>
      <c r="C377" s="2" t="str">
        <f t="shared" si="25"/>
        <v>MICKEY</v>
      </c>
      <c r="D377" s="2"/>
      <c r="E377" s="2">
        <f t="shared" si="26"/>
        <v>100</v>
      </c>
      <c r="F377" s="2">
        <f t="shared" si="27"/>
        <v>100</v>
      </c>
      <c r="H377">
        <f>COUNTIF(Sheet3!F:F,"="&amp;'Trainers by index #'!C377)</f>
        <v>0</v>
      </c>
      <c r="I377">
        <f>IF(H377=0,MAX(Sheet3!J:J),0)</f>
        <v>100</v>
      </c>
      <c r="J377">
        <f>IF(H377=1,VLOOKUP(C377,Sheet3!F:J,5,FALSE),0)</f>
        <v>0</v>
      </c>
      <c r="K377">
        <f>IFERROR(IF(SUM($I377:J377)=0,VLOOKUP(G377,Sheet3!I:J,2,FALSE),0),0)</f>
        <v>0</v>
      </c>
      <c r="L377">
        <f>VLOOKUP(E377,Sheet3!J:K,2,FALSE)</f>
        <v>100</v>
      </c>
      <c r="M377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</v>
      </c>
      <c r="N377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</v>
      </c>
    </row>
    <row r="378" spans="1:14" x14ac:dyDescent="0.5">
      <c r="A378">
        <v>377</v>
      </c>
      <c r="B378" s="2" t="s">
        <v>360</v>
      </c>
      <c r="C378" s="2" t="str">
        <f t="shared" si="25"/>
        <v>PARKER</v>
      </c>
      <c r="D378" s="2"/>
      <c r="E378" s="2">
        <f t="shared" si="26"/>
        <v>70</v>
      </c>
      <c r="F378" s="2">
        <f t="shared" si="27"/>
        <v>70</v>
      </c>
      <c r="H378">
        <f>COUNTIF(Sheet3!F:F,"="&amp;'Trainers by index #'!C378)</f>
        <v>1</v>
      </c>
      <c r="I378">
        <f>IF(H378=0,MAX(Sheet3!J:J),0)</f>
        <v>0</v>
      </c>
      <c r="J378">
        <f>IF(H378=1,VLOOKUP(C378,Sheet3!F:J,5,FALSE),0)</f>
        <v>70</v>
      </c>
      <c r="K378">
        <f>IFERROR(IF(SUM($I378:J378)=0,VLOOKUP(G378,Sheet3!I:J,2,FALSE),0),0)</f>
        <v>0</v>
      </c>
      <c r="L378">
        <f>VLOOKUP(E378,Sheet3!J:K,2,FALSE)</f>
        <v>69</v>
      </c>
      <c r="M378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</v>
      </c>
      <c r="N378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</v>
      </c>
    </row>
    <row r="379" spans="1:14" x14ac:dyDescent="0.5">
      <c r="A379">
        <v>378</v>
      </c>
      <c r="B379" s="2" t="s">
        <v>361</v>
      </c>
      <c r="C379" s="2" t="str">
        <f t="shared" si="25"/>
        <v>WARREN</v>
      </c>
      <c r="D379" s="2"/>
      <c r="E379" s="2">
        <f t="shared" si="26"/>
        <v>74</v>
      </c>
      <c r="F379" s="2">
        <f t="shared" si="27"/>
        <v>74</v>
      </c>
      <c r="H379">
        <f>COUNTIF(Sheet3!F:F,"="&amp;'Trainers by index #'!C379)</f>
        <v>1</v>
      </c>
      <c r="I379">
        <f>IF(H379=0,MAX(Sheet3!J:J),0)</f>
        <v>0</v>
      </c>
      <c r="J379">
        <f>IF(H379=1,VLOOKUP(C379,Sheet3!F:J,5,FALSE),0)</f>
        <v>74</v>
      </c>
      <c r="K379">
        <f>IFERROR(IF(SUM($I379:J379)=0,VLOOKUP(G379,Sheet3!I:J,2,FALSE),0),0)</f>
        <v>0</v>
      </c>
      <c r="L379">
        <f>VLOOKUP(E379,Sheet3!J:K,2,FALSE)</f>
        <v>96</v>
      </c>
      <c r="M379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</v>
      </c>
      <c r="N379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</v>
      </c>
    </row>
    <row r="380" spans="1:14" x14ac:dyDescent="0.5">
      <c r="A380">
        <v>379</v>
      </c>
      <c r="B380" s="2" t="s">
        <v>362</v>
      </c>
      <c r="C380" s="2" t="str">
        <f t="shared" si="25"/>
        <v>JIMMY</v>
      </c>
      <c r="D380" s="2"/>
      <c r="E380" s="2">
        <f t="shared" si="26"/>
        <v>74</v>
      </c>
      <c r="F380" s="2">
        <f t="shared" si="27"/>
        <v>74</v>
      </c>
      <c r="H380">
        <f>COUNTIF(Sheet3!F:F,"="&amp;'Trainers by index #'!C380)</f>
        <v>1</v>
      </c>
      <c r="I380">
        <f>IF(H380=0,MAX(Sheet3!J:J),0)</f>
        <v>0</v>
      </c>
      <c r="J380">
        <f>IF(H380=1,VLOOKUP(C380,Sheet3!F:J,5,FALSE),0)</f>
        <v>74</v>
      </c>
      <c r="K380">
        <f>IFERROR(IF(SUM($I380:J380)=0,VLOOKUP(G380,Sheet3!I:J,2,FALSE),0),0)</f>
        <v>0</v>
      </c>
      <c r="L380">
        <f>VLOOKUP(E380,Sheet3!J:K,2,FALSE)</f>
        <v>96</v>
      </c>
      <c r="M380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</v>
      </c>
      <c r="N380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</v>
      </c>
    </row>
    <row r="381" spans="1:14" x14ac:dyDescent="0.5">
      <c r="A381">
        <v>380</v>
      </c>
      <c r="B381" s="2" t="s">
        <v>363</v>
      </c>
      <c r="C381" s="2" t="str">
        <f t="shared" si="25"/>
        <v>OWEN</v>
      </c>
      <c r="D381" s="2"/>
      <c r="E381" s="2">
        <f t="shared" si="26"/>
        <v>65</v>
      </c>
      <c r="F381" s="2">
        <f t="shared" si="27"/>
        <v>65</v>
      </c>
      <c r="H381">
        <f>COUNTIF(Sheet3!F:F,"="&amp;'Trainers by index #'!C381)</f>
        <v>1</v>
      </c>
      <c r="I381">
        <f>IF(H381=0,MAX(Sheet3!J:J),0)</f>
        <v>0</v>
      </c>
      <c r="J381">
        <f>IF(H381=1,VLOOKUP(C381,Sheet3!F:J,5,FALSE),0)</f>
        <v>65</v>
      </c>
      <c r="K381">
        <f>IFERROR(IF(SUM($I381:J381)=0,VLOOKUP(G381,Sheet3!I:J,2,FALSE),0),0)</f>
        <v>0</v>
      </c>
      <c r="L381">
        <f>VLOOKUP(E381,Sheet3!J:K,2,FALSE)</f>
        <v>91</v>
      </c>
      <c r="M381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</v>
      </c>
      <c r="N381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</v>
      </c>
    </row>
    <row r="382" spans="1:14" x14ac:dyDescent="0.5">
      <c r="A382">
        <v>381</v>
      </c>
      <c r="B382" s="2" t="s">
        <v>364</v>
      </c>
      <c r="C382" s="2" t="str">
        <f t="shared" si="25"/>
        <v>JASON</v>
      </c>
      <c r="D382" s="2"/>
      <c r="E382" s="2">
        <f t="shared" si="26"/>
        <v>65</v>
      </c>
      <c r="F382" s="2">
        <f t="shared" si="27"/>
        <v>65</v>
      </c>
      <c r="H382">
        <f>COUNTIF(Sheet3!F:F,"="&amp;'Trainers by index #'!C382)</f>
        <v>1</v>
      </c>
      <c r="I382">
        <f>IF(H382=0,MAX(Sheet3!J:J),0)</f>
        <v>0</v>
      </c>
      <c r="J382">
        <f>IF(H382=1,VLOOKUP(C382,Sheet3!F:J,5,FALSE),0)</f>
        <v>65</v>
      </c>
      <c r="K382">
        <f>IFERROR(IF(SUM($I382:J382)=0,VLOOKUP(G382,Sheet3!I:J,2,FALSE),0),0)</f>
        <v>0</v>
      </c>
      <c r="L382">
        <f>VLOOKUP(E382,Sheet3!J:K,2,FALSE)</f>
        <v>91</v>
      </c>
      <c r="M382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</v>
      </c>
      <c r="N382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</v>
      </c>
    </row>
    <row r="383" spans="1:14" x14ac:dyDescent="0.5">
      <c r="A383">
        <v>382</v>
      </c>
      <c r="B383" s="2" t="s">
        <v>365</v>
      </c>
      <c r="C383" s="2" t="str">
        <f t="shared" si="25"/>
        <v>HILLARY</v>
      </c>
      <c r="D383" s="2"/>
      <c r="E383" s="2">
        <f t="shared" si="26"/>
        <v>67</v>
      </c>
      <c r="F383" s="2">
        <f t="shared" si="27"/>
        <v>67</v>
      </c>
      <c r="H383">
        <f>COUNTIF(Sheet3!F:F,"="&amp;'Trainers by index #'!C383)</f>
        <v>1</v>
      </c>
      <c r="I383">
        <f>IF(H383=0,MAX(Sheet3!J:J),0)</f>
        <v>0</v>
      </c>
      <c r="J383">
        <f>IF(H383=1,VLOOKUP(C383,Sheet3!F:J,5,FALSE),0)</f>
        <v>67</v>
      </c>
      <c r="K383">
        <f>IFERROR(IF(SUM($I383:J383)=0,VLOOKUP(G383,Sheet3!I:J,2,FALSE),0),0)</f>
        <v>0</v>
      </c>
      <c r="L383">
        <f>VLOOKUP(E383,Sheet3!J:K,2,FALSE)</f>
        <v>92</v>
      </c>
      <c r="M383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</v>
      </c>
      <c r="N383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</v>
      </c>
    </row>
    <row r="384" spans="1:14" x14ac:dyDescent="0.5">
      <c r="A384">
        <v>383</v>
      </c>
      <c r="B384" s="2" t="s">
        <v>366</v>
      </c>
      <c r="C384" s="2" t="str">
        <f t="shared" si="25"/>
        <v>PETER</v>
      </c>
      <c r="D384" s="2"/>
      <c r="E384" s="2">
        <f t="shared" si="26"/>
        <v>8</v>
      </c>
      <c r="F384" s="2">
        <f t="shared" si="27"/>
        <v>8</v>
      </c>
      <c r="H384">
        <f>COUNTIF(Sheet3!F:F,"="&amp;'Trainers by index #'!C384)</f>
        <v>1</v>
      </c>
      <c r="I384">
        <f>IF(H384=0,MAX(Sheet3!J:J),0)</f>
        <v>0</v>
      </c>
      <c r="J384">
        <f>IF(H384=1,VLOOKUP(C384,Sheet3!F:J,5,FALSE),0)</f>
        <v>8</v>
      </c>
      <c r="K384">
        <f>IFERROR(IF(SUM($I384:J384)=0,VLOOKUP(G384,Sheet3!I:J,2,FALSE),0),0)</f>
        <v>0</v>
      </c>
      <c r="L384">
        <f>VLOOKUP(E384,Sheet3!J:K,2,FALSE)</f>
        <v>17</v>
      </c>
      <c r="M384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</v>
      </c>
      <c r="N384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</v>
      </c>
    </row>
    <row r="385" spans="1:14" x14ac:dyDescent="0.5">
      <c r="A385">
        <v>384</v>
      </c>
      <c r="B385" s="2" t="s">
        <v>367</v>
      </c>
      <c r="C385" s="2" t="str">
        <f t="shared" si="25"/>
        <v>DANIEL</v>
      </c>
      <c r="D385" s="2"/>
      <c r="E385" s="2">
        <f t="shared" si="26"/>
        <v>9</v>
      </c>
      <c r="F385" s="2">
        <f t="shared" si="27"/>
        <v>9</v>
      </c>
      <c r="G385" t="s">
        <v>988</v>
      </c>
      <c r="H385">
        <f>COUNTIF(Sheet3!F:F,"="&amp;'Trainers by index #'!C385)</f>
        <v>2</v>
      </c>
      <c r="I385">
        <f>IF(H385=0,MAX(Sheet3!J:J),0)</f>
        <v>0</v>
      </c>
      <c r="J385">
        <f>IF(H385=1,VLOOKUP(C385,Sheet3!F:J,5,FALSE),0)</f>
        <v>0</v>
      </c>
      <c r="K385">
        <f>IFERROR(IF(SUM($I385:J385)=0,VLOOKUP(G385,Sheet3!I:J,2,FALSE),0),0)</f>
        <v>9</v>
      </c>
      <c r="L385">
        <f>VLOOKUP(E385,Sheet3!J:K,2,FALSE)</f>
        <v>17</v>
      </c>
      <c r="M385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</v>
      </c>
      <c r="N385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</v>
      </c>
    </row>
    <row r="386" spans="1:14" x14ac:dyDescent="0.5">
      <c r="A386">
        <v>385</v>
      </c>
      <c r="B386" s="2" t="s">
        <v>1085</v>
      </c>
      <c r="C386" s="2" t="str">
        <f t="shared" si="25"/>
        <v>DARA&amp;DIA</v>
      </c>
      <c r="D386" s="2"/>
      <c r="E386" s="2">
        <f t="shared" si="26"/>
        <v>100</v>
      </c>
      <c r="F386" s="2">
        <f t="shared" si="27"/>
        <v>100</v>
      </c>
      <c r="H386">
        <f>COUNTIF(Sheet3!F:F,"="&amp;'Trainers by index #'!C386)</f>
        <v>0</v>
      </c>
      <c r="I386">
        <f>IF(H386=0,MAX(Sheet3!J:J),0)</f>
        <v>100</v>
      </c>
      <c r="J386">
        <f>IF(H386=1,VLOOKUP(C386,Sheet3!F:J,5,FALSE),0)</f>
        <v>0</v>
      </c>
      <c r="K386">
        <f>IFERROR(IF(SUM($I386:J386)=0,VLOOKUP(G386,Sheet3!I:J,2,FALSE),0),0)</f>
        <v>0</v>
      </c>
      <c r="L386">
        <f>VLOOKUP(E386,Sheet3!J:K,2,FALSE)</f>
        <v>100</v>
      </c>
      <c r="M386" t="str">
        <f t="shared" si="2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</v>
      </c>
      <c r="N386" t="str">
        <f t="shared" si="2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</v>
      </c>
    </row>
    <row r="387" spans="1:14" x14ac:dyDescent="0.5">
      <c r="A387">
        <v>386</v>
      </c>
      <c r="B387" s="2" t="s">
        <v>368</v>
      </c>
      <c r="C387" s="2" t="str">
        <f t="shared" ref="C387:C450" si="30">UPPER(B387)</f>
        <v>GREG</v>
      </c>
      <c r="D387" s="2"/>
      <c r="E387" s="2">
        <f t="shared" ref="E387:E450" si="31">MAX(I387:K387)</f>
        <v>19</v>
      </c>
      <c r="F387" s="2">
        <f t="shared" ref="F387:F450" si="32">IF(D387,ROUND(E387+1,0),E387)</f>
        <v>19</v>
      </c>
      <c r="H387">
        <f>COUNTIF(Sheet3!F:F,"="&amp;'Trainers by index #'!C387)</f>
        <v>1</v>
      </c>
      <c r="I387">
        <f>IF(H387=0,MAX(Sheet3!J:J),0)</f>
        <v>0</v>
      </c>
      <c r="J387">
        <f>IF(H387=1,VLOOKUP(C387,Sheet3!F:J,5,FALSE),0)</f>
        <v>19</v>
      </c>
      <c r="K387">
        <f>IFERROR(IF(SUM($I387:J387)=0,VLOOKUP(G387,Sheet3!I:J,2,FALSE),0),0)</f>
        <v>0</v>
      </c>
      <c r="L387">
        <f>VLOOKUP(E387,Sheet3!J:K,2,FALSE)</f>
        <v>31</v>
      </c>
      <c r="M387" t="str">
        <f t="shared" ref="M387:M450" si="33">M386&amp;L387&amp;","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</v>
      </c>
      <c r="N387" t="str">
        <f t="shared" ref="N387:N450" si="34">N386&amp;F387&amp;","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</v>
      </c>
    </row>
    <row r="388" spans="1:14" x14ac:dyDescent="0.5">
      <c r="A388">
        <v>387</v>
      </c>
      <c r="B388" s="2" t="s">
        <v>1081</v>
      </c>
      <c r="C388" s="2" t="str">
        <f t="shared" si="30"/>
        <v>AMY&amp;MIMI</v>
      </c>
      <c r="D388" s="2"/>
      <c r="E388" s="2">
        <f t="shared" si="31"/>
        <v>12</v>
      </c>
      <c r="F388" s="2">
        <f t="shared" si="32"/>
        <v>12</v>
      </c>
      <c r="H388">
        <f>COUNTIF(Sheet3!F:F,"="&amp;'Trainers by index #'!C388)</f>
        <v>1</v>
      </c>
      <c r="I388">
        <f>IF(H388=0,MAX(Sheet3!J:J),0)</f>
        <v>0</v>
      </c>
      <c r="J388">
        <f>IF(H388=1,VLOOKUP(C388,Sheet3!F:J,5,FALSE),0)</f>
        <v>12</v>
      </c>
      <c r="K388">
        <f>IFERROR(IF(SUM($I388:J388)=0,VLOOKUP(G388,Sheet3!I:J,2,FALSE),0),0)</f>
        <v>0</v>
      </c>
      <c r="L388">
        <f>VLOOKUP(E388,Sheet3!J:K,2,FALSE)</f>
        <v>21</v>
      </c>
      <c r="M388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</v>
      </c>
      <c r="N388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</v>
      </c>
    </row>
    <row r="389" spans="1:14" x14ac:dyDescent="0.5">
      <c r="A389">
        <v>388</v>
      </c>
      <c r="B389" s="2" t="s">
        <v>369</v>
      </c>
      <c r="C389" s="2" t="str">
        <f t="shared" si="30"/>
        <v>WALT</v>
      </c>
      <c r="D389" s="2"/>
      <c r="E389" s="2">
        <f t="shared" si="31"/>
        <v>16</v>
      </c>
      <c r="F389" s="2">
        <f t="shared" si="32"/>
        <v>16</v>
      </c>
      <c r="H389">
        <f>COUNTIF(Sheet3!F:F,"="&amp;'Trainers by index #'!C389)</f>
        <v>1</v>
      </c>
      <c r="I389">
        <f>IF(H389=0,MAX(Sheet3!J:J),0)</f>
        <v>0</v>
      </c>
      <c r="J389">
        <f>IF(H389=1,VLOOKUP(C389,Sheet3!F:J,5,FALSE),0)</f>
        <v>16</v>
      </c>
      <c r="K389">
        <f>IFERROR(IF(SUM($I389:J389)=0,VLOOKUP(G389,Sheet3!I:J,2,FALSE),0),0)</f>
        <v>0</v>
      </c>
      <c r="L389">
        <f>VLOOKUP(E389,Sheet3!J:K,2,FALSE)</f>
        <v>22</v>
      </c>
      <c r="M389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</v>
      </c>
      <c r="N389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</v>
      </c>
    </row>
    <row r="390" spans="1:14" x14ac:dyDescent="0.5">
      <c r="A390">
        <v>389</v>
      </c>
      <c r="B390" s="2" t="s">
        <v>370</v>
      </c>
      <c r="C390" s="2" t="str">
        <f t="shared" si="30"/>
        <v>NELSON</v>
      </c>
      <c r="D390" s="2"/>
      <c r="E390" s="2">
        <f t="shared" si="31"/>
        <v>21</v>
      </c>
      <c r="F390" s="2">
        <f t="shared" si="32"/>
        <v>21</v>
      </c>
      <c r="H390">
        <f>COUNTIF(Sheet3!F:F,"="&amp;'Trainers by index #'!C390)</f>
        <v>1</v>
      </c>
      <c r="I390">
        <f>IF(H390=0,MAX(Sheet3!J:J),0)</f>
        <v>0</v>
      </c>
      <c r="J390">
        <f>IF(H390=1,VLOOKUP(C390,Sheet3!F:J,5,FALSE),0)</f>
        <v>21</v>
      </c>
      <c r="K390">
        <f>IFERROR(IF(SUM($I390:J390)=0,VLOOKUP(G390,Sheet3!I:J,2,FALSE),0),0)</f>
        <v>0</v>
      </c>
      <c r="L390">
        <f>VLOOKUP(E390,Sheet3!J:K,2,FALSE)</f>
        <v>38</v>
      </c>
      <c r="M390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</v>
      </c>
      <c r="N390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</v>
      </c>
    </row>
    <row r="391" spans="1:14" x14ac:dyDescent="0.5">
      <c r="A391">
        <v>390</v>
      </c>
      <c r="B391" s="2" t="s">
        <v>371</v>
      </c>
      <c r="C391" s="2" t="str">
        <f t="shared" si="30"/>
        <v>RAY</v>
      </c>
      <c r="D391" s="2"/>
      <c r="E391" s="2">
        <f t="shared" si="31"/>
        <v>9</v>
      </c>
      <c r="F391" s="2">
        <f t="shared" si="32"/>
        <v>9</v>
      </c>
      <c r="H391">
        <f>COUNTIF(Sheet3!F:F,"="&amp;'Trainers by index #'!C391)</f>
        <v>1</v>
      </c>
      <c r="I391">
        <f>IF(H391=0,MAX(Sheet3!J:J),0)</f>
        <v>0</v>
      </c>
      <c r="J391">
        <f>IF(H391=1,VLOOKUP(C391,Sheet3!F:J,5,FALSE),0)</f>
        <v>9</v>
      </c>
      <c r="K391">
        <f>IFERROR(IF(SUM($I391:J391)=0,VLOOKUP(G391,Sheet3!I:J,2,FALSE),0),0)</f>
        <v>0</v>
      </c>
      <c r="L391">
        <f>VLOOKUP(E391,Sheet3!J:K,2,FALSE)</f>
        <v>17</v>
      </c>
      <c r="M391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</v>
      </c>
      <c r="N391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</v>
      </c>
    </row>
    <row r="392" spans="1:14" x14ac:dyDescent="0.5">
      <c r="A392">
        <v>391</v>
      </c>
      <c r="B392" s="2" t="s">
        <v>372</v>
      </c>
      <c r="C392" s="2" t="str">
        <f t="shared" si="30"/>
        <v>ISSAC</v>
      </c>
      <c r="D392" s="2"/>
      <c r="E392" s="2">
        <f t="shared" si="31"/>
        <v>46</v>
      </c>
      <c r="F392" s="2">
        <f t="shared" si="32"/>
        <v>46</v>
      </c>
      <c r="H392">
        <f>COUNTIF(Sheet3!F:F,"="&amp;'Trainers by index #'!C392)</f>
        <v>1</v>
      </c>
      <c r="I392">
        <f>IF(H392=0,MAX(Sheet3!J:J),0)</f>
        <v>0</v>
      </c>
      <c r="J392">
        <f>IF(H392=1,VLOOKUP(C392,Sheet3!F:J,5,FALSE),0)</f>
        <v>46</v>
      </c>
      <c r="K392">
        <f>IFERROR(IF(SUM($I392:J392)=0,VLOOKUP(G392,Sheet3!I:J,2,FALSE),0),0)</f>
        <v>0</v>
      </c>
      <c r="L392">
        <f>VLOOKUP(E392,Sheet3!J:K,2,FALSE)</f>
        <v>52</v>
      </c>
      <c r="M392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</v>
      </c>
      <c r="N392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</v>
      </c>
    </row>
    <row r="393" spans="1:14" x14ac:dyDescent="0.5">
      <c r="A393">
        <v>392</v>
      </c>
      <c r="B393" s="2" t="s">
        <v>373</v>
      </c>
      <c r="C393" s="2" t="str">
        <f t="shared" si="30"/>
        <v>DONALD</v>
      </c>
      <c r="D393" s="2"/>
      <c r="E393" s="2">
        <f t="shared" si="31"/>
        <v>46</v>
      </c>
      <c r="F393" s="2">
        <f t="shared" si="32"/>
        <v>46</v>
      </c>
      <c r="H393">
        <f>COUNTIF(Sheet3!F:F,"="&amp;'Trainers by index #'!C393)</f>
        <v>1</v>
      </c>
      <c r="I393">
        <f>IF(H393=0,MAX(Sheet3!J:J),0)</f>
        <v>0</v>
      </c>
      <c r="J393">
        <f>IF(H393=1,VLOOKUP(C393,Sheet3!F:J,5,FALSE),0)</f>
        <v>46</v>
      </c>
      <c r="K393">
        <f>IFERROR(IF(SUM($I393:J393)=0,VLOOKUP(G393,Sheet3!I:J,2,FALSE),0),0)</f>
        <v>0</v>
      </c>
      <c r="L393">
        <f>VLOOKUP(E393,Sheet3!J:K,2,FALSE)</f>
        <v>52</v>
      </c>
      <c r="M393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</v>
      </c>
      <c r="N393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</v>
      </c>
    </row>
    <row r="394" spans="1:14" x14ac:dyDescent="0.5">
      <c r="A394">
        <v>393</v>
      </c>
      <c r="B394" s="2" t="s">
        <v>374</v>
      </c>
      <c r="C394" s="2" t="str">
        <f t="shared" si="30"/>
        <v>TERU</v>
      </c>
      <c r="D394" s="2"/>
      <c r="E394" s="2">
        <f t="shared" si="31"/>
        <v>46</v>
      </c>
      <c r="F394" s="2">
        <f t="shared" si="32"/>
        <v>46</v>
      </c>
      <c r="H394">
        <f>COUNTIF(Sheet3!F:F,"="&amp;'Trainers by index #'!C394)</f>
        <v>1</v>
      </c>
      <c r="I394">
        <f>IF(H394=0,MAX(Sheet3!J:J),0)</f>
        <v>0</v>
      </c>
      <c r="J394">
        <f>IF(H394=1,VLOOKUP(C394,Sheet3!F:J,5,FALSE),0)</f>
        <v>46</v>
      </c>
      <c r="K394">
        <f>IFERROR(IF(SUM($I394:J394)=0,VLOOKUP(G394,Sheet3!I:J,2,FALSE),0),0)</f>
        <v>0</v>
      </c>
      <c r="L394">
        <f>VLOOKUP(E394,Sheet3!J:K,2,FALSE)</f>
        <v>52</v>
      </c>
      <c r="M394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</v>
      </c>
      <c r="N394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</v>
      </c>
    </row>
    <row r="395" spans="1:14" x14ac:dyDescent="0.5">
      <c r="A395">
        <v>394</v>
      </c>
      <c r="B395" s="2" t="s">
        <v>108</v>
      </c>
      <c r="C395" s="2" t="str">
        <f t="shared" si="30"/>
        <v>MICKEY</v>
      </c>
      <c r="D395" s="2"/>
      <c r="E395" s="2">
        <f t="shared" si="31"/>
        <v>100</v>
      </c>
      <c r="F395" s="2">
        <f t="shared" si="32"/>
        <v>100</v>
      </c>
      <c r="H395">
        <f>COUNTIF(Sheet3!F:F,"="&amp;'Trainers by index #'!C395)</f>
        <v>0</v>
      </c>
      <c r="I395">
        <f>IF(H395=0,MAX(Sheet3!J:J),0)</f>
        <v>100</v>
      </c>
      <c r="J395">
        <f>IF(H395=1,VLOOKUP(C395,Sheet3!F:J,5,FALSE),0)</f>
        <v>0</v>
      </c>
      <c r="K395">
        <f>IFERROR(IF(SUM($I395:J395)=0,VLOOKUP(G395,Sheet3!I:J,2,FALSE),0),0)</f>
        <v>0</v>
      </c>
      <c r="L395">
        <f>VLOOKUP(E395,Sheet3!J:K,2,FALSE)</f>
        <v>100</v>
      </c>
      <c r="M395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</v>
      </c>
      <c r="N395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</v>
      </c>
    </row>
    <row r="396" spans="1:14" x14ac:dyDescent="0.5">
      <c r="A396">
        <v>395</v>
      </c>
      <c r="B396" s="2" t="s">
        <v>375</v>
      </c>
      <c r="C396" s="2" t="str">
        <f t="shared" si="30"/>
        <v>MARK</v>
      </c>
      <c r="D396" s="2"/>
      <c r="E396" s="2">
        <f t="shared" si="31"/>
        <v>17</v>
      </c>
      <c r="F396" s="2">
        <f t="shared" si="32"/>
        <v>17</v>
      </c>
      <c r="H396">
        <f>COUNTIF(Sheet3!F:F,"="&amp;'Trainers by index #'!C396)</f>
        <v>1</v>
      </c>
      <c r="I396">
        <f>IF(H396=0,MAX(Sheet3!J:J),0)</f>
        <v>0</v>
      </c>
      <c r="J396">
        <f>IF(H396=1,VLOOKUP(C396,Sheet3!F:J,5,FALSE),0)</f>
        <v>17</v>
      </c>
      <c r="K396">
        <f>IFERROR(IF(SUM($I396:J396)=0,VLOOKUP(G396,Sheet3!I:J,2,FALSE),0),0)</f>
        <v>0</v>
      </c>
      <c r="L396">
        <f>VLOOKUP(E396,Sheet3!J:K,2,FALSE)</f>
        <v>24</v>
      </c>
      <c r="M396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</v>
      </c>
      <c r="N396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</v>
      </c>
    </row>
    <row r="397" spans="1:14" x14ac:dyDescent="0.5">
      <c r="A397">
        <v>396</v>
      </c>
      <c r="B397" s="2" t="s">
        <v>376</v>
      </c>
      <c r="C397" s="2" t="str">
        <f t="shared" si="30"/>
        <v>HORTON</v>
      </c>
      <c r="D397" s="2"/>
      <c r="E397" s="2">
        <f t="shared" si="31"/>
        <v>60</v>
      </c>
      <c r="F397" s="2">
        <f t="shared" si="32"/>
        <v>60</v>
      </c>
      <c r="H397">
        <f>COUNTIF(Sheet3!F:F,"="&amp;'Trainers by index #'!C397)</f>
        <v>1</v>
      </c>
      <c r="I397">
        <f>IF(H397=0,MAX(Sheet3!J:J),0)</f>
        <v>0</v>
      </c>
      <c r="J397">
        <f>IF(H397=1,VLOOKUP(C397,Sheet3!F:J,5,FALSE),0)</f>
        <v>60</v>
      </c>
      <c r="K397">
        <f>IFERROR(IF(SUM($I397:J397)=0,VLOOKUP(G397,Sheet3!I:J,2,FALSE),0),0)</f>
        <v>0</v>
      </c>
      <c r="L397">
        <f>VLOOKUP(E397,Sheet3!J:K,2,FALSE)</f>
        <v>65</v>
      </c>
      <c r="M397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</v>
      </c>
      <c r="N397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</v>
      </c>
    </row>
    <row r="398" spans="1:14" x14ac:dyDescent="0.5">
      <c r="A398">
        <v>397</v>
      </c>
      <c r="B398" s="2" t="s">
        <v>377</v>
      </c>
      <c r="C398" s="2" t="str">
        <f t="shared" si="30"/>
        <v>CHAD</v>
      </c>
      <c r="D398" s="2"/>
      <c r="E398" s="2">
        <f t="shared" si="31"/>
        <v>21</v>
      </c>
      <c r="F398" s="2">
        <f t="shared" si="32"/>
        <v>21</v>
      </c>
      <c r="H398">
        <f>COUNTIF(Sheet3!F:F,"="&amp;'Trainers by index #'!C398)</f>
        <v>1</v>
      </c>
      <c r="I398">
        <f>IF(H398=0,MAX(Sheet3!J:J),0)</f>
        <v>0</v>
      </c>
      <c r="J398">
        <f>IF(H398=1,VLOOKUP(C398,Sheet3!F:J,5,FALSE),0)</f>
        <v>21</v>
      </c>
      <c r="K398">
        <f>IFERROR(IF(SUM($I398:J398)=0,VLOOKUP(G398,Sheet3!I:J,2,FALSE),0),0)</f>
        <v>0</v>
      </c>
      <c r="L398">
        <f>VLOOKUP(E398,Sheet3!J:K,2,FALSE)</f>
        <v>38</v>
      </c>
      <c r="M398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</v>
      </c>
      <c r="N398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</v>
      </c>
    </row>
    <row r="399" spans="1:14" x14ac:dyDescent="0.5">
      <c r="A399">
        <v>398</v>
      </c>
      <c r="B399" s="2" t="s">
        <v>378</v>
      </c>
      <c r="C399" s="2" t="str">
        <f t="shared" si="30"/>
        <v>VALERIE</v>
      </c>
      <c r="D399" s="2"/>
      <c r="E399" s="2">
        <f t="shared" si="31"/>
        <v>21</v>
      </c>
      <c r="F399" s="2">
        <f t="shared" si="32"/>
        <v>21</v>
      </c>
      <c r="H399">
        <f>COUNTIF(Sheet3!F:F,"="&amp;'Trainers by index #'!C399)</f>
        <v>1</v>
      </c>
      <c r="I399">
        <f>IF(H399=0,MAX(Sheet3!J:J),0)</f>
        <v>0</v>
      </c>
      <c r="J399">
        <f>IF(H399=1,VLOOKUP(C399,Sheet3!F:J,5,FALSE),0)</f>
        <v>21</v>
      </c>
      <c r="K399">
        <f>IFERROR(IF(SUM($I399:J399)=0,VLOOKUP(G399,Sheet3!I:J,2,FALSE),0),0)</f>
        <v>0</v>
      </c>
      <c r="L399">
        <f>VLOOKUP(E399,Sheet3!J:K,2,FALSE)</f>
        <v>38</v>
      </c>
      <c r="M399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</v>
      </c>
      <c r="N399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</v>
      </c>
    </row>
    <row r="400" spans="1:14" x14ac:dyDescent="0.5">
      <c r="A400">
        <v>399</v>
      </c>
      <c r="B400" s="2" t="s">
        <v>379</v>
      </c>
      <c r="C400" s="2" t="str">
        <f t="shared" si="30"/>
        <v>LYLE</v>
      </c>
      <c r="D400" s="2"/>
      <c r="E400" s="2">
        <f t="shared" si="31"/>
        <v>75</v>
      </c>
      <c r="F400" s="2">
        <f t="shared" si="32"/>
        <v>75</v>
      </c>
      <c r="H400">
        <f>COUNTIF(Sheet3!F:F,"="&amp;'Trainers by index #'!C400)</f>
        <v>1</v>
      </c>
      <c r="I400">
        <f>IF(H400=0,MAX(Sheet3!J:J),0)</f>
        <v>0</v>
      </c>
      <c r="J400">
        <f>IF(H400=1,VLOOKUP(C400,Sheet3!F:J,5,FALSE),0)</f>
        <v>75</v>
      </c>
      <c r="K400">
        <f>IFERROR(IF(SUM($I400:J400)=0,VLOOKUP(G400,Sheet3!I:J,2,FALSE),0),0)</f>
        <v>0</v>
      </c>
      <c r="L400">
        <f>VLOOKUP(E400,Sheet3!J:K,2,FALSE)</f>
        <v>81</v>
      </c>
      <c r="M400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</v>
      </c>
      <c r="N400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</v>
      </c>
    </row>
    <row r="401" spans="1:14" x14ac:dyDescent="0.5">
      <c r="A401">
        <v>400</v>
      </c>
      <c r="B401" s="2" t="s">
        <v>380</v>
      </c>
      <c r="C401" s="2" t="str">
        <f t="shared" si="30"/>
        <v>DANA</v>
      </c>
      <c r="D401" s="2"/>
      <c r="E401" s="2">
        <f t="shared" si="31"/>
        <v>21</v>
      </c>
      <c r="F401" s="2">
        <f t="shared" si="32"/>
        <v>21</v>
      </c>
      <c r="H401">
        <f>COUNTIF(Sheet3!F:F,"="&amp;'Trainers by index #'!C401)</f>
        <v>1</v>
      </c>
      <c r="I401">
        <f>IF(H401=0,MAX(Sheet3!J:J),0)</f>
        <v>0</v>
      </c>
      <c r="J401">
        <f>IF(H401=1,VLOOKUP(C401,Sheet3!F:J,5,FALSE),0)</f>
        <v>21</v>
      </c>
      <c r="K401">
        <f>IFERROR(IF(SUM($I401:J401)=0,VLOOKUP(G401,Sheet3!I:J,2,FALSE),0),0)</f>
        <v>0</v>
      </c>
      <c r="L401">
        <f>VLOOKUP(E401,Sheet3!J:K,2,FALSE)</f>
        <v>38</v>
      </c>
      <c r="M401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</v>
      </c>
      <c r="N401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</v>
      </c>
    </row>
    <row r="402" spans="1:14" x14ac:dyDescent="0.5">
      <c r="A402">
        <v>401</v>
      </c>
      <c r="B402" s="2" t="s">
        <v>381</v>
      </c>
      <c r="C402" s="2" t="str">
        <f t="shared" si="30"/>
        <v>ALFRED</v>
      </c>
      <c r="D402" s="2"/>
      <c r="E402" s="2">
        <f t="shared" si="31"/>
        <v>22</v>
      </c>
      <c r="F402" s="2">
        <f t="shared" si="32"/>
        <v>22</v>
      </c>
      <c r="H402">
        <f>COUNTIF(Sheet3!F:F,"="&amp;'Trainers by index #'!C402)</f>
        <v>1</v>
      </c>
      <c r="I402">
        <f>IF(H402=0,MAX(Sheet3!J:J),0)</f>
        <v>0</v>
      </c>
      <c r="J402">
        <f>IF(H402=1,VLOOKUP(C402,Sheet3!F:J,5,FALSE),0)</f>
        <v>22</v>
      </c>
      <c r="K402">
        <f>IFERROR(IF(SUM($I402:J402)=0,VLOOKUP(G402,Sheet3!I:J,2,FALSE),0),0)</f>
        <v>0</v>
      </c>
      <c r="L402">
        <f>VLOOKUP(E402,Sheet3!J:K,2,FALSE)</f>
        <v>38</v>
      </c>
      <c r="M402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</v>
      </c>
      <c r="N402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</v>
      </c>
    </row>
    <row r="403" spans="1:14" x14ac:dyDescent="0.5">
      <c r="A403">
        <v>402</v>
      </c>
      <c r="B403" s="2" t="s">
        <v>382</v>
      </c>
      <c r="C403" s="2" t="str">
        <f t="shared" si="30"/>
        <v>TIFFANY</v>
      </c>
      <c r="D403" s="2"/>
      <c r="E403" s="2">
        <f t="shared" si="31"/>
        <v>31</v>
      </c>
      <c r="F403" s="2">
        <f t="shared" si="32"/>
        <v>31</v>
      </c>
      <c r="H403">
        <f>COUNTIF(Sheet3!F:F,"="&amp;'Trainers by index #'!C403)</f>
        <v>1</v>
      </c>
      <c r="I403">
        <f>IF(H403=0,MAX(Sheet3!J:J),0)</f>
        <v>0</v>
      </c>
      <c r="J403">
        <f>IF(H403=1,VLOOKUP(C403,Sheet3!F:J,5,FALSE),0)</f>
        <v>31</v>
      </c>
      <c r="K403">
        <f>IFERROR(IF(SUM($I403:J403)=0,VLOOKUP(G403,Sheet3!I:J,2,FALSE),0),0)</f>
        <v>0</v>
      </c>
      <c r="L403">
        <f>VLOOKUP(E403,Sheet3!J:K,2,FALSE)</f>
        <v>42</v>
      </c>
      <c r="M403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</v>
      </c>
      <c r="N403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</v>
      </c>
    </row>
    <row r="404" spans="1:14" x14ac:dyDescent="0.5">
      <c r="A404">
        <v>403</v>
      </c>
      <c r="B404" s="2" t="s">
        <v>383</v>
      </c>
      <c r="C404" s="2" t="str">
        <f t="shared" si="30"/>
        <v>SPENCER</v>
      </c>
      <c r="D404" s="2"/>
      <c r="E404" s="2">
        <f t="shared" si="31"/>
        <v>31</v>
      </c>
      <c r="F404" s="2">
        <f t="shared" si="32"/>
        <v>31</v>
      </c>
      <c r="H404">
        <f>COUNTIF(Sheet3!F:F,"="&amp;'Trainers by index #'!C404)</f>
        <v>1</v>
      </c>
      <c r="I404">
        <f>IF(H404=0,MAX(Sheet3!J:J),0)</f>
        <v>0</v>
      </c>
      <c r="J404">
        <f>IF(H404=1,VLOOKUP(C404,Sheet3!F:J,5,FALSE),0)</f>
        <v>31</v>
      </c>
      <c r="K404">
        <f>IFERROR(IF(SUM($I404:J404)=0,VLOOKUP(G404,Sheet3!I:J,2,FALSE),0),0)</f>
        <v>0</v>
      </c>
      <c r="L404">
        <f>VLOOKUP(E404,Sheet3!J:K,2,FALSE)</f>
        <v>42</v>
      </c>
      <c r="M404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</v>
      </c>
      <c r="N404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</v>
      </c>
    </row>
    <row r="405" spans="1:14" x14ac:dyDescent="0.5">
      <c r="A405">
        <v>404</v>
      </c>
      <c r="B405" s="2" t="s">
        <v>109</v>
      </c>
      <c r="C405" s="2" t="str">
        <f t="shared" si="30"/>
        <v>GRUNT</v>
      </c>
      <c r="D405" s="2"/>
      <c r="E405" s="2">
        <f t="shared" si="31"/>
        <v>46</v>
      </c>
      <c r="F405" s="2">
        <f t="shared" si="32"/>
        <v>46</v>
      </c>
      <c r="G405" t="s">
        <v>1017</v>
      </c>
      <c r="H405">
        <f>COUNTIF(Sheet3!F:F,"="&amp;'Trainers by index #'!C405)</f>
        <v>31</v>
      </c>
      <c r="I405">
        <f>IF(H405=0,MAX(Sheet3!J:J),0)</f>
        <v>0</v>
      </c>
      <c r="J405">
        <f>IF(H405=1,VLOOKUP(C405,Sheet3!F:J,5,FALSE),0)</f>
        <v>0</v>
      </c>
      <c r="K405">
        <f>IFERROR(IF(SUM($I405:J405)=0,VLOOKUP(G405,Sheet3!I:J,2,FALSE),0),0)</f>
        <v>46</v>
      </c>
      <c r="L405">
        <f>VLOOKUP(E405,Sheet3!J:K,2,FALSE)</f>
        <v>52</v>
      </c>
      <c r="M405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</v>
      </c>
      <c r="N405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</v>
      </c>
    </row>
    <row r="406" spans="1:14" x14ac:dyDescent="0.5">
      <c r="A406">
        <v>405</v>
      </c>
      <c r="B406" s="2" t="s">
        <v>384</v>
      </c>
      <c r="C406" s="2" t="str">
        <f t="shared" si="30"/>
        <v>PHIL</v>
      </c>
      <c r="D406" s="2"/>
      <c r="E406" s="2">
        <f t="shared" si="31"/>
        <v>47</v>
      </c>
      <c r="F406" s="2">
        <f t="shared" si="32"/>
        <v>47</v>
      </c>
      <c r="H406">
        <f>COUNTIF(Sheet3!F:F,"="&amp;'Trainers by index #'!C406)</f>
        <v>1</v>
      </c>
      <c r="I406">
        <f>IF(H406=0,MAX(Sheet3!J:J),0)</f>
        <v>0</v>
      </c>
      <c r="J406">
        <f>IF(H406=1,VLOOKUP(C406,Sheet3!F:J,5,FALSE),0)</f>
        <v>47</v>
      </c>
      <c r="K406">
        <f>IFERROR(IF(SUM($I406:J406)=0,VLOOKUP(G406,Sheet3!I:J,2,FALSE),0),0)</f>
        <v>0</v>
      </c>
      <c r="L406">
        <f>VLOOKUP(E406,Sheet3!J:K,2,FALSE)</f>
        <v>56</v>
      </c>
      <c r="M406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</v>
      </c>
      <c r="N406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</v>
      </c>
    </row>
    <row r="407" spans="1:14" x14ac:dyDescent="0.5">
      <c r="A407">
        <v>406</v>
      </c>
      <c r="B407" s="2" t="s">
        <v>385</v>
      </c>
      <c r="C407" s="2" t="str">
        <f t="shared" si="30"/>
        <v>ZACH</v>
      </c>
      <c r="D407" s="2"/>
      <c r="E407" s="2">
        <f t="shared" si="31"/>
        <v>47</v>
      </c>
      <c r="F407" s="2">
        <f t="shared" si="32"/>
        <v>47</v>
      </c>
      <c r="H407">
        <f>COUNTIF(Sheet3!F:F,"="&amp;'Trainers by index #'!C407)</f>
        <v>1</v>
      </c>
      <c r="I407">
        <f>IF(H407=0,MAX(Sheet3!J:J),0)</f>
        <v>0</v>
      </c>
      <c r="J407">
        <f>IF(H407=1,VLOOKUP(C407,Sheet3!F:J,5,FALSE),0)</f>
        <v>47</v>
      </c>
      <c r="K407">
        <f>IFERROR(IF(SUM($I407:J407)=0,VLOOKUP(G407,Sheet3!I:J,2,FALSE),0),0)</f>
        <v>0</v>
      </c>
      <c r="L407">
        <f>VLOOKUP(E407,Sheet3!J:K,2,FALSE)</f>
        <v>56</v>
      </c>
      <c r="M407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</v>
      </c>
      <c r="N407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</v>
      </c>
    </row>
    <row r="408" spans="1:14" x14ac:dyDescent="0.5">
      <c r="A408">
        <v>407</v>
      </c>
      <c r="B408" s="2" t="s">
        <v>386</v>
      </c>
      <c r="C408" s="2" t="str">
        <f t="shared" si="30"/>
        <v>ALLEN</v>
      </c>
      <c r="D408" s="2"/>
      <c r="E408" s="2">
        <f t="shared" si="31"/>
        <v>47</v>
      </c>
      <c r="F408" s="2">
        <f t="shared" si="32"/>
        <v>47</v>
      </c>
      <c r="H408">
        <f>COUNTIF(Sheet3!F:F,"="&amp;'Trainers by index #'!C408)</f>
        <v>1</v>
      </c>
      <c r="I408">
        <f>IF(H408=0,MAX(Sheet3!J:J),0)</f>
        <v>0</v>
      </c>
      <c r="J408">
        <f>IF(H408=1,VLOOKUP(C408,Sheet3!F:J,5,FALSE),0)</f>
        <v>47</v>
      </c>
      <c r="K408">
        <f>IFERROR(IF(SUM($I408:J408)=0,VLOOKUP(G408,Sheet3!I:J,2,FALSE),0),0)</f>
        <v>0</v>
      </c>
      <c r="L408">
        <f>VLOOKUP(E408,Sheet3!J:K,2,FALSE)</f>
        <v>56</v>
      </c>
      <c r="M408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</v>
      </c>
      <c r="N408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</v>
      </c>
    </row>
    <row r="409" spans="1:14" x14ac:dyDescent="0.5">
      <c r="A409">
        <v>408</v>
      </c>
      <c r="B409" s="2" t="s">
        <v>387</v>
      </c>
      <c r="C409" s="2" t="str">
        <f t="shared" si="30"/>
        <v>CYBIL</v>
      </c>
      <c r="D409" s="2"/>
      <c r="E409" s="2">
        <f t="shared" si="31"/>
        <v>47</v>
      </c>
      <c r="F409" s="2">
        <f t="shared" si="32"/>
        <v>47</v>
      </c>
      <c r="H409">
        <f>COUNTIF(Sheet3!F:F,"="&amp;'Trainers by index #'!C409)</f>
        <v>1</v>
      </c>
      <c r="I409">
        <f>IF(H409=0,MAX(Sheet3!J:J),0)</f>
        <v>0</v>
      </c>
      <c r="J409">
        <f>IF(H409=1,VLOOKUP(C409,Sheet3!F:J,5,FALSE),0)</f>
        <v>47</v>
      </c>
      <c r="K409">
        <f>IFERROR(IF(SUM($I409:J409)=0,VLOOKUP(G409,Sheet3!I:J,2,FALSE),0),0)</f>
        <v>0</v>
      </c>
      <c r="L409">
        <f>VLOOKUP(E409,Sheet3!J:K,2,FALSE)</f>
        <v>56</v>
      </c>
      <c r="M409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</v>
      </c>
      <c r="N409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</v>
      </c>
    </row>
    <row r="410" spans="1:14" x14ac:dyDescent="0.5">
      <c r="A410">
        <v>409</v>
      </c>
      <c r="B410" s="2" t="s">
        <v>388</v>
      </c>
      <c r="C410" s="2" t="str">
        <f t="shared" si="30"/>
        <v>BRANDON</v>
      </c>
      <c r="D410" s="2"/>
      <c r="E410" s="2">
        <f t="shared" si="31"/>
        <v>14</v>
      </c>
      <c r="F410" s="2">
        <f t="shared" si="32"/>
        <v>14</v>
      </c>
      <c r="H410">
        <f>COUNTIF(Sheet3!F:F,"="&amp;'Trainers by index #'!C410)</f>
        <v>1</v>
      </c>
      <c r="I410">
        <f>IF(H410=0,MAX(Sheet3!J:J),0)</f>
        <v>0</v>
      </c>
      <c r="J410">
        <f>IF(H410=1,VLOOKUP(C410,Sheet3!F:J,5,FALSE),0)</f>
        <v>14</v>
      </c>
      <c r="K410">
        <f>IFERROR(IF(SUM($I410:J410)=0,VLOOKUP(G410,Sheet3!I:J,2,FALSE),0),0)</f>
        <v>0</v>
      </c>
      <c r="L410">
        <f>VLOOKUP(E410,Sheet3!J:K,2,FALSE)</f>
        <v>21</v>
      </c>
      <c r="M410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</v>
      </c>
      <c r="N410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</v>
      </c>
    </row>
    <row r="411" spans="1:14" x14ac:dyDescent="0.5">
      <c r="A411">
        <v>410</v>
      </c>
      <c r="B411" s="2" t="s">
        <v>389</v>
      </c>
      <c r="C411" s="2" t="str">
        <f t="shared" si="30"/>
        <v>HARRY</v>
      </c>
      <c r="D411" s="2"/>
      <c r="E411" s="2">
        <f t="shared" si="31"/>
        <v>21</v>
      </c>
      <c r="F411" s="2">
        <f t="shared" si="32"/>
        <v>21</v>
      </c>
      <c r="H411">
        <f>COUNTIF(Sheet3!F:F,"="&amp;'Trainers by index #'!C411)</f>
        <v>1</v>
      </c>
      <c r="I411">
        <f>IF(H411=0,MAX(Sheet3!J:J),0)</f>
        <v>0</v>
      </c>
      <c r="J411">
        <f>IF(H411=1,VLOOKUP(C411,Sheet3!F:J,5,FALSE),0)</f>
        <v>21</v>
      </c>
      <c r="K411">
        <f>IFERROR(IF(SUM($I411:J411)=0,VLOOKUP(G411,Sheet3!I:J,2,FALSE),0),0)</f>
        <v>0</v>
      </c>
      <c r="L411">
        <f>VLOOKUP(E411,Sheet3!J:K,2,FALSE)</f>
        <v>38</v>
      </c>
      <c r="M411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</v>
      </c>
      <c r="N411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</v>
      </c>
    </row>
    <row r="412" spans="1:14" x14ac:dyDescent="0.5">
      <c r="A412">
        <v>411</v>
      </c>
      <c r="B412" s="2" t="s">
        <v>390</v>
      </c>
      <c r="C412" s="2" t="str">
        <f t="shared" si="30"/>
        <v>VERNON</v>
      </c>
      <c r="D412" s="2"/>
      <c r="E412" s="2">
        <f t="shared" si="31"/>
        <v>70</v>
      </c>
      <c r="F412" s="2">
        <f t="shared" si="32"/>
        <v>70</v>
      </c>
      <c r="H412">
        <f>COUNTIF(Sheet3!F:F,"="&amp;'Trainers by index #'!C412)</f>
        <v>1</v>
      </c>
      <c r="I412">
        <f>IF(H412=0,MAX(Sheet3!J:J),0)</f>
        <v>0</v>
      </c>
      <c r="J412">
        <f>IF(H412=1,VLOOKUP(C412,Sheet3!F:J,5,FALSE),0)</f>
        <v>70</v>
      </c>
      <c r="K412">
        <f>IFERROR(IF(SUM($I412:J412)=0,VLOOKUP(G412,Sheet3!I:J,2,FALSE),0),0)</f>
        <v>0</v>
      </c>
      <c r="L412">
        <f>VLOOKUP(E412,Sheet3!J:K,2,FALSE)</f>
        <v>69</v>
      </c>
      <c r="M412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</v>
      </c>
      <c r="N412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</v>
      </c>
    </row>
    <row r="413" spans="1:14" x14ac:dyDescent="0.5">
      <c r="A413">
        <v>412</v>
      </c>
      <c r="B413" s="2" t="s">
        <v>391</v>
      </c>
      <c r="C413" s="2" t="str">
        <f t="shared" si="30"/>
        <v>ELI</v>
      </c>
      <c r="D413" s="2"/>
      <c r="E413" s="2">
        <f t="shared" si="31"/>
        <v>60</v>
      </c>
      <c r="F413" s="2">
        <f t="shared" si="32"/>
        <v>60</v>
      </c>
      <c r="H413">
        <f>COUNTIF(Sheet3!F:F,"="&amp;'Trainers by index #'!C413)</f>
        <v>1</v>
      </c>
      <c r="I413">
        <f>IF(H413=0,MAX(Sheet3!J:J),0)</f>
        <v>0</v>
      </c>
      <c r="J413">
        <f>IF(H413=1,VLOOKUP(C413,Sheet3!F:J,5,FALSE),0)</f>
        <v>60</v>
      </c>
      <c r="K413">
        <f>IFERROR(IF(SUM($I413:J413)=0,VLOOKUP(G413,Sheet3!I:J,2,FALSE),0),0)</f>
        <v>0</v>
      </c>
      <c r="L413">
        <f>VLOOKUP(E413,Sheet3!J:K,2,FALSE)</f>
        <v>65</v>
      </c>
      <c r="M413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</v>
      </c>
      <c r="N413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</v>
      </c>
    </row>
    <row r="414" spans="1:14" x14ac:dyDescent="0.5">
      <c r="A414">
        <v>413</v>
      </c>
      <c r="B414" s="2" t="s">
        <v>392</v>
      </c>
      <c r="C414" s="2" t="str">
        <f t="shared" si="30"/>
        <v>SCOTT</v>
      </c>
      <c r="D414" s="2"/>
      <c r="E414" s="2">
        <f t="shared" si="31"/>
        <v>70</v>
      </c>
      <c r="F414" s="2">
        <f t="shared" si="32"/>
        <v>70</v>
      </c>
      <c r="H414">
        <f>COUNTIF(Sheet3!F:F,"="&amp;'Trainers by index #'!C414)</f>
        <v>1</v>
      </c>
      <c r="I414">
        <f>IF(H414=0,MAX(Sheet3!J:J),0)</f>
        <v>0</v>
      </c>
      <c r="J414">
        <f>IF(H414=1,VLOOKUP(C414,Sheet3!F:J,5,FALSE),0)</f>
        <v>70</v>
      </c>
      <c r="K414">
        <f>IFERROR(IF(SUM($I414:J414)=0,VLOOKUP(G414,Sheet3!I:J,2,FALSE),0),0)</f>
        <v>0</v>
      </c>
      <c r="L414">
        <f>VLOOKUP(E414,Sheet3!J:K,2,FALSE)</f>
        <v>69</v>
      </c>
      <c r="M414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</v>
      </c>
      <c r="N414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</v>
      </c>
    </row>
    <row r="415" spans="1:14" x14ac:dyDescent="0.5">
      <c r="A415">
        <v>414</v>
      </c>
      <c r="B415" s="2" t="s">
        <v>309</v>
      </c>
      <c r="C415" s="2" t="str">
        <f t="shared" si="30"/>
        <v>JOSE</v>
      </c>
      <c r="D415" s="2"/>
      <c r="E415" s="2">
        <f t="shared" si="31"/>
        <v>100</v>
      </c>
      <c r="F415" s="2">
        <f t="shared" si="32"/>
        <v>100</v>
      </c>
      <c r="H415">
        <f>COUNTIF(Sheet3!F:F,"="&amp;'Trainers by index #'!C415)</f>
        <v>0</v>
      </c>
      <c r="I415">
        <f>IF(H415=0,MAX(Sheet3!J:J),0)</f>
        <v>100</v>
      </c>
      <c r="J415">
        <f>IF(H415=1,VLOOKUP(C415,Sheet3!F:J,5,FALSE),0)</f>
        <v>0</v>
      </c>
      <c r="K415">
        <f>IFERROR(IF(SUM($I415:J415)=0,VLOOKUP(G415,Sheet3!I:J,2,FALSE),0),0)</f>
        <v>0</v>
      </c>
      <c r="L415">
        <f>VLOOKUP(E415,Sheet3!J:K,2,FALSE)</f>
        <v>100</v>
      </c>
      <c r="M415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</v>
      </c>
      <c r="N415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</v>
      </c>
    </row>
    <row r="416" spans="1:14" x14ac:dyDescent="0.5">
      <c r="A416">
        <v>415</v>
      </c>
      <c r="B416" s="2" t="s">
        <v>393</v>
      </c>
      <c r="C416" s="2" t="str">
        <f t="shared" si="30"/>
        <v>JARED</v>
      </c>
      <c r="D416" s="2"/>
      <c r="E416" s="2">
        <f t="shared" si="31"/>
        <v>62</v>
      </c>
      <c r="F416" s="2">
        <f t="shared" si="32"/>
        <v>62</v>
      </c>
      <c r="H416">
        <f>COUNTIF(Sheet3!F:F,"="&amp;'Trainers by index #'!C416)</f>
        <v>1</v>
      </c>
      <c r="I416">
        <f>IF(H416=0,MAX(Sheet3!J:J),0)</f>
        <v>0</v>
      </c>
      <c r="J416">
        <f>IF(H416=1,VLOOKUP(C416,Sheet3!F:J,5,FALSE),0)</f>
        <v>62</v>
      </c>
      <c r="K416">
        <f>IFERROR(IF(SUM($I416:J416)=0,VLOOKUP(G416,Sheet3!I:J,2,FALSE),0),0)</f>
        <v>0</v>
      </c>
      <c r="L416">
        <f>VLOOKUP(E416,Sheet3!J:K,2,FALSE)</f>
        <v>89</v>
      </c>
      <c r="M416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</v>
      </c>
      <c r="N416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</v>
      </c>
    </row>
    <row r="417" spans="1:14" x14ac:dyDescent="0.5">
      <c r="A417">
        <v>416</v>
      </c>
      <c r="B417" s="2" t="s">
        <v>1084</v>
      </c>
      <c r="C417" s="2" t="str">
        <f t="shared" si="30"/>
        <v>JO&amp;ZOE</v>
      </c>
      <c r="D417" s="2"/>
      <c r="E417" s="2">
        <f t="shared" si="31"/>
        <v>64</v>
      </c>
      <c r="F417" s="2">
        <f t="shared" si="32"/>
        <v>64</v>
      </c>
      <c r="H417">
        <f>COUNTIF(Sheet3!F:F,"="&amp;'Trainers by index #'!C417)</f>
        <v>1</v>
      </c>
      <c r="I417">
        <f>IF(H417=0,MAX(Sheet3!J:J),0)</f>
        <v>0</v>
      </c>
      <c r="J417">
        <f>IF(H417=1,VLOOKUP(C417,Sheet3!F:J,5,FALSE),0)</f>
        <v>64</v>
      </c>
      <c r="K417">
        <f>IFERROR(IF(SUM($I417:J417)=0,VLOOKUP(G417,Sheet3!I:J,2,FALSE),0),0)</f>
        <v>0</v>
      </c>
      <c r="L417">
        <f>VLOOKUP(E417,Sheet3!J:K,2,FALSE)</f>
        <v>90</v>
      </c>
      <c r="M417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</v>
      </c>
      <c r="N417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</v>
      </c>
    </row>
    <row r="418" spans="1:14" x14ac:dyDescent="0.5">
      <c r="A418">
        <v>417</v>
      </c>
      <c r="B418" s="2" t="s">
        <v>394</v>
      </c>
      <c r="C418" s="2" t="str">
        <f t="shared" si="30"/>
        <v>JENN</v>
      </c>
      <c r="D418" s="2"/>
      <c r="E418" s="2">
        <f t="shared" si="31"/>
        <v>100</v>
      </c>
      <c r="F418" s="2">
        <f t="shared" si="32"/>
        <v>100</v>
      </c>
      <c r="H418">
        <f>COUNTIF(Sheet3!F:F,"="&amp;'Trainers by index #'!C418)</f>
        <v>0</v>
      </c>
      <c r="I418">
        <f>IF(H418=0,MAX(Sheet3!J:J),0)</f>
        <v>100</v>
      </c>
      <c r="J418">
        <f>IF(H418=1,VLOOKUP(C418,Sheet3!F:J,5,FALSE),0)</f>
        <v>0</v>
      </c>
      <c r="K418">
        <f>IFERROR(IF(SUM($I418:J418)=0,VLOOKUP(G418,Sheet3!I:J,2,FALSE),0),0)</f>
        <v>0</v>
      </c>
      <c r="L418">
        <f>VLOOKUP(E418,Sheet3!J:K,2,FALSE)</f>
        <v>100</v>
      </c>
      <c r="M418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</v>
      </c>
      <c r="N418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</v>
      </c>
    </row>
    <row r="419" spans="1:14" x14ac:dyDescent="0.5">
      <c r="A419">
        <v>418</v>
      </c>
      <c r="B419" s="2" t="s">
        <v>395</v>
      </c>
      <c r="C419" s="2" t="str">
        <f t="shared" si="30"/>
        <v>BRUNO</v>
      </c>
      <c r="D419" s="2"/>
      <c r="E419" s="2">
        <f t="shared" si="31"/>
        <v>58</v>
      </c>
      <c r="F419" s="2">
        <f t="shared" si="32"/>
        <v>58</v>
      </c>
      <c r="G419" t="s">
        <v>1030</v>
      </c>
      <c r="H419">
        <f>COUNTIF(Sheet3!F:F,"="&amp;'Trainers by index #'!C419)</f>
        <v>2</v>
      </c>
      <c r="I419">
        <f>IF(H419=0,MAX(Sheet3!J:J),0)</f>
        <v>0</v>
      </c>
      <c r="J419">
        <f>IF(H419=1,VLOOKUP(C419,Sheet3!F:J,5,FALSE),0)</f>
        <v>0</v>
      </c>
      <c r="K419">
        <f>IFERROR(IF(SUM($I419:J419)=0,VLOOKUP(G419,Sheet3!I:J,2,FALSE),0),0)</f>
        <v>58</v>
      </c>
      <c r="L419">
        <f>VLOOKUP(E419,Sheet3!J:K,2,FALSE)</f>
        <v>86</v>
      </c>
      <c r="M419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</v>
      </c>
      <c r="N419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</v>
      </c>
    </row>
    <row r="420" spans="1:14" x14ac:dyDescent="0.5">
      <c r="A420">
        <v>419</v>
      </c>
      <c r="B420" s="2" t="s">
        <v>396</v>
      </c>
      <c r="C420" s="2" t="str">
        <f t="shared" si="30"/>
        <v>ELLEN</v>
      </c>
      <c r="D420" s="2"/>
      <c r="E420" s="2">
        <f t="shared" si="31"/>
        <v>70</v>
      </c>
      <c r="F420" s="2">
        <f t="shared" si="32"/>
        <v>70</v>
      </c>
      <c r="H420">
        <f>COUNTIF(Sheet3!F:F,"="&amp;'Trainers by index #'!C420)</f>
        <v>1</v>
      </c>
      <c r="I420">
        <f>IF(H420=0,MAX(Sheet3!J:J),0)</f>
        <v>0</v>
      </c>
      <c r="J420">
        <f>IF(H420=1,VLOOKUP(C420,Sheet3!F:J,5,FALSE),0)</f>
        <v>70</v>
      </c>
      <c r="K420">
        <f>IFERROR(IF(SUM($I420:J420)=0,VLOOKUP(G420,Sheet3!I:J,2,FALSE),0),0)</f>
        <v>0</v>
      </c>
      <c r="L420">
        <f>VLOOKUP(E420,Sheet3!J:K,2,FALSE)</f>
        <v>69</v>
      </c>
      <c r="M420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</v>
      </c>
      <c r="N420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</v>
      </c>
    </row>
    <row r="421" spans="1:14" x14ac:dyDescent="0.5">
      <c r="A421">
        <v>420</v>
      </c>
      <c r="B421" s="2" t="s">
        <v>397</v>
      </c>
      <c r="C421" s="2" t="str">
        <f t="shared" si="30"/>
        <v>PERRY</v>
      </c>
      <c r="D421" s="2"/>
      <c r="E421" s="2">
        <f t="shared" si="31"/>
        <v>65</v>
      </c>
      <c r="F421" s="2">
        <f t="shared" si="32"/>
        <v>65</v>
      </c>
      <c r="H421">
        <f>COUNTIF(Sheet3!F:F,"="&amp;'Trainers by index #'!C421)</f>
        <v>1</v>
      </c>
      <c r="I421">
        <f>IF(H421=0,MAX(Sheet3!J:J),0)</f>
        <v>0</v>
      </c>
      <c r="J421">
        <f>IF(H421=1,VLOOKUP(C421,Sheet3!F:J,5,FALSE),0)</f>
        <v>65</v>
      </c>
      <c r="K421">
        <f>IFERROR(IF(SUM($I421:J421)=0,VLOOKUP(G421,Sheet3!I:J,2,FALSE),0),0)</f>
        <v>0</v>
      </c>
      <c r="L421">
        <f>VLOOKUP(E421,Sheet3!J:K,2,FALSE)</f>
        <v>91</v>
      </c>
      <c r="M421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</v>
      </c>
      <c r="N421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</v>
      </c>
    </row>
    <row r="422" spans="1:14" x14ac:dyDescent="0.5">
      <c r="A422">
        <v>421</v>
      </c>
      <c r="B422" s="2" t="s">
        <v>398</v>
      </c>
      <c r="C422" s="2" t="str">
        <f t="shared" si="30"/>
        <v>BRET</v>
      </c>
      <c r="D422" s="2"/>
      <c r="E422" s="2">
        <f t="shared" si="31"/>
        <v>65</v>
      </c>
      <c r="F422" s="2">
        <f t="shared" si="32"/>
        <v>65</v>
      </c>
      <c r="H422">
        <f>COUNTIF(Sheet3!F:F,"="&amp;'Trainers by index #'!C422)</f>
        <v>1</v>
      </c>
      <c r="I422">
        <f>IF(H422=0,MAX(Sheet3!J:J),0)</f>
        <v>0</v>
      </c>
      <c r="J422">
        <f>IF(H422=1,VLOOKUP(C422,Sheet3!F:J,5,FALSE),0)</f>
        <v>65</v>
      </c>
      <c r="K422">
        <f>IFERROR(IF(SUM($I422:J422)=0,VLOOKUP(G422,Sheet3!I:J,2,FALSE),0),0)</f>
        <v>0</v>
      </c>
      <c r="L422">
        <f>VLOOKUP(E422,Sheet3!J:K,2,FALSE)</f>
        <v>91</v>
      </c>
      <c r="M422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</v>
      </c>
      <c r="N422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</v>
      </c>
    </row>
    <row r="423" spans="1:14" x14ac:dyDescent="0.5">
      <c r="A423">
        <v>422</v>
      </c>
      <c r="B423" s="2" t="s">
        <v>399</v>
      </c>
      <c r="C423" s="2" t="str">
        <f t="shared" si="30"/>
        <v>RODNEY</v>
      </c>
      <c r="D423" s="2"/>
      <c r="E423" s="2">
        <f t="shared" si="31"/>
        <v>100</v>
      </c>
      <c r="F423" s="2">
        <f t="shared" si="32"/>
        <v>100</v>
      </c>
      <c r="H423">
        <f>COUNTIF(Sheet3!F:F,"="&amp;'Trainers by index #'!C423)</f>
        <v>0</v>
      </c>
      <c r="I423">
        <f>IF(H423=0,MAX(Sheet3!J:J),0)</f>
        <v>100</v>
      </c>
      <c r="J423">
        <f>IF(H423=1,VLOOKUP(C423,Sheet3!F:J,5,FALSE),0)</f>
        <v>0</v>
      </c>
      <c r="K423">
        <f>IFERROR(IF(SUM($I423:J423)=0,VLOOKUP(G423,Sheet3!I:J,2,FALSE),0),0)</f>
        <v>0</v>
      </c>
      <c r="L423">
        <f>VLOOKUP(E423,Sheet3!J:K,2,FALSE)</f>
        <v>100</v>
      </c>
      <c r="M423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</v>
      </c>
      <c r="N423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</v>
      </c>
    </row>
    <row r="424" spans="1:14" x14ac:dyDescent="0.5">
      <c r="A424">
        <v>423</v>
      </c>
      <c r="B424" s="2" t="s">
        <v>400</v>
      </c>
      <c r="C424" s="2" t="str">
        <f t="shared" si="30"/>
        <v>JEREMY</v>
      </c>
      <c r="D424" s="2"/>
      <c r="E424" s="2">
        <f t="shared" si="31"/>
        <v>100</v>
      </c>
      <c r="F424" s="2">
        <f t="shared" si="32"/>
        <v>100</v>
      </c>
      <c r="H424">
        <f>COUNTIF(Sheet3!F:F,"="&amp;'Trainers by index #'!C424)</f>
        <v>0</v>
      </c>
      <c r="I424">
        <f>IF(H424=0,MAX(Sheet3!J:J),0)</f>
        <v>100</v>
      </c>
      <c r="J424">
        <f>IF(H424=1,VLOOKUP(C424,Sheet3!F:J,5,FALSE),0)</f>
        <v>0</v>
      </c>
      <c r="K424">
        <f>IFERROR(IF(SUM($I424:J424)=0,VLOOKUP(G424,Sheet3!I:J,2,FALSE),0),0)</f>
        <v>0</v>
      </c>
      <c r="L424">
        <f>VLOOKUP(E424,Sheet3!J:K,2,FALSE)</f>
        <v>100</v>
      </c>
      <c r="M424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</v>
      </c>
      <c r="N424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</v>
      </c>
    </row>
    <row r="425" spans="1:14" x14ac:dyDescent="0.5">
      <c r="A425">
        <v>424</v>
      </c>
      <c r="B425" s="2" t="s">
        <v>401</v>
      </c>
      <c r="C425" s="2" t="str">
        <f t="shared" si="30"/>
        <v>COLIN</v>
      </c>
      <c r="D425" s="2"/>
      <c r="E425" s="2">
        <f t="shared" si="31"/>
        <v>75</v>
      </c>
      <c r="F425" s="2">
        <f t="shared" si="32"/>
        <v>75</v>
      </c>
      <c r="H425">
        <f>COUNTIF(Sheet3!F:F,"="&amp;'Trainers by index #'!C425)</f>
        <v>1</v>
      </c>
      <c r="I425">
        <f>IF(H425=0,MAX(Sheet3!J:J),0)</f>
        <v>0</v>
      </c>
      <c r="J425">
        <f>IF(H425=1,VLOOKUP(C425,Sheet3!F:J,5,FALSE),0)</f>
        <v>75</v>
      </c>
      <c r="K425">
        <f>IFERROR(IF(SUM($I425:J425)=0,VLOOKUP(G425,Sheet3!I:J,2,FALSE),0),0)</f>
        <v>0</v>
      </c>
      <c r="L425">
        <f>VLOOKUP(E425,Sheet3!J:K,2,FALSE)</f>
        <v>81</v>
      </c>
      <c r="M425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</v>
      </c>
      <c r="N425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</v>
      </c>
    </row>
    <row r="426" spans="1:14" x14ac:dyDescent="0.5">
      <c r="A426">
        <v>425</v>
      </c>
      <c r="B426" s="2" t="s">
        <v>1086</v>
      </c>
      <c r="C426" s="2" t="str">
        <f t="shared" si="30"/>
        <v>MEG&amp;PEG</v>
      </c>
      <c r="D426" s="2"/>
      <c r="E426" s="2">
        <f t="shared" si="31"/>
        <v>75</v>
      </c>
      <c r="F426" s="2">
        <f t="shared" si="32"/>
        <v>75</v>
      </c>
      <c r="H426">
        <f>COUNTIF(Sheet3!F:F,"="&amp;'Trainers by index #'!C426)</f>
        <v>1</v>
      </c>
      <c r="I426">
        <f>IF(H426=0,MAX(Sheet3!J:J),0)</f>
        <v>0</v>
      </c>
      <c r="J426">
        <f>IF(H426=1,VLOOKUP(C426,Sheet3!F:J,5,FALSE),0)</f>
        <v>75</v>
      </c>
      <c r="K426">
        <f>IFERROR(IF(SUM($I426:J426)=0,VLOOKUP(G426,Sheet3!I:J,2,FALSE),0),0)</f>
        <v>0</v>
      </c>
      <c r="L426">
        <f>VLOOKUP(E426,Sheet3!J:K,2,FALSE)</f>
        <v>81</v>
      </c>
      <c r="M426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</v>
      </c>
      <c r="N426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</v>
      </c>
    </row>
    <row r="427" spans="1:14" x14ac:dyDescent="0.5">
      <c r="A427">
        <v>426</v>
      </c>
      <c r="B427" s="2" t="s">
        <v>1086</v>
      </c>
      <c r="C427" s="2" t="str">
        <f t="shared" si="30"/>
        <v>MEG&amp;PEG</v>
      </c>
      <c r="D427" s="2"/>
      <c r="E427" s="2">
        <f t="shared" si="31"/>
        <v>75</v>
      </c>
      <c r="F427" s="2">
        <f t="shared" si="32"/>
        <v>75</v>
      </c>
      <c r="H427">
        <f>COUNTIF(Sheet3!F:F,"="&amp;'Trainers by index #'!C427)</f>
        <v>1</v>
      </c>
      <c r="I427">
        <f>IF(H427=0,MAX(Sheet3!J:J),0)</f>
        <v>0</v>
      </c>
      <c r="J427">
        <f>IF(H427=1,VLOOKUP(C427,Sheet3!F:J,5,FALSE),0)</f>
        <v>75</v>
      </c>
      <c r="K427">
        <f>IFERROR(IF(SUM($I427:J427)=0,VLOOKUP(G427,Sheet3!I:J,2,FALSE),0),0)</f>
        <v>0</v>
      </c>
      <c r="L427">
        <f>VLOOKUP(E427,Sheet3!J:K,2,FALSE)</f>
        <v>81</v>
      </c>
      <c r="M427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</v>
      </c>
      <c r="N427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</v>
      </c>
    </row>
    <row r="428" spans="1:14" x14ac:dyDescent="0.5">
      <c r="A428">
        <v>427</v>
      </c>
      <c r="B428" s="2" t="s">
        <v>402</v>
      </c>
      <c r="C428" s="2" t="str">
        <f t="shared" si="30"/>
        <v>SHIRLEY</v>
      </c>
      <c r="D428" s="2"/>
      <c r="E428" s="2">
        <f t="shared" si="31"/>
        <v>100</v>
      </c>
      <c r="F428" s="2">
        <f t="shared" si="32"/>
        <v>100</v>
      </c>
      <c r="H428">
        <f>COUNTIF(Sheet3!F:F,"="&amp;'Trainers by index #'!C428)</f>
        <v>0</v>
      </c>
      <c r="I428">
        <f>IF(H428=0,MAX(Sheet3!J:J),0)</f>
        <v>100</v>
      </c>
      <c r="J428">
        <f>IF(H428=1,VLOOKUP(C428,Sheet3!F:J,5,FALSE),0)</f>
        <v>0</v>
      </c>
      <c r="K428">
        <f>IFERROR(IF(SUM($I428:J428)=0,VLOOKUP(G428,Sheet3!I:J,2,FALSE),0),0)</f>
        <v>0</v>
      </c>
      <c r="L428">
        <f>VLOOKUP(E428,Sheet3!J:K,2,FALSE)</f>
        <v>100</v>
      </c>
      <c r="M428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</v>
      </c>
      <c r="N428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</v>
      </c>
    </row>
    <row r="429" spans="1:14" x14ac:dyDescent="0.5">
      <c r="A429">
        <v>428</v>
      </c>
      <c r="B429" s="2" t="s">
        <v>403</v>
      </c>
      <c r="C429" s="2" t="str">
        <f t="shared" si="30"/>
        <v>NATE</v>
      </c>
      <c r="D429" s="2"/>
      <c r="E429" s="2">
        <f t="shared" si="31"/>
        <v>100</v>
      </c>
      <c r="F429" s="2">
        <f t="shared" si="32"/>
        <v>100</v>
      </c>
      <c r="H429">
        <f>COUNTIF(Sheet3!F:F,"="&amp;'Trainers by index #'!C429)</f>
        <v>0</v>
      </c>
      <c r="I429">
        <f>IF(H429=0,MAX(Sheet3!J:J),0)</f>
        <v>100</v>
      </c>
      <c r="J429">
        <f>IF(H429=1,VLOOKUP(C429,Sheet3!F:J,5,FALSE),0)</f>
        <v>0</v>
      </c>
      <c r="K429">
        <f>IFERROR(IF(SUM($I429:J429)=0,VLOOKUP(G429,Sheet3!I:J,2,FALSE),0),0)</f>
        <v>0</v>
      </c>
      <c r="L429">
        <f>VLOOKUP(E429,Sheet3!J:K,2,FALSE)</f>
        <v>100</v>
      </c>
      <c r="M429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</v>
      </c>
      <c r="N429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</v>
      </c>
    </row>
    <row r="430" spans="1:14" x14ac:dyDescent="0.5">
      <c r="A430">
        <v>429</v>
      </c>
      <c r="B430" s="2" t="s">
        <v>404</v>
      </c>
      <c r="C430" s="2" t="str">
        <f t="shared" si="30"/>
        <v>RICKY</v>
      </c>
      <c r="D430" s="2"/>
      <c r="E430" s="2">
        <f t="shared" si="31"/>
        <v>100</v>
      </c>
      <c r="F430" s="2">
        <f t="shared" si="32"/>
        <v>100</v>
      </c>
      <c r="H430">
        <f>COUNTIF(Sheet3!F:F,"="&amp;'Trainers by index #'!C430)</f>
        <v>0</v>
      </c>
      <c r="I430">
        <f>IF(H430=0,MAX(Sheet3!J:J),0)</f>
        <v>100</v>
      </c>
      <c r="J430">
        <f>IF(H430=1,VLOOKUP(C430,Sheet3!F:J,5,FALSE),0)</f>
        <v>0</v>
      </c>
      <c r="K430">
        <f>IFERROR(IF(SUM($I430:J430)=0,VLOOKUP(G430,Sheet3!I:J,2,FALSE),0),0)</f>
        <v>0</v>
      </c>
      <c r="L430">
        <f>VLOOKUP(E430,Sheet3!J:K,2,FALSE)</f>
        <v>100</v>
      </c>
      <c r="M430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</v>
      </c>
      <c r="N430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</v>
      </c>
    </row>
    <row r="431" spans="1:14" x14ac:dyDescent="0.5">
      <c r="A431">
        <v>430</v>
      </c>
      <c r="B431" s="2" t="s">
        <v>246</v>
      </c>
      <c r="C431" s="2" t="str">
        <f t="shared" si="30"/>
        <v>JACK</v>
      </c>
      <c r="D431" s="2"/>
      <c r="E431" s="2">
        <f t="shared" si="31"/>
        <v>17</v>
      </c>
      <c r="F431" s="2">
        <f t="shared" si="32"/>
        <v>17</v>
      </c>
      <c r="H431">
        <f>COUNTIF(Sheet3!F:F,"="&amp;'Trainers by index #'!C431)</f>
        <v>1</v>
      </c>
      <c r="I431">
        <f>IF(H431=0,MAX(Sheet3!J:J),0)</f>
        <v>0</v>
      </c>
      <c r="J431">
        <f>IF(H431=1,VLOOKUP(C431,Sheet3!F:J,5,FALSE),0)</f>
        <v>17</v>
      </c>
      <c r="K431">
        <f>IFERROR(IF(SUM($I431:J431)=0,VLOOKUP(G431,Sheet3!I:J,2,FALSE),0),0)</f>
        <v>0</v>
      </c>
      <c r="L431">
        <f>VLOOKUP(E431,Sheet3!J:K,2,FALSE)</f>
        <v>24</v>
      </c>
      <c r="M431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</v>
      </c>
      <c r="N431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</v>
      </c>
    </row>
    <row r="432" spans="1:14" x14ac:dyDescent="0.5">
      <c r="A432">
        <v>431</v>
      </c>
      <c r="B432" s="2" t="s">
        <v>246</v>
      </c>
      <c r="C432" s="2" t="str">
        <f t="shared" si="30"/>
        <v>JACK</v>
      </c>
      <c r="D432" s="2"/>
      <c r="E432" s="2">
        <f t="shared" si="31"/>
        <v>17</v>
      </c>
      <c r="F432" s="2">
        <f t="shared" si="32"/>
        <v>17</v>
      </c>
      <c r="H432">
        <f>COUNTIF(Sheet3!F:F,"="&amp;'Trainers by index #'!C432)</f>
        <v>1</v>
      </c>
      <c r="I432">
        <f>IF(H432=0,MAX(Sheet3!J:J),0)</f>
        <v>0</v>
      </c>
      <c r="J432">
        <f>IF(H432=1,VLOOKUP(C432,Sheet3!F:J,5,FALSE),0)</f>
        <v>17</v>
      </c>
      <c r="K432">
        <f>IFERROR(IF(SUM($I432:J432)=0,VLOOKUP(G432,Sheet3!I:J,2,FALSE),0),0)</f>
        <v>0</v>
      </c>
      <c r="L432">
        <f>VLOOKUP(E432,Sheet3!J:K,2,FALSE)</f>
        <v>24</v>
      </c>
      <c r="M432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</v>
      </c>
      <c r="N432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</v>
      </c>
    </row>
    <row r="433" spans="1:14" x14ac:dyDescent="0.5">
      <c r="A433">
        <v>432</v>
      </c>
      <c r="B433" s="2" t="s">
        <v>118</v>
      </c>
      <c r="C433" s="2" t="str">
        <f t="shared" si="30"/>
        <v>ALAN</v>
      </c>
      <c r="D433" s="2"/>
      <c r="E433" s="2">
        <f t="shared" si="31"/>
        <v>17</v>
      </c>
      <c r="F433" s="2">
        <f t="shared" si="32"/>
        <v>17</v>
      </c>
      <c r="H433">
        <f>COUNTIF(Sheet3!F:F,"="&amp;'Trainers by index #'!C433)</f>
        <v>1</v>
      </c>
      <c r="I433">
        <f>IF(H433=0,MAX(Sheet3!J:J),0)</f>
        <v>0</v>
      </c>
      <c r="J433">
        <f>IF(H433=1,VLOOKUP(C433,Sheet3!F:J,5,FALSE),0)</f>
        <v>17</v>
      </c>
      <c r="K433">
        <f>IFERROR(IF(SUM($I433:J433)=0,VLOOKUP(G433,Sheet3!I:J,2,FALSE),0),0)</f>
        <v>0</v>
      </c>
      <c r="L433">
        <f>VLOOKUP(E433,Sheet3!J:K,2,FALSE)</f>
        <v>24</v>
      </c>
      <c r="M433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</v>
      </c>
      <c r="N433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</v>
      </c>
    </row>
    <row r="434" spans="1:14" x14ac:dyDescent="0.5">
      <c r="A434">
        <v>433</v>
      </c>
      <c r="B434" s="2" t="s">
        <v>118</v>
      </c>
      <c r="C434" s="2" t="str">
        <f t="shared" si="30"/>
        <v>ALAN</v>
      </c>
      <c r="D434" s="2"/>
      <c r="E434" s="2">
        <f t="shared" si="31"/>
        <v>17</v>
      </c>
      <c r="F434" s="2">
        <f t="shared" si="32"/>
        <v>17</v>
      </c>
      <c r="H434">
        <f>COUNTIF(Sheet3!F:F,"="&amp;'Trainers by index #'!C434)</f>
        <v>1</v>
      </c>
      <c r="I434">
        <f>IF(H434=0,MAX(Sheet3!J:J),0)</f>
        <v>0</v>
      </c>
      <c r="J434">
        <f>IF(H434=1,VLOOKUP(C434,Sheet3!F:J,5,FALSE),0)</f>
        <v>17</v>
      </c>
      <c r="K434">
        <f>IFERROR(IF(SUM($I434:J434)=0,VLOOKUP(G434,Sheet3!I:J,2,FALSE),0),0)</f>
        <v>0</v>
      </c>
      <c r="L434">
        <f>VLOOKUP(E434,Sheet3!J:K,2,FALSE)</f>
        <v>24</v>
      </c>
      <c r="M434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</v>
      </c>
      <c r="N434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</v>
      </c>
    </row>
    <row r="435" spans="1:14" x14ac:dyDescent="0.5">
      <c r="A435">
        <v>434</v>
      </c>
      <c r="B435" s="2" t="s">
        <v>377</v>
      </c>
      <c r="C435" s="2" t="str">
        <f t="shared" si="30"/>
        <v>CHAD</v>
      </c>
      <c r="D435" s="2"/>
      <c r="E435" s="2">
        <f t="shared" si="31"/>
        <v>21</v>
      </c>
      <c r="F435" s="2">
        <f t="shared" si="32"/>
        <v>21</v>
      </c>
      <c r="H435">
        <f>COUNTIF(Sheet3!F:F,"="&amp;'Trainers by index #'!C435)</f>
        <v>1</v>
      </c>
      <c r="I435">
        <f>IF(H435=0,MAX(Sheet3!J:J),0)</f>
        <v>0</v>
      </c>
      <c r="J435">
        <f>IF(H435=1,VLOOKUP(C435,Sheet3!F:J,5,FALSE),0)</f>
        <v>21</v>
      </c>
      <c r="K435">
        <f>IFERROR(IF(SUM($I435:J435)=0,VLOOKUP(G435,Sheet3!I:J,2,FALSE),0),0)</f>
        <v>0</v>
      </c>
      <c r="L435">
        <f>VLOOKUP(E435,Sheet3!J:K,2,FALSE)</f>
        <v>38</v>
      </c>
      <c r="M435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</v>
      </c>
      <c r="N435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</v>
      </c>
    </row>
    <row r="436" spans="1:14" x14ac:dyDescent="0.5">
      <c r="A436">
        <v>435</v>
      </c>
      <c r="B436" s="2" t="s">
        <v>377</v>
      </c>
      <c r="C436" s="2" t="str">
        <f t="shared" si="30"/>
        <v>CHAD</v>
      </c>
      <c r="D436" s="2"/>
      <c r="E436" s="2">
        <f t="shared" si="31"/>
        <v>21</v>
      </c>
      <c r="F436" s="2">
        <f t="shared" si="32"/>
        <v>21</v>
      </c>
      <c r="H436">
        <f>COUNTIF(Sheet3!F:F,"="&amp;'Trainers by index #'!C436)</f>
        <v>1</v>
      </c>
      <c r="I436">
        <f>IF(H436=0,MAX(Sheet3!J:J),0)</f>
        <v>0</v>
      </c>
      <c r="J436">
        <f>IF(H436=1,VLOOKUP(C436,Sheet3!F:J,5,FALSE),0)</f>
        <v>21</v>
      </c>
      <c r="K436">
        <f>IFERROR(IF(SUM($I436:J436)=0,VLOOKUP(G436,Sheet3!I:J,2,FALSE),0),0)</f>
        <v>0</v>
      </c>
      <c r="L436">
        <f>VLOOKUP(E436,Sheet3!J:K,2,FALSE)</f>
        <v>38</v>
      </c>
      <c r="M436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</v>
      </c>
      <c r="N436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</v>
      </c>
    </row>
    <row r="437" spans="1:14" x14ac:dyDescent="0.5">
      <c r="A437">
        <v>436</v>
      </c>
      <c r="B437" s="2" t="s">
        <v>249</v>
      </c>
      <c r="C437" s="2" t="str">
        <f t="shared" si="30"/>
        <v>BEVERLY</v>
      </c>
      <c r="D437" s="2"/>
      <c r="E437" s="2">
        <f t="shared" si="31"/>
        <v>17</v>
      </c>
      <c r="F437" s="2">
        <f t="shared" si="32"/>
        <v>17</v>
      </c>
      <c r="H437">
        <f>COUNTIF(Sheet3!F:F,"="&amp;'Trainers by index #'!C437)</f>
        <v>1</v>
      </c>
      <c r="I437">
        <f>IF(H437=0,MAX(Sheet3!J:J),0)</f>
        <v>0</v>
      </c>
      <c r="J437">
        <f>IF(H437=1,VLOOKUP(C437,Sheet3!F:J,5,FALSE),0)</f>
        <v>17</v>
      </c>
      <c r="K437">
        <f>IFERROR(IF(SUM($I437:J437)=0,VLOOKUP(G437,Sheet3!I:J,2,FALSE),0),0)</f>
        <v>0</v>
      </c>
      <c r="L437">
        <f>VLOOKUP(E437,Sheet3!J:K,2,FALSE)</f>
        <v>24</v>
      </c>
      <c r="M437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</v>
      </c>
      <c r="N437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</v>
      </c>
    </row>
    <row r="438" spans="1:14" x14ac:dyDescent="0.5">
      <c r="A438">
        <v>437</v>
      </c>
      <c r="B438" s="2" t="s">
        <v>249</v>
      </c>
      <c r="C438" s="2" t="str">
        <f t="shared" si="30"/>
        <v>BEVERLY</v>
      </c>
      <c r="D438" s="2"/>
      <c r="E438" s="2">
        <f t="shared" si="31"/>
        <v>17</v>
      </c>
      <c r="F438" s="2">
        <f t="shared" si="32"/>
        <v>17</v>
      </c>
      <c r="H438">
        <f>COUNTIF(Sheet3!F:F,"="&amp;'Trainers by index #'!C438)</f>
        <v>1</v>
      </c>
      <c r="I438">
        <f>IF(H438=0,MAX(Sheet3!J:J),0)</f>
        <v>0</v>
      </c>
      <c r="J438">
        <f>IF(H438=1,VLOOKUP(C438,Sheet3!F:J,5,FALSE),0)</f>
        <v>17</v>
      </c>
      <c r="K438">
        <f>IFERROR(IF(SUM($I438:J438)=0,VLOOKUP(G438,Sheet3!I:J,2,FALSE),0),0)</f>
        <v>0</v>
      </c>
      <c r="L438">
        <f>VLOOKUP(E438,Sheet3!J:K,2,FALSE)</f>
        <v>24</v>
      </c>
      <c r="M438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</v>
      </c>
      <c r="N438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</v>
      </c>
    </row>
    <row r="439" spans="1:14" x14ac:dyDescent="0.5">
      <c r="A439">
        <v>438</v>
      </c>
      <c r="B439" s="2" t="s">
        <v>135</v>
      </c>
      <c r="C439" s="2" t="str">
        <f t="shared" si="30"/>
        <v>DEREK</v>
      </c>
      <c r="D439" s="2"/>
      <c r="E439" s="2">
        <f t="shared" si="31"/>
        <v>21</v>
      </c>
      <c r="F439" s="2">
        <f t="shared" si="32"/>
        <v>21</v>
      </c>
      <c r="H439">
        <f>COUNTIF(Sheet3!F:F,"="&amp;'Trainers by index #'!C439)</f>
        <v>1</v>
      </c>
      <c r="I439">
        <f>IF(H439=0,MAX(Sheet3!J:J),0)</f>
        <v>0</v>
      </c>
      <c r="J439">
        <f>IF(H439=1,VLOOKUP(C439,Sheet3!F:J,5,FALSE),0)</f>
        <v>21</v>
      </c>
      <c r="K439">
        <f>IFERROR(IF(SUM($I439:J439)=0,VLOOKUP(G439,Sheet3!I:J,2,FALSE),0),0)</f>
        <v>0</v>
      </c>
      <c r="L439">
        <f>VLOOKUP(E439,Sheet3!J:K,2,FALSE)</f>
        <v>38</v>
      </c>
      <c r="M439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</v>
      </c>
      <c r="N439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</v>
      </c>
    </row>
    <row r="440" spans="1:14" x14ac:dyDescent="0.5">
      <c r="A440">
        <v>439</v>
      </c>
      <c r="B440" s="2" t="s">
        <v>135</v>
      </c>
      <c r="C440" s="2" t="str">
        <f t="shared" si="30"/>
        <v>DEREK</v>
      </c>
      <c r="D440" s="2"/>
      <c r="E440" s="2">
        <f t="shared" si="31"/>
        <v>21</v>
      </c>
      <c r="F440" s="2">
        <f t="shared" si="32"/>
        <v>21</v>
      </c>
      <c r="H440">
        <f>COUNTIF(Sheet3!F:F,"="&amp;'Trainers by index #'!C440)</f>
        <v>1</v>
      </c>
      <c r="I440">
        <f>IF(H440=0,MAX(Sheet3!J:J),0)</f>
        <v>0</v>
      </c>
      <c r="J440">
        <f>IF(H440=1,VLOOKUP(C440,Sheet3!F:J,5,FALSE),0)</f>
        <v>21</v>
      </c>
      <c r="K440">
        <f>IFERROR(IF(SUM($I440:J440)=0,VLOOKUP(G440,Sheet3!I:J,2,FALSE),0),0)</f>
        <v>0</v>
      </c>
      <c r="L440">
        <f>VLOOKUP(E440,Sheet3!J:K,2,FALSE)</f>
        <v>38</v>
      </c>
      <c r="M440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</v>
      </c>
      <c r="N440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</v>
      </c>
    </row>
    <row r="441" spans="1:14" x14ac:dyDescent="0.5">
      <c r="A441">
        <v>440</v>
      </c>
      <c r="B441" s="2" t="s">
        <v>260</v>
      </c>
      <c r="C441" s="2" t="str">
        <f t="shared" si="30"/>
        <v>HUEY</v>
      </c>
      <c r="D441" s="2"/>
      <c r="E441" s="2">
        <f t="shared" si="31"/>
        <v>22</v>
      </c>
      <c r="F441" s="2">
        <f t="shared" si="32"/>
        <v>22</v>
      </c>
      <c r="H441">
        <f>COUNTIF(Sheet3!F:F,"="&amp;'Trainers by index #'!C441)</f>
        <v>1</v>
      </c>
      <c r="I441">
        <f>IF(H441=0,MAX(Sheet3!J:J),0)</f>
        <v>0</v>
      </c>
      <c r="J441">
        <f>IF(H441=1,VLOOKUP(C441,Sheet3!F:J,5,FALSE),0)</f>
        <v>22</v>
      </c>
      <c r="K441">
        <f>IFERROR(IF(SUM($I441:J441)=0,VLOOKUP(G441,Sheet3!I:J,2,FALSE),0),0)</f>
        <v>0</v>
      </c>
      <c r="L441">
        <f>VLOOKUP(E441,Sheet3!J:K,2,FALSE)</f>
        <v>38</v>
      </c>
      <c r="M441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</v>
      </c>
      <c r="N441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</v>
      </c>
    </row>
    <row r="442" spans="1:14" x14ac:dyDescent="0.5">
      <c r="A442">
        <v>441</v>
      </c>
      <c r="B442" s="2" t="s">
        <v>260</v>
      </c>
      <c r="C442" s="2" t="str">
        <f t="shared" si="30"/>
        <v>HUEY</v>
      </c>
      <c r="D442" s="2"/>
      <c r="E442" s="2">
        <f t="shared" si="31"/>
        <v>22</v>
      </c>
      <c r="F442" s="2">
        <f t="shared" si="32"/>
        <v>22</v>
      </c>
      <c r="H442">
        <f>COUNTIF(Sheet3!F:F,"="&amp;'Trainers by index #'!C442)</f>
        <v>1</v>
      </c>
      <c r="I442">
        <f>IF(H442=0,MAX(Sheet3!J:J),0)</f>
        <v>0</v>
      </c>
      <c r="J442">
        <f>IF(H442=1,VLOOKUP(C442,Sheet3!F:J,5,FALSE),0)</f>
        <v>22</v>
      </c>
      <c r="K442">
        <f>IFERROR(IF(SUM($I442:J442)=0,VLOOKUP(G442,Sheet3!I:J,2,FALSE),0),0)</f>
        <v>0</v>
      </c>
      <c r="L442">
        <f>VLOOKUP(E442,Sheet3!J:K,2,FALSE)</f>
        <v>38</v>
      </c>
      <c r="M442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</v>
      </c>
      <c r="N442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</v>
      </c>
    </row>
    <row r="443" spans="1:14" x14ac:dyDescent="0.5">
      <c r="A443">
        <v>442</v>
      </c>
      <c r="B443" s="2" t="s">
        <v>108</v>
      </c>
      <c r="C443" s="2" t="str">
        <f t="shared" si="30"/>
        <v>MICKEY</v>
      </c>
      <c r="D443" s="2"/>
      <c r="E443" s="2">
        <f t="shared" si="31"/>
        <v>100</v>
      </c>
      <c r="F443" s="2">
        <f t="shared" si="32"/>
        <v>100</v>
      </c>
      <c r="H443">
        <f>COUNTIF(Sheet3!F:F,"="&amp;'Trainers by index #'!C443)</f>
        <v>0</v>
      </c>
      <c r="I443">
        <f>IF(H443=0,MAX(Sheet3!J:J),0)</f>
        <v>100</v>
      </c>
      <c r="J443">
        <f>IF(H443=1,VLOOKUP(C443,Sheet3!F:J,5,FALSE),0)</f>
        <v>0</v>
      </c>
      <c r="K443">
        <f>IFERROR(IF(SUM($I443:J443)=0,VLOOKUP(G443,Sheet3!I:J,2,FALSE),0),0)</f>
        <v>0</v>
      </c>
      <c r="L443">
        <f>VLOOKUP(E443,Sheet3!J:K,2,FALSE)</f>
        <v>100</v>
      </c>
      <c r="M443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</v>
      </c>
      <c r="N443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</v>
      </c>
    </row>
    <row r="444" spans="1:14" x14ac:dyDescent="0.5">
      <c r="A444">
        <v>443</v>
      </c>
      <c r="B444" s="2" t="s">
        <v>108</v>
      </c>
      <c r="C444" s="2" t="str">
        <f t="shared" si="30"/>
        <v>MICKEY</v>
      </c>
      <c r="D444" s="2"/>
      <c r="E444" s="2">
        <f t="shared" si="31"/>
        <v>100</v>
      </c>
      <c r="F444" s="2">
        <f t="shared" si="32"/>
        <v>100</v>
      </c>
      <c r="H444">
        <f>COUNTIF(Sheet3!F:F,"="&amp;'Trainers by index #'!C444)</f>
        <v>0</v>
      </c>
      <c r="I444">
        <f>IF(H444=0,MAX(Sheet3!J:J),0)</f>
        <v>100</v>
      </c>
      <c r="J444">
        <f>IF(H444=1,VLOOKUP(C444,Sheet3!F:J,5,FALSE),0)</f>
        <v>0</v>
      </c>
      <c r="K444">
        <f>IFERROR(IF(SUM($I444:J444)=0,VLOOKUP(G444,Sheet3!I:J,2,FALSE),0),0)</f>
        <v>0</v>
      </c>
      <c r="L444">
        <f>VLOOKUP(E444,Sheet3!J:K,2,FALSE)</f>
        <v>100</v>
      </c>
      <c r="M444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</v>
      </c>
      <c r="N444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</v>
      </c>
    </row>
    <row r="445" spans="1:14" x14ac:dyDescent="0.5">
      <c r="A445">
        <v>444</v>
      </c>
      <c r="B445" s="2" t="s">
        <v>196</v>
      </c>
      <c r="C445" s="2" t="str">
        <f t="shared" si="30"/>
        <v>REENA</v>
      </c>
      <c r="D445" s="2"/>
      <c r="E445" s="2">
        <f t="shared" si="31"/>
        <v>60</v>
      </c>
      <c r="F445" s="2">
        <f t="shared" si="32"/>
        <v>60</v>
      </c>
      <c r="H445">
        <f>COUNTIF(Sheet3!F:F,"="&amp;'Trainers by index #'!C445)</f>
        <v>1</v>
      </c>
      <c r="I445">
        <f>IF(H445=0,MAX(Sheet3!J:J),0)</f>
        <v>0</v>
      </c>
      <c r="J445">
        <f>IF(H445=1,VLOOKUP(C445,Sheet3!F:J,5,FALSE),0)</f>
        <v>60</v>
      </c>
      <c r="K445">
        <f>IFERROR(IF(SUM($I445:J445)=0,VLOOKUP(G445,Sheet3!I:J,2,FALSE),0),0)</f>
        <v>0</v>
      </c>
      <c r="L445">
        <f>VLOOKUP(E445,Sheet3!J:K,2,FALSE)</f>
        <v>65</v>
      </c>
      <c r="M445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</v>
      </c>
      <c r="N445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</v>
      </c>
    </row>
    <row r="446" spans="1:14" x14ac:dyDescent="0.5">
      <c r="A446">
        <v>445</v>
      </c>
      <c r="B446" s="2" t="s">
        <v>196</v>
      </c>
      <c r="C446" s="2" t="str">
        <f t="shared" si="30"/>
        <v>REENA</v>
      </c>
      <c r="D446" s="2"/>
      <c r="E446" s="2">
        <f t="shared" si="31"/>
        <v>60</v>
      </c>
      <c r="F446" s="2">
        <f t="shared" si="32"/>
        <v>60</v>
      </c>
      <c r="H446">
        <f>COUNTIF(Sheet3!F:F,"="&amp;'Trainers by index #'!C446)</f>
        <v>1</v>
      </c>
      <c r="I446">
        <f>IF(H446=0,MAX(Sheet3!J:J),0)</f>
        <v>0</v>
      </c>
      <c r="J446">
        <f>IF(H446=1,VLOOKUP(C446,Sheet3!F:J,5,FALSE),0)</f>
        <v>60</v>
      </c>
      <c r="K446">
        <f>IFERROR(IF(SUM($I446:J446)=0,VLOOKUP(G446,Sheet3!I:J,2,FALSE),0),0)</f>
        <v>0</v>
      </c>
      <c r="L446">
        <f>VLOOKUP(E446,Sheet3!J:K,2,FALSE)</f>
        <v>65</v>
      </c>
      <c r="M446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</v>
      </c>
      <c r="N446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</v>
      </c>
    </row>
    <row r="447" spans="1:14" x14ac:dyDescent="0.5">
      <c r="A447">
        <v>446</v>
      </c>
      <c r="B447" s="2" t="s">
        <v>309</v>
      </c>
      <c r="C447" s="2" t="str">
        <f t="shared" si="30"/>
        <v>JOSE</v>
      </c>
      <c r="D447" s="2"/>
      <c r="E447" s="2">
        <f t="shared" si="31"/>
        <v>100</v>
      </c>
      <c r="F447" s="2">
        <f t="shared" si="32"/>
        <v>100</v>
      </c>
      <c r="H447">
        <f>COUNTIF(Sheet3!F:F,"="&amp;'Trainers by index #'!C447)</f>
        <v>0</v>
      </c>
      <c r="I447">
        <f>IF(H447=0,MAX(Sheet3!J:J),0)</f>
        <v>100</v>
      </c>
      <c r="J447">
        <f>IF(H447=1,VLOOKUP(C447,Sheet3!F:J,5,FALSE),0)</f>
        <v>0</v>
      </c>
      <c r="K447">
        <f>IFERROR(IF(SUM($I447:J447)=0,VLOOKUP(G447,Sheet3!I:J,2,FALSE),0),0)</f>
        <v>0</v>
      </c>
      <c r="L447">
        <f>VLOOKUP(E447,Sheet3!J:K,2,FALSE)</f>
        <v>100</v>
      </c>
      <c r="M447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</v>
      </c>
      <c r="N447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</v>
      </c>
    </row>
    <row r="448" spans="1:14" x14ac:dyDescent="0.5">
      <c r="A448">
        <v>447</v>
      </c>
      <c r="B448" s="2" t="s">
        <v>219</v>
      </c>
      <c r="C448" s="2" t="str">
        <f t="shared" si="30"/>
        <v>VANCE</v>
      </c>
      <c r="D448" s="2"/>
      <c r="E448" s="2">
        <f t="shared" si="31"/>
        <v>47</v>
      </c>
      <c r="F448" s="2">
        <f t="shared" si="32"/>
        <v>47</v>
      </c>
      <c r="H448">
        <f>COUNTIF(Sheet3!F:F,"="&amp;'Trainers by index #'!C448)</f>
        <v>1</v>
      </c>
      <c r="I448">
        <f>IF(H448=0,MAX(Sheet3!J:J),0)</f>
        <v>0</v>
      </c>
      <c r="J448">
        <f>IF(H448=1,VLOOKUP(C448,Sheet3!F:J,5,FALSE),0)</f>
        <v>47</v>
      </c>
      <c r="K448">
        <f>IFERROR(IF(SUM($I448:J448)=0,VLOOKUP(G448,Sheet3!I:J,2,FALSE),0),0)</f>
        <v>0</v>
      </c>
      <c r="L448">
        <f>VLOOKUP(E448,Sheet3!J:K,2,FALSE)</f>
        <v>56</v>
      </c>
      <c r="M448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</v>
      </c>
      <c r="N448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</v>
      </c>
    </row>
    <row r="449" spans="1:14" x14ac:dyDescent="0.5">
      <c r="A449">
        <v>448</v>
      </c>
      <c r="B449" s="2" t="s">
        <v>219</v>
      </c>
      <c r="C449" s="2" t="str">
        <f t="shared" si="30"/>
        <v>VANCE</v>
      </c>
      <c r="D449" s="2"/>
      <c r="E449" s="2">
        <f t="shared" si="31"/>
        <v>47</v>
      </c>
      <c r="F449" s="2">
        <f t="shared" si="32"/>
        <v>47</v>
      </c>
      <c r="H449">
        <f>COUNTIF(Sheet3!F:F,"="&amp;'Trainers by index #'!C449)</f>
        <v>1</v>
      </c>
      <c r="I449">
        <f>IF(H449=0,MAX(Sheet3!J:J),0)</f>
        <v>0</v>
      </c>
      <c r="J449">
        <f>IF(H449=1,VLOOKUP(C449,Sheet3!F:J,5,FALSE),0)</f>
        <v>47</v>
      </c>
      <c r="K449">
        <f>IFERROR(IF(SUM($I449:J449)=0,VLOOKUP(G449,Sheet3!I:J,2,FALSE),0),0)</f>
        <v>0</v>
      </c>
      <c r="L449">
        <f>VLOOKUP(E449,Sheet3!J:K,2,FALSE)</f>
        <v>56</v>
      </c>
      <c r="M449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</v>
      </c>
      <c r="N449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</v>
      </c>
    </row>
    <row r="450" spans="1:14" x14ac:dyDescent="0.5">
      <c r="A450">
        <v>449</v>
      </c>
      <c r="B450" s="2" t="s">
        <v>168</v>
      </c>
      <c r="C450" s="2" t="str">
        <f t="shared" si="30"/>
        <v>ARNIE</v>
      </c>
      <c r="D450" s="2"/>
      <c r="E450" s="2">
        <f t="shared" si="31"/>
        <v>16</v>
      </c>
      <c r="F450" s="2">
        <f t="shared" si="32"/>
        <v>16</v>
      </c>
      <c r="H450">
        <f>COUNTIF(Sheet3!F:F,"="&amp;'Trainers by index #'!C450)</f>
        <v>1</v>
      </c>
      <c r="I450">
        <f>IF(H450=0,MAX(Sheet3!J:J),0)</f>
        <v>0</v>
      </c>
      <c r="J450">
        <f>IF(H450=1,VLOOKUP(C450,Sheet3!F:J,5,FALSE),0)</f>
        <v>16</v>
      </c>
      <c r="K450">
        <f>IFERROR(IF(SUM($I450:J450)=0,VLOOKUP(G450,Sheet3!I:J,2,FALSE),0),0)</f>
        <v>0</v>
      </c>
      <c r="L450">
        <f>VLOOKUP(E450,Sheet3!J:K,2,FALSE)</f>
        <v>22</v>
      </c>
      <c r="M450" t="str">
        <f t="shared" si="3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</v>
      </c>
      <c r="N450" t="str">
        <f t="shared" si="3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</v>
      </c>
    </row>
    <row r="451" spans="1:14" x14ac:dyDescent="0.5">
      <c r="A451">
        <v>450</v>
      </c>
      <c r="B451" s="2" t="s">
        <v>206</v>
      </c>
      <c r="C451" s="2" t="str">
        <f t="shared" ref="C451:C514" si="35">UPPER(B451)</f>
        <v>WILTON</v>
      </c>
      <c r="D451" s="2"/>
      <c r="E451" s="2">
        <f t="shared" ref="E451:E514" si="36">MAX(I451:K451)</f>
        <v>47</v>
      </c>
      <c r="F451" s="2">
        <f t="shared" ref="F451:F514" si="37">IF(D451,ROUND(E451+1,0),E451)</f>
        <v>47</v>
      </c>
      <c r="H451">
        <f>COUNTIF(Sheet3!F:F,"="&amp;'Trainers by index #'!C451)</f>
        <v>1</v>
      </c>
      <c r="I451">
        <f>IF(H451=0,MAX(Sheet3!J:J),0)</f>
        <v>0</v>
      </c>
      <c r="J451">
        <f>IF(H451=1,VLOOKUP(C451,Sheet3!F:J,5,FALSE),0)</f>
        <v>47</v>
      </c>
      <c r="K451">
        <f>IFERROR(IF(SUM($I451:J451)=0,VLOOKUP(G451,Sheet3!I:J,2,FALSE),0),0)</f>
        <v>0</v>
      </c>
      <c r="L451">
        <f>VLOOKUP(E451,Sheet3!J:K,2,FALSE)</f>
        <v>56</v>
      </c>
      <c r="M451" t="str">
        <f t="shared" ref="M451:M514" si="38">M450&amp;L451&amp;","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</v>
      </c>
      <c r="N451" t="str">
        <f t="shared" ref="N451:N514" si="39">N450&amp;F451&amp;","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</v>
      </c>
    </row>
    <row r="452" spans="1:14" x14ac:dyDescent="0.5">
      <c r="A452">
        <v>451</v>
      </c>
      <c r="B452" s="2" t="s">
        <v>224</v>
      </c>
      <c r="C452" s="2" t="str">
        <f t="shared" si="35"/>
        <v>PARRY</v>
      </c>
      <c r="D452" s="2"/>
      <c r="E452" s="2">
        <f t="shared" si="36"/>
        <v>48</v>
      </c>
      <c r="F452" s="2">
        <f t="shared" si="37"/>
        <v>48</v>
      </c>
      <c r="H452">
        <f>COUNTIF(Sheet3!F:F,"="&amp;'Trainers by index #'!C452)</f>
        <v>1</v>
      </c>
      <c r="I452">
        <f>IF(H452=0,MAX(Sheet3!J:J),0)</f>
        <v>0</v>
      </c>
      <c r="J452">
        <f>IF(H452=1,VLOOKUP(C452,Sheet3!F:J,5,FALSE),0)</f>
        <v>48</v>
      </c>
      <c r="K452">
        <f>IFERROR(IF(SUM($I452:J452)=0,VLOOKUP(G452,Sheet3!I:J,2,FALSE),0),0)</f>
        <v>0</v>
      </c>
      <c r="L452">
        <f>VLOOKUP(E452,Sheet3!J:K,2,FALSE)</f>
        <v>56</v>
      </c>
      <c r="M452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</v>
      </c>
      <c r="N452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</v>
      </c>
    </row>
    <row r="453" spans="1:14" x14ac:dyDescent="0.5">
      <c r="A453">
        <v>452</v>
      </c>
      <c r="B453" s="2" t="s">
        <v>224</v>
      </c>
      <c r="C453" s="2" t="str">
        <f t="shared" si="35"/>
        <v>PARRY</v>
      </c>
      <c r="D453" s="2"/>
      <c r="E453" s="2">
        <f t="shared" si="36"/>
        <v>48</v>
      </c>
      <c r="F453" s="2">
        <f t="shared" si="37"/>
        <v>48</v>
      </c>
      <c r="H453">
        <f>COUNTIF(Sheet3!F:F,"="&amp;'Trainers by index #'!C453)</f>
        <v>1</v>
      </c>
      <c r="I453">
        <f>IF(H453=0,MAX(Sheet3!J:J),0)</f>
        <v>0</v>
      </c>
      <c r="J453">
        <f>IF(H453=1,VLOOKUP(C453,Sheet3!F:J,5,FALSE),0)</f>
        <v>48</v>
      </c>
      <c r="K453">
        <f>IFERROR(IF(SUM($I453:J453)=0,VLOOKUP(G453,Sheet3!I:J,2,FALSE),0),0)</f>
        <v>0</v>
      </c>
      <c r="L453">
        <f>VLOOKUP(E453,Sheet3!J:K,2,FALSE)</f>
        <v>56</v>
      </c>
      <c r="M453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</v>
      </c>
      <c r="N453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</v>
      </c>
    </row>
    <row r="454" spans="1:14" x14ac:dyDescent="0.5">
      <c r="A454">
        <v>453</v>
      </c>
      <c r="B454" s="2" t="s">
        <v>230</v>
      </c>
      <c r="C454" s="2" t="str">
        <f t="shared" si="35"/>
        <v>ERIN</v>
      </c>
      <c r="D454" s="2"/>
      <c r="E454" s="2">
        <f t="shared" si="36"/>
        <v>49</v>
      </c>
      <c r="F454" s="2">
        <f t="shared" si="37"/>
        <v>49</v>
      </c>
      <c r="H454">
        <f>COUNTIF(Sheet3!F:F,"="&amp;'Trainers by index #'!C454)</f>
        <v>1</v>
      </c>
      <c r="I454">
        <f>IF(H454=0,MAX(Sheet3!J:J),0)</f>
        <v>0</v>
      </c>
      <c r="J454">
        <f>IF(H454=1,VLOOKUP(C454,Sheet3!F:J,5,FALSE),0)</f>
        <v>49</v>
      </c>
      <c r="K454">
        <f>IFERROR(IF(SUM($I454:J454)=0,VLOOKUP(G454,Sheet3!I:J,2,FALSE),0),0)</f>
        <v>0</v>
      </c>
      <c r="L454">
        <f>VLOOKUP(E454,Sheet3!J:K,2,FALSE)</f>
        <v>56</v>
      </c>
      <c r="M454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</v>
      </c>
      <c r="N454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</v>
      </c>
    </row>
    <row r="455" spans="1:14" x14ac:dyDescent="0.5">
      <c r="A455">
        <v>454</v>
      </c>
      <c r="B455" s="2" t="s">
        <v>105</v>
      </c>
      <c r="C455" s="2" t="str">
        <f t="shared" si="35"/>
        <v>IRWIN</v>
      </c>
      <c r="D455" s="2"/>
      <c r="E455" s="2">
        <f t="shared" si="36"/>
        <v>16</v>
      </c>
      <c r="F455" s="2">
        <f t="shared" si="37"/>
        <v>16</v>
      </c>
      <c r="H455">
        <f>COUNTIF(Sheet3!F:F,"="&amp;'Trainers by index #'!C455)</f>
        <v>1</v>
      </c>
      <c r="I455">
        <f>IF(H455=0,MAX(Sheet3!J:J),0)</f>
        <v>0</v>
      </c>
      <c r="J455">
        <f>IF(H455=1,VLOOKUP(C455,Sheet3!F:J,5,FALSE),0)</f>
        <v>16</v>
      </c>
      <c r="K455">
        <f>IFERROR(IF(SUM($I455:J455)=0,VLOOKUP(G455,Sheet3!I:J,2,FALSE),0),0)</f>
        <v>0</v>
      </c>
      <c r="L455">
        <f>VLOOKUP(E455,Sheet3!J:K,2,FALSE)</f>
        <v>22</v>
      </c>
      <c r="M455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</v>
      </c>
      <c r="N455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</v>
      </c>
    </row>
    <row r="456" spans="1:14" x14ac:dyDescent="0.5">
      <c r="A456">
        <v>455</v>
      </c>
      <c r="B456" s="2" t="s">
        <v>105</v>
      </c>
      <c r="C456" s="2" t="str">
        <f t="shared" si="35"/>
        <v>IRWIN</v>
      </c>
      <c r="D456" s="2"/>
      <c r="E456" s="2">
        <f t="shared" si="36"/>
        <v>16</v>
      </c>
      <c r="F456" s="2">
        <f t="shared" si="37"/>
        <v>16</v>
      </c>
      <c r="H456">
        <f>COUNTIF(Sheet3!F:F,"="&amp;'Trainers by index #'!C456)</f>
        <v>1</v>
      </c>
      <c r="I456">
        <f>IF(H456=0,MAX(Sheet3!J:J),0)</f>
        <v>0</v>
      </c>
      <c r="J456">
        <f>IF(H456=1,VLOOKUP(C456,Sheet3!F:J,5,FALSE),0)</f>
        <v>16</v>
      </c>
      <c r="K456">
        <f>IFERROR(IF(SUM($I456:J456)=0,VLOOKUP(G456,Sheet3!I:J,2,FALSE),0),0)</f>
        <v>0</v>
      </c>
      <c r="L456">
        <f>VLOOKUP(E456,Sheet3!J:K,2,FALSE)</f>
        <v>22</v>
      </c>
      <c r="M456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</v>
      </c>
      <c r="N456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</v>
      </c>
    </row>
    <row r="457" spans="1:14" x14ac:dyDescent="0.5">
      <c r="A457">
        <v>456</v>
      </c>
      <c r="B457" s="2" t="s">
        <v>187</v>
      </c>
      <c r="C457" s="2" t="str">
        <f t="shared" si="35"/>
        <v>GAVEN</v>
      </c>
      <c r="D457" s="2"/>
      <c r="E457" s="2">
        <f t="shared" si="36"/>
        <v>70</v>
      </c>
      <c r="F457" s="2">
        <f t="shared" si="37"/>
        <v>70</v>
      </c>
      <c r="H457">
        <f>COUNTIF(Sheet3!F:F,"="&amp;'Trainers by index #'!C457)</f>
        <v>1</v>
      </c>
      <c r="I457">
        <f>IF(H457=0,MAX(Sheet3!J:J),0)</f>
        <v>0</v>
      </c>
      <c r="J457">
        <f>IF(H457=1,VLOOKUP(C457,Sheet3!F:J,5,FALSE),0)</f>
        <v>70</v>
      </c>
      <c r="K457">
        <f>IFERROR(IF(SUM($I457:J457)=0,VLOOKUP(G457,Sheet3!I:J,2,FALSE),0),0)</f>
        <v>0</v>
      </c>
      <c r="L457">
        <f>VLOOKUP(E457,Sheet3!J:K,2,FALSE)</f>
        <v>69</v>
      </c>
      <c r="M457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</v>
      </c>
      <c r="N457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</v>
      </c>
    </row>
    <row r="458" spans="1:14" x14ac:dyDescent="0.5">
      <c r="A458">
        <v>457</v>
      </c>
      <c r="B458" s="2" t="s">
        <v>187</v>
      </c>
      <c r="C458" s="2" t="str">
        <f t="shared" si="35"/>
        <v>GAVEN</v>
      </c>
      <c r="D458" s="2"/>
      <c r="E458" s="2">
        <f t="shared" si="36"/>
        <v>70</v>
      </c>
      <c r="F458" s="2">
        <f t="shared" si="37"/>
        <v>70</v>
      </c>
      <c r="H458">
        <f>COUNTIF(Sheet3!F:F,"="&amp;'Trainers by index #'!C458)</f>
        <v>1</v>
      </c>
      <c r="I458">
        <f>IF(H458=0,MAX(Sheet3!J:J),0)</f>
        <v>0</v>
      </c>
      <c r="J458">
        <f>IF(H458=1,VLOOKUP(C458,Sheet3!F:J,5,FALSE),0)</f>
        <v>70</v>
      </c>
      <c r="K458">
        <f>IFERROR(IF(SUM($I458:J458)=0,VLOOKUP(G458,Sheet3!I:J,2,FALSE),0),0)</f>
        <v>0</v>
      </c>
      <c r="L458">
        <f>VLOOKUP(E458,Sheet3!J:K,2,FALSE)</f>
        <v>69</v>
      </c>
      <c r="M458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</v>
      </c>
      <c r="N458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</v>
      </c>
    </row>
    <row r="459" spans="1:14" x14ac:dyDescent="0.5">
      <c r="A459">
        <v>458</v>
      </c>
      <c r="B459" s="2" t="s">
        <v>195</v>
      </c>
      <c r="C459" s="2" t="str">
        <f t="shared" si="35"/>
        <v>JAMIE</v>
      </c>
      <c r="D459" s="2"/>
      <c r="E459" s="2">
        <f t="shared" si="36"/>
        <v>70</v>
      </c>
      <c r="F459" s="2">
        <f t="shared" si="37"/>
        <v>70</v>
      </c>
      <c r="H459">
        <f>COUNTIF(Sheet3!F:F,"="&amp;'Trainers by index #'!C459)</f>
        <v>1</v>
      </c>
      <c r="I459">
        <f>IF(H459=0,MAX(Sheet3!J:J),0)</f>
        <v>0</v>
      </c>
      <c r="J459">
        <f>IF(H459=1,VLOOKUP(C459,Sheet3!F:J,5,FALSE),0)</f>
        <v>70</v>
      </c>
      <c r="K459">
        <f>IFERROR(IF(SUM($I459:J459)=0,VLOOKUP(G459,Sheet3!I:J,2,FALSE),0),0)</f>
        <v>0</v>
      </c>
      <c r="L459">
        <f>VLOOKUP(E459,Sheet3!J:K,2,FALSE)</f>
        <v>69</v>
      </c>
      <c r="M459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</v>
      </c>
      <c r="N459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</v>
      </c>
    </row>
    <row r="460" spans="1:14" x14ac:dyDescent="0.5">
      <c r="A460">
        <v>459</v>
      </c>
      <c r="B460" s="2" t="s">
        <v>195</v>
      </c>
      <c r="C460" s="2" t="str">
        <f t="shared" si="35"/>
        <v>JAMIE</v>
      </c>
      <c r="D460" s="2"/>
      <c r="E460" s="2">
        <f t="shared" si="36"/>
        <v>70</v>
      </c>
      <c r="F460" s="2">
        <f t="shared" si="37"/>
        <v>70</v>
      </c>
      <c r="H460">
        <f>COUNTIF(Sheet3!F:F,"="&amp;'Trainers by index #'!C460)</f>
        <v>1</v>
      </c>
      <c r="I460">
        <f>IF(H460=0,MAX(Sheet3!J:J),0)</f>
        <v>0</v>
      </c>
      <c r="J460">
        <f>IF(H460=1,VLOOKUP(C460,Sheet3!F:J,5,FALSE),0)</f>
        <v>70</v>
      </c>
      <c r="K460">
        <f>IFERROR(IF(SUM($I460:J460)=0,VLOOKUP(G460,Sheet3!I:J,2,FALSE),0),0)</f>
        <v>0</v>
      </c>
      <c r="L460">
        <f>VLOOKUP(E460,Sheet3!J:K,2,FALSE)</f>
        <v>69</v>
      </c>
      <c r="M460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</v>
      </c>
      <c r="N460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</v>
      </c>
    </row>
    <row r="461" spans="1:14" x14ac:dyDescent="0.5">
      <c r="A461">
        <v>460</v>
      </c>
      <c r="B461" s="2" t="s">
        <v>102</v>
      </c>
      <c r="C461" s="2" t="str">
        <f t="shared" si="35"/>
        <v>WADE</v>
      </c>
      <c r="D461" s="2"/>
      <c r="E461" s="2">
        <f t="shared" si="36"/>
        <v>5</v>
      </c>
      <c r="F461" s="2">
        <f t="shared" si="37"/>
        <v>5</v>
      </c>
      <c r="H461">
        <f>COUNTIF(Sheet3!F:F,"="&amp;'Trainers by index #'!C461)</f>
        <v>1</v>
      </c>
      <c r="I461">
        <f>IF(H461=0,MAX(Sheet3!J:J),0)</f>
        <v>0</v>
      </c>
      <c r="J461">
        <f>IF(H461=1,VLOOKUP(C461,Sheet3!F:J,5,FALSE),0)</f>
        <v>5</v>
      </c>
      <c r="K461">
        <f>IFERROR(IF(SUM($I461:J461)=0,VLOOKUP(G461,Sheet3!I:J,2,FALSE),0),0)</f>
        <v>0</v>
      </c>
      <c r="L461">
        <f>VLOOKUP(E461,Sheet3!J:K,2,FALSE)</f>
        <v>7</v>
      </c>
      <c r="M461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</v>
      </c>
      <c r="N461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</v>
      </c>
    </row>
    <row r="462" spans="1:14" x14ac:dyDescent="0.5">
      <c r="A462">
        <v>461</v>
      </c>
      <c r="B462" s="2" t="s">
        <v>102</v>
      </c>
      <c r="C462" s="2" t="str">
        <f t="shared" si="35"/>
        <v>WADE</v>
      </c>
      <c r="D462" s="2"/>
      <c r="E462" s="2">
        <f t="shared" si="36"/>
        <v>5</v>
      </c>
      <c r="F462" s="2">
        <f t="shared" si="37"/>
        <v>5</v>
      </c>
      <c r="H462">
        <f>COUNTIF(Sheet3!F:F,"="&amp;'Trainers by index #'!C462)</f>
        <v>1</v>
      </c>
      <c r="I462">
        <f>IF(H462=0,MAX(Sheet3!J:J),0)</f>
        <v>0</v>
      </c>
      <c r="J462">
        <f>IF(H462=1,VLOOKUP(C462,Sheet3!F:J,5,FALSE),0)</f>
        <v>5</v>
      </c>
      <c r="K462">
        <f>IFERROR(IF(SUM($I462:J462)=0,VLOOKUP(G462,Sheet3!I:J,2,FALSE),0),0)</f>
        <v>0</v>
      </c>
      <c r="L462">
        <f>VLOOKUP(E462,Sheet3!J:K,2,FALSE)</f>
        <v>7</v>
      </c>
      <c r="M462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</v>
      </c>
      <c r="N462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</v>
      </c>
    </row>
    <row r="463" spans="1:14" x14ac:dyDescent="0.5">
      <c r="A463">
        <v>462</v>
      </c>
      <c r="B463" s="2" t="s">
        <v>148</v>
      </c>
      <c r="C463" s="2" t="str">
        <f t="shared" si="35"/>
        <v>RALPH</v>
      </c>
      <c r="D463" s="2"/>
      <c r="E463" s="2">
        <f t="shared" si="36"/>
        <v>8</v>
      </c>
      <c r="F463" s="2">
        <f t="shared" si="37"/>
        <v>8</v>
      </c>
      <c r="H463">
        <f>COUNTIF(Sheet3!F:F,"="&amp;'Trainers by index #'!C463)</f>
        <v>1</v>
      </c>
      <c r="I463">
        <f>IF(H463=0,MAX(Sheet3!J:J),0)</f>
        <v>0</v>
      </c>
      <c r="J463">
        <f>IF(H463=1,VLOOKUP(C463,Sheet3!F:J,5,FALSE),0)</f>
        <v>8</v>
      </c>
      <c r="K463">
        <f>IFERROR(IF(SUM($I463:J463)=0,VLOOKUP(G463,Sheet3!I:J,2,FALSE),0),0)</f>
        <v>0</v>
      </c>
      <c r="L463">
        <f>VLOOKUP(E463,Sheet3!J:K,2,FALSE)</f>
        <v>17</v>
      </c>
      <c r="M463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</v>
      </c>
      <c r="N463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</v>
      </c>
    </row>
    <row r="464" spans="1:14" x14ac:dyDescent="0.5">
      <c r="A464">
        <v>463</v>
      </c>
      <c r="B464" s="2" t="s">
        <v>148</v>
      </c>
      <c r="C464" s="2" t="str">
        <f t="shared" si="35"/>
        <v>RALPH</v>
      </c>
      <c r="D464" s="2"/>
      <c r="E464" s="2">
        <f t="shared" si="36"/>
        <v>8</v>
      </c>
      <c r="F464" s="2">
        <f t="shared" si="37"/>
        <v>8</v>
      </c>
      <c r="H464">
        <f>COUNTIF(Sheet3!F:F,"="&amp;'Trainers by index #'!C464)</f>
        <v>1</v>
      </c>
      <c r="I464">
        <f>IF(H464=0,MAX(Sheet3!J:J),0)</f>
        <v>0</v>
      </c>
      <c r="J464">
        <f>IF(H464=1,VLOOKUP(C464,Sheet3!F:J,5,FALSE),0)</f>
        <v>8</v>
      </c>
      <c r="K464">
        <f>IFERROR(IF(SUM($I464:J464)=0,VLOOKUP(G464,Sheet3!I:J,2,FALSE),0),0)</f>
        <v>0</v>
      </c>
      <c r="L464">
        <f>VLOOKUP(E464,Sheet3!J:K,2,FALSE)</f>
        <v>17</v>
      </c>
      <c r="M464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</v>
      </c>
      <c r="N464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</v>
      </c>
    </row>
    <row r="465" spans="1:14" x14ac:dyDescent="0.5">
      <c r="A465">
        <v>464</v>
      </c>
      <c r="B465" s="2" t="s">
        <v>380</v>
      </c>
      <c r="C465" s="2" t="str">
        <f t="shared" si="35"/>
        <v>DANA</v>
      </c>
      <c r="D465" s="2"/>
      <c r="E465" s="2">
        <f t="shared" si="36"/>
        <v>21</v>
      </c>
      <c r="F465" s="2">
        <f t="shared" si="37"/>
        <v>21</v>
      </c>
      <c r="H465">
        <f>COUNTIF(Sheet3!F:F,"="&amp;'Trainers by index #'!C465)</f>
        <v>1</v>
      </c>
      <c r="I465">
        <f>IF(H465=0,MAX(Sheet3!J:J),0)</f>
        <v>0</v>
      </c>
      <c r="J465">
        <f>IF(H465=1,VLOOKUP(C465,Sheet3!F:J,5,FALSE),0)</f>
        <v>21</v>
      </c>
      <c r="K465">
        <f>IFERROR(IF(SUM($I465:J465)=0,VLOOKUP(G465,Sheet3!I:J,2,FALSE),0),0)</f>
        <v>0</v>
      </c>
      <c r="L465">
        <f>VLOOKUP(E465,Sheet3!J:K,2,FALSE)</f>
        <v>38</v>
      </c>
      <c r="M465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</v>
      </c>
      <c r="N465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</v>
      </c>
    </row>
    <row r="466" spans="1:14" x14ac:dyDescent="0.5">
      <c r="A466">
        <v>465</v>
      </c>
      <c r="B466" s="2" t="s">
        <v>380</v>
      </c>
      <c r="C466" s="2" t="str">
        <f t="shared" si="35"/>
        <v>DANA</v>
      </c>
      <c r="D466" s="2"/>
      <c r="E466" s="2">
        <f t="shared" si="36"/>
        <v>21</v>
      </c>
      <c r="F466" s="2">
        <f t="shared" si="37"/>
        <v>21</v>
      </c>
      <c r="H466">
        <f>COUNTIF(Sheet3!F:F,"="&amp;'Trainers by index #'!C466)</f>
        <v>1</v>
      </c>
      <c r="I466">
        <f>IF(H466=0,MAX(Sheet3!J:J),0)</f>
        <v>0</v>
      </c>
      <c r="J466">
        <f>IF(H466=1,VLOOKUP(C466,Sheet3!F:J,5,FALSE),0)</f>
        <v>21</v>
      </c>
      <c r="K466">
        <f>IFERROR(IF(SUM($I466:J466)=0,VLOOKUP(G466,Sheet3!I:J,2,FALSE),0),0)</f>
        <v>0</v>
      </c>
      <c r="L466">
        <f>VLOOKUP(E466,Sheet3!J:K,2,FALSE)</f>
        <v>38</v>
      </c>
      <c r="M466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</v>
      </c>
      <c r="N466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</v>
      </c>
    </row>
    <row r="467" spans="1:14" x14ac:dyDescent="0.5">
      <c r="A467">
        <v>466</v>
      </c>
      <c r="B467" s="2" t="s">
        <v>382</v>
      </c>
      <c r="C467" s="2" t="str">
        <f t="shared" si="35"/>
        <v>TIFFANY</v>
      </c>
      <c r="D467" s="2"/>
      <c r="E467" s="2">
        <f t="shared" si="36"/>
        <v>31</v>
      </c>
      <c r="F467" s="2">
        <f t="shared" si="37"/>
        <v>31</v>
      </c>
      <c r="H467">
        <f>COUNTIF(Sheet3!F:F,"="&amp;'Trainers by index #'!C467)</f>
        <v>1</v>
      </c>
      <c r="I467">
        <f>IF(H467=0,MAX(Sheet3!J:J),0)</f>
        <v>0</v>
      </c>
      <c r="J467">
        <f>IF(H467=1,VLOOKUP(C467,Sheet3!F:J,5,FALSE),0)</f>
        <v>31</v>
      </c>
      <c r="K467">
        <f>IFERROR(IF(SUM($I467:J467)=0,VLOOKUP(G467,Sheet3!I:J,2,FALSE),0),0)</f>
        <v>0</v>
      </c>
      <c r="L467">
        <f>VLOOKUP(E467,Sheet3!J:K,2,FALSE)</f>
        <v>42</v>
      </c>
      <c r="M467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</v>
      </c>
      <c r="N467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</v>
      </c>
    </row>
    <row r="468" spans="1:14" x14ac:dyDescent="0.5">
      <c r="A468">
        <v>467</v>
      </c>
      <c r="B468" s="2" t="s">
        <v>382</v>
      </c>
      <c r="C468" s="2" t="str">
        <f t="shared" si="35"/>
        <v>TIFFANY</v>
      </c>
      <c r="D468" s="2"/>
      <c r="E468" s="2">
        <f t="shared" si="36"/>
        <v>31</v>
      </c>
      <c r="F468" s="2">
        <f t="shared" si="37"/>
        <v>31</v>
      </c>
      <c r="H468">
        <f>COUNTIF(Sheet3!F:F,"="&amp;'Trainers by index #'!C468)</f>
        <v>1</v>
      </c>
      <c r="I468">
        <f>IF(H468=0,MAX(Sheet3!J:J),0)</f>
        <v>0</v>
      </c>
      <c r="J468">
        <f>IF(H468=1,VLOOKUP(C468,Sheet3!F:J,5,FALSE),0)</f>
        <v>31</v>
      </c>
      <c r="K468">
        <f>IFERROR(IF(SUM($I468:J468)=0,VLOOKUP(G468,Sheet3!I:J,2,FALSE),0),0)</f>
        <v>0</v>
      </c>
      <c r="L468">
        <f>VLOOKUP(E468,Sheet3!J:K,2,FALSE)</f>
        <v>42</v>
      </c>
      <c r="M468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</v>
      </c>
      <c r="N468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</v>
      </c>
    </row>
    <row r="469" spans="1:14" x14ac:dyDescent="0.5">
      <c r="A469">
        <v>468</v>
      </c>
      <c r="B469" s="2" t="s">
        <v>405</v>
      </c>
      <c r="C469" s="2" t="str">
        <f t="shared" si="35"/>
        <v>ROSS</v>
      </c>
      <c r="D469" s="2"/>
      <c r="E469" s="2">
        <f t="shared" si="36"/>
        <v>45</v>
      </c>
      <c r="F469" s="2">
        <f t="shared" si="37"/>
        <v>45</v>
      </c>
      <c r="H469">
        <f>COUNTIF(Sheet3!F:F,"="&amp;'Trainers by index #'!C469)</f>
        <v>1</v>
      </c>
      <c r="I469">
        <f>IF(H469=0,MAX(Sheet3!J:J),0)</f>
        <v>0</v>
      </c>
      <c r="J469">
        <f>IF(H469=1,VLOOKUP(C469,Sheet3!F:J,5,FALSE),0)</f>
        <v>45</v>
      </c>
      <c r="K469">
        <f>IFERROR(IF(SUM($I469:J469)=0,VLOOKUP(G469,Sheet3!I:J,2,FALSE),0),0)</f>
        <v>0</v>
      </c>
      <c r="L469">
        <f>VLOOKUP(E469,Sheet3!J:K,2,FALSE)</f>
        <v>50</v>
      </c>
      <c r="M469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</v>
      </c>
      <c r="N469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</v>
      </c>
    </row>
    <row r="470" spans="1:14" x14ac:dyDescent="0.5">
      <c r="A470">
        <v>469</v>
      </c>
      <c r="B470" s="2" t="s">
        <v>406</v>
      </c>
      <c r="C470" s="2" t="str">
        <f t="shared" si="35"/>
        <v>MITCH</v>
      </c>
      <c r="D470" s="2"/>
      <c r="E470" s="2">
        <f t="shared" si="36"/>
        <v>45</v>
      </c>
      <c r="F470" s="2">
        <f t="shared" si="37"/>
        <v>45</v>
      </c>
      <c r="H470">
        <f>COUNTIF(Sheet3!F:F,"="&amp;'Trainers by index #'!C470)</f>
        <v>1</v>
      </c>
      <c r="I470">
        <f>IF(H470=0,MAX(Sheet3!J:J),0)</f>
        <v>0</v>
      </c>
      <c r="J470">
        <f>IF(H470=1,VLOOKUP(C470,Sheet3!F:J,5,FALSE),0)</f>
        <v>45</v>
      </c>
      <c r="K470">
        <f>IFERROR(IF(SUM($I470:J470)=0,VLOOKUP(G470,Sheet3!I:J,2,FALSE),0),0)</f>
        <v>0</v>
      </c>
      <c r="L470">
        <f>VLOOKUP(E470,Sheet3!J:K,2,FALSE)</f>
        <v>50</v>
      </c>
      <c r="M470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</v>
      </c>
      <c r="N470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</v>
      </c>
    </row>
    <row r="471" spans="1:14" x14ac:dyDescent="0.5">
      <c r="A471">
        <v>470</v>
      </c>
      <c r="B471" s="2" t="s">
        <v>407</v>
      </c>
      <c r="C471" s="2" t="str">
        <f t="shared" si="35"/>
        <v>GREGG</v>
      </c>
      <c r="D471" s="2"/>
      <c r="E471" s="2">
        <f t="shared" si="36"/>
        <v>45</v>
      </c>
      <c r="F471" s="2">
        <f t="shared" si="37"/>
        <v>45</v>
      </c>
      <c r="H471">
        <f>COUNTIF(Sheet3!F:F,"="&amp;'Trainers by index #'!C471)</f>
        <v>1</v>
      </c>
      <c r="I471">
        <f>IF(H471=0,MAX(Sheet3!J:J),0)</f>
        <v>0</v>
      </c>
      <c r="J471">
        <f>IF(H471=1,VLOOKUP(C471,Sheet3!F:J,5,FALSE),0)</f>
        <v>45</v>
      </c>
      <c r="K471">
        <f>IFERROR(IF(SUM($I471:J471)=0,VLOOKUP(G471,Sheet3!I:J,2,FALSE),0),0)</f>
        <v>0</v>
      </c>
      <c r="L471">
        <f>VLOOKUP(E471,Sheet3!J:K,2,FALSE)</f>
        <v>50</v>
      </c>
      <c r="M471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</v>
      </c>
      <c r="N471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</v>
      </c>
    </row>
    <row r="472" spans="1:14" x14ac:dyDescent="0.5">
      <c r="A472">
        <v>471</v>
      </c>
      <c r="B472" s="2" t="s">
        <v>408</v>
      </c>
      <c r="C472" s="2" t="str">
        <f t="shared" si="35"/>
        <v>GARETT</v>
      </c>
      <c r="D472" s="2"/>
      <c r="E472" s="2">
        <f t="shared" si="36"/>
        <v>46</v>
      </c>
      <c r="F472" s="2">
        <f t="shared" si="37"/>
        <v>46</v>
      </c>
      <c r="H472">
        <f>COUNTIF(Sheet3!F:F,"="&amp;'Trainers by index #'!C472)</f>
        <v>1</v>
      </c>
      <c r="I472">
        <f>IF(H472=0,MAX(Sheet3!J:J),0)</f>
        <v>0</v>
      </c>
      <c r="J472">
        <f>IF(H472=1,VLOOKUP(C472,Sheet3!F:J,5,FALSE),0)</f>
        <v>46</v>
      </c>
      <c r="K472">
        <f>IFERROR(IF(SUM($I472:J472)=0,VLOOKUP(G472,Sheet3!I:J,2,FALSE),0),0)</f>
        <v>0</v>
      </c>
      <c r="L472">
        <f>VLOOKUP(E472,Sheet3!J:K,2,FALSE)</f>
        <v>52</v>
      </c>
      <c r="M472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</v>
      </c>
      <c r="N472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</v>
      </c>
    </row>
    <row r="473" spans="1:14" x14ac:dyDescent="0.5">
      <c r="A473">
        <v>472</v>
      </c>
      <c r="B473" s="2" t="s">
        <v>409</v>
      </c>
      <c r="C473" s="2" t="str">
        <f t="shared" si="35"/>
        <v>TRENTON</v>
      </c>
      <c r="D473" s="2"/>
      <c r="E473" s="2">
        <f t="shared" si="36"/>
        <v>46</v>
      </c>
      <c r="F473" s="2">
        <f t="shared" si="37"/>
        <v>46</v>
      </c>
      <c r="H473">
        <f>COUNTIF(Sheet3!F:F,"="&amp;'Trainers by index #'!C473)</f>
        <v>1</v>
      </c>
      <c r="I473">
        <f>IF(H473=0,MAX(Sheet3!J:J),0)</f>
        <v>0</v>
      </c>
      <c r="J473">
        <f>IF(H473=1,VLOOKUP(C473,Sheet3!F:J,5,FALSE),0)</f>
        <v>46</v>
      </c>
      <c r="K473">
        <f>IFERROR(IF(SUM($I473:J473)=0,VLOOKUP(G473,Sheet3!I:J,2,FALSE),0),0)</f>
        <v>0</v>
      </c>
      <c r="L473">
        <f>VLOOKUP(E473,Sheet3!J:K,2,FALSE)</f>
        <v>52</v>
      </c>
      <c r="M473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</v>
      </c>
      <c r="N473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</v>
      </c>
    </row>
    <row r="474" spans="1:14" x14ac:dyDescent="0.5">
      <c r="A474">
        <v>473</v>
      </c>
      <c r="B474" s="2" t="s">
        <v>108</v>
      </c>
      <c r="C474" s="2" t="str">
        <f t="shared" si="35"/>
        <v>MICKEY</v>
      </c>
      <c r="D474" s="2"/>
      <c r="E474" s="2">
        <f t="shared" si="36"/>
        <v>100</v>
      </c>
      <c r="F474" s="2">
        <f t="shared" si="37"/>
        <v>100</v>
      </c>
      <c r="H474">
        <f>COUNTIF(Sheet3!F:F,"="&amp;'Trainers by index #'!C474)</f>
        <v>0</v>
      </c>
      <c r="I474">
        <f>IF(H474=0,MAX(Sheet3!J:J),0)</f>
        <v>100</v>
      </c>
      <c r="J474">
        <f>IF(H474=1,VLOOKUP(C474,Sheet3!F:J,5,FALSE),0)</f>
        <v>0</v>
      </c>
      <c r="K474">
        <f>IFERROR(IF(SUM($I474:J474)=0,VLOOKUP(G474,Sheet3!I:J,2,FALSE),0),0)</f>
        <v>0</v>
      </c>
      <c r="L474">
        <f>VLOOKUP(E474,Sheet3!J:K,2,FALSE)</f>
        <v>100</v>
      </c>
      <c r="M474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</v>
      </c>
      <c r="N474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</v>
      </c>
    </row>
    <row r="475" spans="1:14" x14ac:dyDescent="0.5">
      <c r="A475">
        <v>474</v>
      </c>
      <c r="B475" s="2" t="s">
        <v>108</v>
      </c>
      <c r="C475" s="2" t="str">
        <f t="shared" si="35"/>
        <v>MICKEY</v>
      </c>
      <c r="D475" s="2"/>
      <c r="E475" s="2">
        <f t="shared" si="36"/>
        <v>100</v>
      </c>
      <c r="F475" s="2">
        <f t="shared" si="37"/>
        <v>100</v>
      </c>
      <c r="H475">
        <f>COUNTIF(Sheet3!F:F,"="&amp;'Trainers by index #'!C475)</f>
        <v>0</v>
      </c>
      <c r="I475">
        <f>IF(H475=0,MAX(Sheet3!J:J),0)</f>
        <v>100</v>
      </c>
      <c r="J475">
        <f>IF(H475=1,VLOOKUP(C475,Sheet3!F:J,5,FALSE),0)</f>
        <v>0</v>
      </c>
      <c r="K475">
        <f>IFERROR(IF(SUM($I475:J475)=0,VLOOKUP(G475,Sheet3!I:J,2,FALSE),0),0)</f>
        <v>0</v>
      </c>
      <c r="L475">
        <f>VLOOKUP(E475,Sheet3!J:K,2,FALSE)</f>
        <v>100</v>
      </c>
      <c r="M475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</v>
      </c>
      <c r="N475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</v>
      </c>
    </row>
    <row r="476" spans="1:14" x14ac:dyDescent="0.5">
      <c r="A476">
        <v>475</v>
      </c>
      <c r="B476" s="2" t="s">
        <v>108</v>
      </c>
      <c r="C476" s="2" t="str">
        <f t="shared" si="35"/>
        <v>MICKEY</v>
      </c>
      <c r="D476" s="2"/>
      <c r="E476" s="2">
        <f t="shared" si="36"/>
        <v>100</v>
      </c>
      <c r="F476" s="2">
        <f t="shared" si="37"/>
        <v>100</v>
      </c>
      <c r="H476">
        <f>COUNTIF(Sheet3!F:F,"="&amp;'Trainers by index #'!C476)</f>
        <v>0</v>
      </c>
      <c r="I476">
        <f>IF(H476=0,MAX(Sheet3!J:J),0)</f>
        <v>100</v>
      </c>
      <c r="J476">
        <f>IF(H476=1,VLOOKUP(C476,Sheet3!F:J,5,FALSE),0)</f>
        <v>0</v>
      </c>
      <c r="K476">
        <f>IFERROR(IF(SUM($I476:J476)=0,VLOOKUP(G476,Sheet3!I:J,2,FALSE),0),0)</f>
        <v>0</v>
      </c>
      <c r="L476">
        <f>VLOOKUP(E476,Sheet3!J:K,2,FALSE)</f>
        <v>100</v>
      </c>
      <c r="M476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</v>
      </c>
      <c r="N476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</v>
      </c>
    </row>
    <row r="477" spans="1:14" x14ac:dyDescent="0.5">
      <c r="A477">
        <v>476</v>
      </c>
      <c r="B477" s="2" t="s">
        <v>108</v>
      </c>
      <c r="C477" s="2" t="str">
        <f t="shared" si="35"/>
        <v>MICKEY</v>
      </c>
      <c r="D477" s="2"/>
      <c r="E477" s="2">
        <f t="shared" si="36"/>
        <v>100</v>
      </c>
      <c r="F477" s="2">
        <f t="shared" si="37"/>
        <v>100</v>
      </c>
      <c r="H477">
        <f>COUNTIF(Sheet3!F:F,"="&amp;'Trainers by index #'!C477)</f>
        <v>0</v>
      </c>
      <c r="I477">
        <f>IF(H477=0,MAX(Sheet3!J:J),0)</f>
        <v>100</v>
      </c>
      <c r="J477">
        <f>IF(H477=1,VLOOKUP(C477,Sheet3!F:J,5,FALSE),0)</f>
        <v>0</v>
      </c>
      <c r="K477">
        <f>IFERROR(IF(SUM($I477:J477)=0,VLOOKUP(G477,Sheet3!I:J,2,FALSE),0),0)</f>
        <v>0</v>
      </c>
      <c r="L477">
        <f>VLOOKUP(E477,Sheet3!J:K,2,FALSE)</f>
        <v>100</v>
      </c>
      <c r="M477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</v>
      </c>
      <c r="N477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</v>
      </c>
    </row>
    <row r="478" spans="1:14" x14ac:dyDescent="0.5">
      <c r="A478">
        <v>477</v>
      </c>
      <c r="B478" s="2" t="s">
        <v>108</v>
      </c>
      <c r="C478" s="2" t="str">
        <f t="shared" si="35"/>
        <v>MICKEY</v>
      </c>
      <c r="D478" s="2"/>
      <c r="E478" s="2">
        <f t="shared" si="36"/>
        <v>100</v>
      </c>
      <c r="F478" s="2">
        <f t="shared" si="37"/>
        <v>100</v>
      </c>
      <c r="H478">
        <f>COUNTIF(Sheet3!F:F,"="&amp;'Trainers by index #'!C478)</f>
        <v>0</v>
      </c>
      <c r="I478">
        <f>IF(H478=0,MAX(Sheet3!J:J),0)</f>
        <v>100</v>
      </c>
      <c r="J478">
        <f>IF(H478=1,VLOOKUP(C478,Sheet3!F:J,5,FALSE),0)</f>
        <v>0</v>
      </c>
      <c r="K478">
        <f>IFERROR(IF(SUM($I478:J478)=0,VLOOKUP(G478,Sheet3!I:J,2,FALSE),0),0)</f>
        <v>0</v>
      </c>
      <c r="L478">
        <f>VLOOKUP(E478,Sheet3!J:K,2,FALSE)</f>
        <v>100</v>
      </c>
      <c r="M478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</v>
      </c>
      <c r="N478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</v>
      </c>
    </row>
    <row r="479" spans="1:14" x14ac:dyDescent="0.5">
      <c r="A479">
        <v>478</v>
      </c>
      <c r="B479" s="2" t="s">
        <v>410</v>
      </c>
      <c r="C479" s="2" t="str">
        <f t="shared" si="35"/>
        <v>ARIANA</v>
      </c>
      <c r="D479" s="2" t="b">
        <v>1</v>
      </c>
      <c r="E479" s="2">
        <f t="shared" si="36"/>
        <v>45</v>
      </c>
      <c r="F479" s="2">
        <f t="shared" si="37"/>
        <v>46</v>
      </c>
      <c r="G479" t="s">
        <v>1016</v>
      </c>
      <c r="H479">
        <f>COUNTIF(Sheet3!F:F,"="&amp;'Trainers by index #'!C479)</f>
        <v>2</v>
      </c>
      <c r="I479">
        <f>IF(H479=0,MAX(Sheet3!J:J),0)</f>
        <v>0</v>
      </c>
      <c r="J479">
        <f>IF(H479=1,VLOOKUP(C479,Sheet3!F:J,5,FALSE),0)</f>
        <v>0</v>
      </c>
      <c r="K479">
        <f>IFERROR(IF(SUM($I479:J479)=0,VLOOKUP(G479,Sheet3!I:J,2,FALSE),0),0)</f>
        <v>45</v>
      </c>
      <c r="L479">
        <f>VLOOKUP(E479,Sheet3!J:K,2,FALSE)</f>
        <v>50</v>
      </c>
      <c r="M479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</v>
      </c>
      <c r="N479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</v>
      </c>
    </row>
    <row r="480" spans="1:14" x14ac:dyDescent="0.5">
      <c r="A480">
        <v>479</v>
      </c>
      <c r="B480" s="2" t="s">
        <v>410</v>
      </c>
      <c r="C480" s="2" t="str">
        <f t="shared" si="35"/>
        <v>ARIANA</v>
      </c>
      <c r="D480" s="2" t="b">
        <v>1</v>
      </c>
      <c r="E480" s="2">
        <f t="shared" si="36"/>
        <v>46</v>
      </c>
      <c r="F480" s="2">
        <f t="shared" si="37"/>
        <v>47</v>
      </c>
      <c r="G480" t="s">
        <v>1017</v>
      </c>
      <c r="H480">
        <f>COUNTIF(Sheet3!F:F,"="&amp;'Trainers by index #'!C480)</f>
        <v>2</v>
      </c>
      <c r="I480">
        <f>IF(H480=0,MAX(Sheet3!J:J),0)</f>
        <v>0</v>
      </c>
      <c r="J480">
        <f>IF(H480=1,VLOOKUP(C480,Sheet3!F:J,5,FALSE),0)</f>
        <v>0</v>
      </c>
      <c r="K480">
        <f>IFERROR(IF(SUM($I480:J480)=0,VLOOKUP(G480,Sheet3!I:J,2,FALSE),0),0)</f>
        <v>46</v>
      </c>
      <c r="L480">
        <f>VLOOKUP(E480,Sheet3!J:K,2,FALSE)</f>
        <v>52</v>
      </c>
      <c r="M480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</v>
      </c>
      <c r="N480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</v>
      </c>
    </row>
    <row r="481" spans="1:14" x14ac:dyDescent="0.5">
      <c r="A481">
        <v>480</v>
      </c>
      <c r="B481" s="2" t="s">
        <v>303</v>
      </c>
      <c r="C481" s="2" t="str">
        <f t="shared" si="35"/>
        <v>DIANA</v>
      </c>
      <c r="D481" s="2"/>
      <c r="E481" s="2">
        <f t="shared" si="36"/>
        <v>45</v>
      </c>
      <c r="F481" s="2">
        <f t="shared" si="37"/>
        <v>45</v>
      </c>
      <c r="G481" t="s">
        <v>1016</v>
      </c>
      <c r="H481">
        <f>COUNTIF(Sheet3!F:F,"="&amp;'Trainers by index #'!C481)</f>
        <v>2</v>
      </c>
      <c r="I481">
        <f>IF(H481=0,MAX(Sheet3!J:J),0)</f>
        <v>0</v>
      </c>
      <c r="J481">
        <f>IF(H481=1,VLOOKUP(C481,Sheet3!F:J,5,FALSE),0)</f>
        <v>0</v>
      </c>
      <c r="K481">
        <f>IFERROR(IF(SUM($I481:J481)=0,VLOOKUP(G481,Sheet3!I:J,2,FALSE),0),0)</f>
        <v>45</v>
      </c>
      <c r="L481">
        <f>VLOOKUP(E481,Sheet3!J:K,2,FALSE)</f>
        <v>50</v>
      </c>
      <c r="M481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</v>
      </c>
      <c r="N481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</v>
      </c>
    </row>
    <row r="482" spans="1:14" x14ac:dyDescent="0.5">
      <c r="A482">
        <v>481</v>
      </c>
      <c r="B482" s="2" t="s">
        <v>411</v>
      </c>
      <c r="C482" s="2" t="str">
        <f t="shared" si="35"/>
        <v>JILL</v>
      </c>
      <c r="D482" s="2"/>
      <c r="E482" s="2">
        <f t="shared" si="36"/>
        <v>45</v>
      </c>
      <c r="F482" s="2">
        <f t="shared" si="37"/>
        <v>45</v>
      </c>
      <c r="H482">
        <f>COUNTIF(Sheet3!F:F,"="&amp;'Trainers by index #'!C482)</f>
        <v>1</v>
      </c>
      <c r="I482">
        <f>IF(H482=0,MAX(Sheet3!J:J),0)</f>
        <v>0</v>
      </c>
      <c r="J482">
        <f>IF(H482=1,VLOOKUP(C482,Sheet3!F:J,5,FALSE),0)</f>
        <v>45</v>
      </c>
      <c r="K482">
        <f>IFERROR(IF(SUM($I482:J482)=0,VLOOKUP(G482,Sheet3!I:J,2,FALSE),0),0)</f>
        <v>0</v>
      </c>
      <c r="L482">
        <f>VLOOKUP(E482,Sheet3!J:K,2,FALSE)</f>
        <v>50</v>
      </c>
      <c r="M482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</v>
      </c>
      <c r="N482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</v>
      </c>
    </row>
    <row r="483" spans="1:14" x14ac:dyDescent="0.5">
      <c r="A483">
        <v>482</v>
      </c>
      <c r="B483" s="2" t="s">
        <v>412</v>
      </c>
      <c r="C483" s="2" t="str">
        <f t="shared" si="35"/>
        <v>DEANDRE</v>
      </c>
      <c r="D483" s="2"/>
      <c r="E483" s="2">
        <f t="shared" si="36"/>
        <v>45</v>
      </c>
      <c r="F483" s="2">
        <f t="shared" si="37"/>
        <v>45</v>
      </c>
      <c r="H483">
        <f>COUNTIF(Sheet3!F:F,"="&amp;'Trainers by index #'!C483)</f>
        <v>1</v>
      </c>
      <c r="I483">
        <f>IF(H483=0,MAX(Sheet3!J:J),0)</f>
        <v>0</v>
      </c>
      <c r="J483">
        <f>IF(H483=1,VLOOKUP(C483,Sheet3!F:J,5,FALSE),0)</f>
        <v>45</v>
      </c>
      <c r="K483">
        <f>IFERROR(IF(SUM($I483:J483)=0,VLOOKUP(G483,Sheet3!I:J,2,FALSE),0),0)</f>
        <v>0</v>
      </c>
      <c r="L483">
        <f>VLOOKUP(E483,Sheet3!J:K,2,FALSE)</f>
        <v>50</v>
      </c>
      <c r="M483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</v>
      </c>
      <c r="N483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</v>
      </c>
    </row>
    <row r="484" spans="1:14" x14ac:dyDescent="0.5">
      <c r="A484">
        <v>483</v>
      </c>
      <c r="B484" s="2" t="s">
        <v>413</v>
      </c>
      <c r="C484" s="2" t="str">
        <f t="shared" si="35"/>
        <v>PATTON</v>
      </c>
      <c r="D484" s="2"/>
      <c r="E484" s="2">
        <f t="shared" si="36"/>
        <v>45</v>
      </c>
      <c r="F484" s="2">
        <f t="shared" si="37"/>
        <v>45</v>
      </c>
      <c r="H484">
        <f>COUNTIF(Sheet3!F:F,"="&amp;'Trainers by index #'!C484)</f>
        <v>1</v>
      </c>
      <c r="I484">
        <f>IF(H484=0,MAX(Sheet3!J:J),0)</f>
        <v>0</v>
      </c>
      <c r="J484">
        <f>IF(H484=1,VLOOKUP(C484,Sheet3!F:J,5,FALSE),0)</f>
        <v>45</v>
      </c>
      <c r="K484">
        <f>IFERROR(IF(SUM($I484:J484)=0,VLOOKUP(G484,Sheet3!I:J,2,FALSE),0),0)</f>
        <v>0</v>
      </c>
      <c r="L484">
        <f>VLOOKUP(E484,Sheet3!J:K,2,FALSE)</f>
        <v>50</v>
      </c>
      <c r="M484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</v>
      </c>
      <c r="N484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</v>
      </c>
    </row>
    <row r="485" spans="1:14" x14ac:dyDescent="0.5">
      <c r="A485">
        <v>484</v>
      </c>
      <c r="B485" s="2" t="s">
        <v>414</v>
      </c>
      <c r="C485" s="2" t="str">
        <f t="shared" si="35"/>
        <v>GERARDO</v>
      </c>
      <c r="D485" s="2"/>
      <c r="E485" s="2">
        <f t="shared" si="36"/>
        <v>45</v>
      </c>
      <c r="F485" s="2">
        <f t="shared" si="37"/>
        <v>45</v>
      </c>
      <c r="H485">
        <f>COUNTIF(Sheet3!F:F,"="&amp;'Trainers by index #'!C485)</f>
        <v>1</v>
      </c>
      <c r="I485">
        <f>IF(H485=0,MAX(Sheet3!J:J),0)</f>
        <v>0</v>
      </c>
      <c r="J485">
        <f>IF(H485=1,VLOOKUP(C485,Sheet3!F:J,5,FALSE),0)</f>
        <v>45</v>
      </c>
      <c r="K485">
        <f>IFERROR(IF(SUM($I485:J485)=0,VLOOKUP(G485,Sheet3!I:J,2,FALSE),0),0)</f>
        <v>0</v>
      </c>
      <c r="L485">
        <f>VLOOKUP(E485,Sheet3!J:K,2,FALSE)</f>
        <v>50</v>
      </c>
      <c r="M485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</v>
      </c>
      <c r="N485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</v>
      </c>
    </row>
    <row r="486" spans="1:14" x14ac:dyDescent="0.5">
      <c r="A486">
        <v>485</v>
      </c>
      <c r="B486" s="2" t="s">
        <v>415</v>
      </c>
      <c r="C486" s="2" t="str">
        <f t="shared" si="35"/>
        <v>ARCHER</v>
      </c>
      <c r="D486" s="2" t="b">
        <v>1</v>
      </c>
      <c r="E486" s="2">
        <f t="shared" si="36"/>
        <v>46</v>
      </c>
      <c r="F486" s="2">
        <f t="shared" si="37"/>
        <v>47</v>
      </c>
      <c r="H486">
        <f>COUNTIF(Sheet3!F:F,"="&amp;'Trainers by index #'!C486)</f>
        <v>1</v>
      </c>
      <c r="I486">
        <f>IF(H486=0,MAX(Sheet3!J:J),0)</f>
        <v>0</v>
      </c>
      <c r="J486">
        <f>IF(H486=1,VLOOKUP(C486,Sheet3!F:J,5,FALSE),0)</f>
        <v>46</v>
      </c>
      <c r="K486">
        <f>IFERROR(IF(SUM($I486:J486)=0,VLOOKUP(G486,Sheet3!I:J,2,FALSE),0),0)</f>
        <v>0</v>
      </c>
      <c r="L486">
        <f>VLOOKUP(E486,Sheet3!J:K,2,FALSE)</f>
        <v>52</v>
      </c>
      <c r="M486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</v>
      </c>
      <c r="N486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</v>
      </c>
    </row>
    <row r="487" spans="1:14" x14ac:dyDescent="0.5">
      <c r="A487">
        <v>486</v>
      </c>
      <c r="B487" s="2" t="s">
        <v>416</v>
      </c>
      <c r="C487" s="2" t="str">
        <f t="shared" si="35"/>
        <v>PROTON</v>
      </c>
      <c r="D487" s="2" t="b">
        <v>1</v>
      </c>
      <c r="E487" s="2">
        <f t="shared" si="36"/>
        <v>11</v>
      </c>
      <c r="F487" s="2">
        <f t="shared" si="37"/>
        <v>12</v>
      </c>
      <c r="G487" t="s">
        <v>990</v>
      </c>
      <c r="H487">
        <f>COUNTIF(Sheet3!F:F,"="&amp;'Trainers by index #'!C487)</f>
        <v>2</v>
      </c>
      <c r="I487">
        <f>IF(H487=0,MAX(Sheet3!J:J),0)</f>
        <v>0</v>
      </c>
      <c r="J487">
        <f>IF(H487=1,VLOOKUP(C487,Sheet3!F:J,5,FALSE),0)</f>
        <v>0</v>
      </c>
      <c r="K487">
        <f>IFERROR(IF(SUM($I487:J487)=0,VLOOKUP(G487,Sheet3!I:J,2,FALSE),0),0)</f>
        <v>11</v>
      </c>
      <c r="L487">
        <f>VLOOKUP(E487,Sheet3!J:K,2,FALSE)</f>
        <v>17</v>
      </c>
      <c r="M487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</v>
      </c>
      <c r="N487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</v>
      </c>
    </row>
    <row r="488" spans="1:14" x14ac:dyDescent="0.5">
      <c r="A488">
        <v>487</v>
      </c>
      <c r="B488" s="2" t="s">
        <v>417</v>
      </c>
      <c r="C488" s="2" t="str">
        <f t="shared" si="35"/>
        <v>PETREL</v>
      </c>
      <c r="D488" s="2" t="b">
        <v>1</v>
      </c>
      <c r="E488" s="2">
        <f t="shared" si="36"/>
        <v>46</v>
      </c>
      <c r="F488" s="2">
        <f t="shared" si="37"/>
        <v>47</v>
      </c>
      <c r="G488" t="s">
        <v>1017</v>
      </c>
      <c r="H488">
        <f>COUNTIF(Sheet3!F:F,"="&amp;'Trainers by index #'!C488)</f>
        <v>2</v>
      </c>
      <c r="I488">
        <f>IF(H488=0,MAX(Sheet3!J:J),0)</f>
        <v>0</v>
      </c>
      <c r="J488">
        <f>IF(H488=1,VLOOKUP(C488,Sheet3!F:J,5,FALSE),0)</f>
        <v>0</v>
      </c>
      <c r="K488">
        <f>IFERROR(IF(SUM($I488:J488)=0,VLOOKUP(G488,Sheet3!I:J,2,FALSE),0),0)</f>
        <v>46</v>
      </c>
      <c r="L488">
        <f>VLOOKUP(E488,Sheet3!J:K,2,FALSE)</f>
        <v>52</v>
      </c>
      <c r="M488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</v>
      </c>
      <c r="N488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</v>
      </c>
    </row>
    <row r="489" spans="1:14" x14ac:dyDescent="0.5">
      <c r="A489">
        <v>488</v>
      </c>
      <c r="B489" s="2" t="s">
        <v>417</v>
      </c>
      <c r="C489" s="2" t="str">
        <f t="shared" si="35"/>
        <v>PETREL</v>
      </c>
      <c r="D489" s="2" t="b">
        <v>1</v>
      </c>
      <c r="E489" s="2">
        <f t="shared" si="36"/>
        <v>45</v>
      </c>
      <c r="F489" s="2">
        <f t="shared" si="37"/>
        <v>46</v>
      </c>
      <c r="G489" t="s">
        <v>1016</v>
      </c>
      <c r="H489">
        <f>COUNTIF(Sheet3!F:F,"="&amp;'Trainers by index #'!C489)</f>
        <v>2</v>
      </c>
      <c r="I489">
        <f>IF(H489=0,MAX(Sheet3!J:J),0)</f>
        <v>0</v>
      </c>
      <c r="J489">
        <f>IF(H489=1,VLOOKUP(C489,Sheet3!F:J,5,FALSE),0)</f>
        <v>0</v>
      </c>
      <c r="K489">
        <f>IFERROR(IF(SUM($I489:J489)=0,VLOOKUP(G489,Sheet3!I:J,2,FALSE),0),0)</f>
        <v>45</v>
      </c>
      <c r="L489">
        <f>VLOOKUP(E489,Sheet3!J:K,2,FALSE)</f>
        <v>50</v>
      </c>
      <c r="M489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</v>
      </c>
      <c r="N489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</v>
      </c>
    </row>
    <row r="490" spans="1:14" x14ac:dyDescent="0.5">
      <c r="A490">
        <v>489</v>
      </c>
      <c r="B490" s="2" t="s">
        <v>101</v>
      </c>
      <c r="C490" s="2" t="str">
        <f t="shared" si="35"/>
        <v>SILVER</v>
      </c>
      <c r="D490" s="2" t="b">
        <v>1</v>
      </c>
      <c r="E490" s="2">
        <f t="shared" si="36"/>
        <v>100</v>
      </c>
      <c r="F490" s="2">
        <f t="shared" si="37"/>
        <v>101</v>
      </c>
      <c r="G490" t="s">
        <v>1080</v>
      </c>
      <c r="H490">
        <f>COUNTIF(Sheet3!F:F,"="&amp;'Trainers by index #'!C490)</f>
        <v>17</v>
      </c>
      <c r="I490">
        <f>IF(H490=0,MAX(Sheet3!J:J),0)</f>
        <v>0</v>
      </c>
      <c r="J490">
        <f>IF(H490=1,VLOOKUP(C490,Sheet3!F:J,5,FALSE),0)</f>
        <v>0</v>
      </c>
      <c r="K490">
        <f>IFERROR(IF(SUM($I490:J490)=0,VLOOKUP(G490,Sheet3!I:J,2,FALSE),0),0)</f>
        <v>100</v>
      </c>
      <c r="L490">
        <f>VLOOKUP(E490,Sheet3!J:K,2,FALSE)</f>
        <v>100</v>
      </c>
      <c r="M490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</v>
      </c>
      <c r="N490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</v>
      </c>
    </row>
    <row r="491" spans="1:14" x14ac:dyDescent="0.5">
      <c r="A491">
        <v>490</v>
      </c>
      <c r="B491" s="2" t="s">
        <v>101</v>
      </c>
      <c r="C491" s="2" t="str">
        <f t="shared" si="35"/>
        <v>SILVER</v>
      </c>
      <c r="D491" s="2" t="b">
        <v>1</v>
      </c>
      <c r="E491" s="2">
        <f t="shared" si="36"/>
        <v>100</v>
      </c>
      <c r="F491" s="2">
        <f t="shared" si="37"/>
        <v>101</v>
      </c>
      <c r="G491" t="s">
        <v>1080</v>
      </c>
      <c r="H491">
        <f>COUNTIF(Sheet3!F:F,"="&amp;'Trainers by index #'!C491)</f>
        <v>17</v>
      </c>
      <c r="I491">
        <f>IF(H491=0,MAX(Sheet3!J:J),0)</f>
        <v>0</v>
      </c>
      <c r="J491">
        <f>IF(H491=1,VLOOKUP(C491,Sheet3!F:J,5,FALSE),0)</f>
        <v>0</v>
      </c>
      <c r="K491">
        <f>IFERROR(IF(SUM($I491:J491)=0,VLOOKUP(G491,Sheet3!I:J,2,FALSE),0),0)</f>
        <v>100</v>
      </c>
      <c r="L491">
        <f>VLOOKUP(E491,Sheet3!J:K,2,FALSE)</f>
        <v>100</v>
      </c>
      <c r="M491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</v>
      </c>
      <c r="N491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</v>
      </c>
    </row>
    <row r="492" spans="1:14" x14ac:dyDescent="0.5">
      <c r="A492">
        <v>491</v>
      </c>
      <c r="B492" s="2" t="s">
        <v>101</v>
      </c>
      <c r="C492" s="2" t="str">
        <f t="shared" si="35"/>
        <v>SILVER</v>
      </c>
      <c r="D492" s="2" t="b">
        <v>1</v>
      </c>
      <c r="E492" s="2">
        <f t="shared" si="36"/>
        <v>100</v>
      </c>
      <c r="F492" s="2">
        <f t="shared" si="37"/>
        <v>101</v>
      </c>
      <c r="G492" t="s">
        <v>1080</v>
      </c>
      <c r="H492">
        <f>COUNTIF(Sheet3!F:F,"="&amp;'Trainers by index #'!C492)</f>
        <v>17</v>
      </c>
      <c r="I492">
        <f>IF(H492=0,MAX(Sheet3!J:J),0)</f>
        <v>0</v>
      </c>
      <c r="J492">
        <f>IF(H492=1,VLOOKUP(C492,Sheet3!F:J,5,FALSE),0)</f>
        <v>0</v>
      </c>
      <c r="K492">
        <f>IFERROR(IF(SUM($I492:J492)=0,VLOOKUP(G492,Sheet3!I:J,2,FALSE),0),0)</f>
        <v>100</v>
      </c>
      <c r="L492">
        <f>VLOOKUP(E492,Sheet3!J:K,2,FALSE)</f>
        <v>100</v>
      </c>
      <c r="M492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</v>
      </c>
      <c r="N492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</v>
      </c>
    </row>
    <row r="493" spans="1:14" x14ac:dyDescent="0.5">
      <c r="A493">
        <v>492</v>
      </c>
      <c r="B493" s="2" t="s">
        <v>418</v>
      </c>
      <c r="C493" s="2" t="str">
        <f t="shared" si="35"/>
        <v>ALEX</v>
      </c>
      <c r="D493" s="2"/>
      <c r="E493" s="2">
        <f t="shared" si="36"/>
        <v>65</v>
      </c>
      <c r="F493" s="2">
        <f t="shared" si="37"/>
        <v>65</v>
      </c>
      <c r="H493">
        <f>COUNTIF(Sheet3!F:F,"="&amp;'Trainers by index #'!C493)</f>
        <v>1</v>
      </c>
      <c r="I493">
        <f>IF(H493=0,MAX(Sheet3!J:J),0)</f>
        <v>0</v>
      </c>
      <c r="J493">
        <f>IF(H493=1,VLOOKUP(C493,Sheet3!F:J,5,FALSE),0)</f>
        <v>65</v>
      </c>
      <c r="K493">
        <f>IFERROR(IF(SUM($I493:J493)=0,VLOOKUP(G493,Sheet3!I:J,2,FALSE),0),0)</f>
        <v>0</v>
      </c>
      <c r="L493">
        <f>VLOOKUP(E493,Sheet3!J:K,2,FALSE)</f>
        <v>91</v>
      </c>
      <c r="M493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</v>
      </c>
      <c r="N493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</v>
      </c>
    </row>
    <row r="494" spans="1:14" x14ac:dyDescent="0.5">
      <c r="A494">
        <v>493</v>
      </c>
      <c r="B494" s="2" t="s">
        <v>419</v>
      </c>
      <c r="C494" s="2" t="str">
        <f t="shared" si="35"/>
        <v>EDITH</v>
      </c>
      <c r="D494" s="2"/>
      <c r="E494" s="2">
        <f t="shared" si="36"/>
        <v>20</v>
      </c>
      <c r="F494" s="2">
        <f t="shared" si="37"/>
        <v>20</v>
      </c>
      <c r="H494">
        <f>COUNTIF(Sheet3!F:F,"="&amp;'Trainers by index #'!C494)</f>
        <v>1</v>
      </c>
      <c r="I494">
        <f>IF(H494=0,MAX(Sheet3!J:J),0)</f>
        <v>0</v>
      </c>
      <c r="J494">
        <f>IF(H494=1,VLOOKUP(C494,Sheet3!F:J,5,FALSE),0)</f>
        <v>20</v>
      </c>
      <c r="K494">
        <f>IFERROR(IF(SUM($I494:J494)=0,VLOOKUP(G494,Sheet3!I:J,2,FALSE),0),0)</f>
        <v>0</v>
      </c>
      <c r="L494">
        <f>VLOOKUP(E494,Sheet3!J:K,2,FALSE)</f>
        <v>34</v>
      </c>
      <c r="M494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</v>
      </c>
      <c r="N494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</v>
      </c>
    </row>
    <row r="495" spans="1:14" x14ac:dyDescent="0.5">
      <c r="A495">
        <v>494</v>
      </c>
      <c r="B495" s="2" t="s">
        <v>420</v>
      </c>
      <c r="C495" s="2" t="str">
        <f t="shared" si="35"/>
        <v>GEORGINA</v>
      </c>
      <c r="D495" s="2"/>
      <c r="E495" s="2">
        <f t="shared" si="36"/>
        <v>20</v>
      </c>
      <c r="F495" s="2">
        <f t="shared" si="37"/>
        <v>20</v>
      </c>
      <c r="H495">
        <f>COUNTIF(Sheet3!F:F,"="&amp;'Trainers by index #'!C495)</f>
        <v>1</v>
      </c>
      <c r="I495">
        <f>IF(H495=0,MAX(Sheet3!J:J),0)</f>
        <v>0</v>
      </c>
      <c r="J495">
        <f>IF(H495=1,VLOOKUP(C495,Sheet3!F:J,5,FALSE),0)</f>
        <v>20</v>
      </c>
      <c r="K495">
        <f>IFERROR(IF(SUM($I495:J495)=0,VLOOKUP(G495,Sheet3!I:J,2,FALSE),0),0)</f>
        <v>0</v>
      </c>
      <c r="L495">
        <f>VLOOKUP(E495,Sheet3!J:K,2,FALSE)</f>
        <v>34</v>
      </c>
      <c r="M495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</v>
      </c>
      <c r="N495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</v>
      </c>
    </row>
    <row r="496" spans="1:14" x14ac:dyDescent="0.5">
      <c r="A496">
        <v>495</v>
      </c>
      <c r="B496" s="2" t="s">
        <v>421</v>
      </c>
      <c r="C496" s="2" t="str">
        <f t="shared" si="35"/>
        <v>BOY</v>
      </c>
      <c r="D496" s="2"/>
      <c r="E496" s="2">
        <f t="shared" si="36"/>
        <v>3</v>
      </c>
      <c r="F496" s="2">
        <f t="shared" si="37"/>
        <v>3</v>
      </c>
      <c r="G496" t="s">
        <v>980</v>
      </c>
      <c r="H496">
        <f>COUNTIF(Sheet3!F:F,"="&amp;'Trainers by index #'!C496)</f>
        <v>3</v>
      </c>
      <c r="I496">
        <f>IF(H496=0,MAX(Sheet3!J:J),0)</f>
        <v>0</v>
      </c>
      <c r="J496">
        <f>IF(H496=1,VLOOKUP(C496,Sheet3!F:J,5,FALSE),0)</f>
        <v>0</v>
      </c>
      <c r="K496">
        <f>IFERROR(IF(SUM($I496:J496)=0,VLOOKUP(G496,Sheet3!I:J,2,FALSE),0),0)</f>
        <v>3</v>
      </c>
      <c r="L496">
        <f>VLOOKUP(E496,Sheet3!J:K,2,FALSE)</f>
        <v>5</v>
      </c>
      <c r="M496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</v>
      </c>
      <c r="N496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</v>
      </c>
    </row>
    <row r="497" spans="1:14" x14ac:dyDescent="0.5">
      <c r="A497">
        <v>496</v>
      </c>
      <c r="B497" s="2" t="s">
        <v>421</v>
      </c>
      <c r="C497" s="2" t="str">
        <f t="shared" si="35"/>
        <v>BOY</v>
      </c>
      <c r="D497" s="2"/>
      <c r="E497" s="2">
        <f t="shared" si="36"/>
        <v>3</v>
      </c>
      <c r="F497" s="2">
        <f t="shared" si="37"/>
        <v>3</v>
      </c>
      <c r="G497" t="s">
        <v>980</v>
      </c>
      <c r="H497">
        <f>COUNTIF(Sheet3!F:F,"="&amp;'Trainers by index #'!C497)</f>
        <v>3</v>
      </c>
      <c r="I497">
        <f>IF(H497=0,MAX(Sheet3!J:J),0)</f>
        <v>0</v>
      </c>
      <c r="J497">
        <f>IF(H497=1,VLOOKUP(C497,Sheet3!F:J,5,FALSE),0)</f>
        <v>0</v>
      </c>
      <c r="K497">
        <f>IFERROR(IF(SUM($I497:J497)=0,VLOOKUP(G497,Sheet3!I:J,2,FALSE),0),0)</f>
        <v>3</v>
      </c>
      <c r="L497">
        <f>VLOOKUP(E497,Sheet3!J:K,2,FALSE)</f>
        <v>5</v>
      </c>
      <c r="M497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</v>
      </c>
      <c r="N497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</v>
      </c>
    </row>
    <row r="498" spans="1:14" x14ac:dyDescent="0.5">
      <c r="A498">
        <v>497</v>
      </c>
      <c r="B498" s="2" t="s">
        <v>421</v>
      </c>
      <c r="C498" s="2" t="str">
        <f t="shared" si="35"/>
        <v>BOY</v>
      </c>
      <c r="D498" s="2"/>
      <c r="E498" s="2">
        <f t="shared" si="36"/>
        <v>3</v>
      </c>
      <c r="F498" s="2">
        <f t="shared" si="37"/>
        <v>3</v>
      </c>
      <c r="G498" t="s">
        <v>980</v>
      </c>
      <c r="H498">
        <f>COUNTIF(Sheet3!F:F,"="&amp;'Trainers by index #'!C498)</f>
        <v>3</v>
      </c>
      <c r="I498">
        <f>IF(H498=0,MAX(Sheet3!J:J),0)</f>
        <v>0</v>
      </c>
      <c r="J498">
        <f>IF(H498=1,VLOOKUP(C498,Sheet3!F:J,5,FALSE),0)</f>
        <v>0</v>
      </c>
      <c r="K498">
        <f>IFERROR(IF(SUM($I498:J498)=0,VLOOKUP(G498,Sheet3!I:J,2,FALSE),0),0)</f>
        <v>3</v>
      </c>
      <c r="L498">
        <f>VLOOKUP(E498,Sheet3!J:K,2,FALSE)</f>
        <v>5</v>
      </c>
      <c r="M498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</v>
      </c>
      <c r="N498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</v>
      </c>
    </row>
    <row r="499" spans="1:14" x14ac:dyDescent="0.5">
      <c r="A499">
        <v>498</v>
      </c>
      <c r="B499" s="2" t="s">
        <v>422</v>
      </c>
      <c r="C499" s="2" t="str">
        <f t="shared" si="35"/>
        <v>EUSINE</v>
      </c>
      <c r="D499" s="2"/>
      <c r="E499" s="2">
        <f t="shared" si="36"/>
        <v>25</v>
      </c>
      <c r="F499" s="2">
        <f t="shared" si="37"/>
        <v>25</v>
      </c>
      <c r="H499">
        <f>COUNTIF(Sheet3!F:F,"="&amp;'Trainers by index #'!C499)</f>
        <v>1</v>
      </c>
      <c r="I499">
        <f>IF(H499=0,MAX(Sheet3!J:J),0)</f>
        <v>0</v>
      </c>
      <c r="J499">
        <f>IF(H499=1,VLOOKUP(C499,Sheet3!F:J,5,FALSE),0)</f>
        <v>25</v>
      </c>
      <c r="K499">
        <f>IFERROR(IF(SUM($I499:J499)=0,VLOOKUP(G499,Sheet3!I:J,2,FALSE),0),0)</f>
        <v>0</v>
      </c>
      <c r="L499">
        <f>VLOOKUP(E499,Sheet3!J:K,2,FALSE)</f>
        <v>39</v>
      </c>
      <c r="M499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</v>
      </c>
      <c r="N499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</v>
      </c>
    </row>
    <row r="500" spans="1:14" x14ac:dyDescent="0.5">
      <c r="A500">
        <v>499</v>
      </c>
      <c r="B500" s="2" t="s">
        <v>109</v>
      </c>
      <c r="C500" s="2" t="str">
        <f t="shared" si="35"/>
        <v>GRUNT</v>
      </c>
      <c r="D500" s="2"/>
      <c r="E500" s="2">
        <f t="shared" si="36"/>
        <v>45</v>
      </c>
      <c r="F500" s="2">
        <f t="shared" si="37"/>
        <v>45</v>
      </c>
      <c r="G500" t="s">
        <v>1016</v>
      </c>
      <c r="H500">
        <f>COUNTIF(Sheet3!F:F,"="&amp;'Trainers by index #'!C500)</f>
        <v>31</v>
      </c>
      <c r="I500">
        <f>IF(H500=0,MAX(Sheet3!J:J),0)</f>
        <v>0</v>
      </c>
      <c r="J500">
        <f>IF(H500=1,VLOOKUP(C500,Sheet3!F:J,5,FALSE),0)</f>
        <v>0</v>
      </c>
      <c r="K500">
        <f>IFERROR(IF(SUM($I500:J500)=0,VLOOKUP(G500,Sheet3!I:J,2,FALSE),0),0)</f>
        <v>45</v>
      </c>
      <c r="L500">
        <f>VLOOKUP(E500,Sheet3!J:K,2,FALSE)</f>
        <v>50</v>
      </c>
      <c r="M500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</v>
      </c>
      <c r="N500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</v>
      </c>
    </row>
    <row r="501" spans="1:14" x14ac:dyDescent="0.5">
      <c r="A501">
        <v>500</v>
      </c>
      <c r="B501" s="2" t="s">
        <v>423</v>
      </c>
      <c r="C501" s="2" t="str">
        <f t="shared" si="35"/>
        <v>KOBE</v>
      </c>
      <c r="D501" s="2"/>
      <c r="E501" s="2">
        <f t="shared" si="36"/>
        <v>52</v>
      </c>
      <c r="F501" s="2">
        <f t="shared" si="37"/>
        <v>52</v>
      </c>
      <c r="H501">
        <f>COUNTIF(Sheet3!F:F,"="&amp;'Trainers by index #'!C501)</f>
        <v>1</v>
      </c>
      <c r="I501">
        <f>IF(H501=0,MAX(Sheet3!J:J),0)</f>
        <v>0</v>
      </c>
      <c r="J501">
        <f>IF(H501=1,VLOOKUP(C501,Sheet3!F:J,5,FALSE),0)</f>
        <v>52</v>
      </c>
      <c r="K501">
        <f>IFERROR(IF(SUM($I501:J501)=0,VLOOKUP(G501,Sheet3!I:J,2,FALSE),0),0)</f>
        <v>0</v>
      </c>
      <c r="L501">
        <f>VLOOKUP(E501,Sheet3!J:K,2,FALSE)</f>
        <v>61</v>
      </c>
      <c r="M501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</v>
      </c>
      <c r="N501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</v>
      </c>
    </row>
    <row r="502" spans="1:14" x14ac:dyDescent="0.5">
      <c r="A502">
        <v>501</v>
      </c>
      <c r="B502" s="2" t="s">
        <v>424</v>
      </c>
      <c r="C502" s="2" t="str">
        <f t="shared" si="35"/>
        <v>PIPER</v>
      </c>
      <c r="D502" s="2"/>
      <c r="E502" s="2">
        <f t="shared" si="36"/>
        <v>52</v>
      </c>
      <c r="F502" s="2">
        <f t="shared" si="37"/>
        <v>52</v>
      </c>
      <c r="G502" t="s">
        <v>1024</v>
      </c>
      <c r="H502">
        <f>COUNTIF(Sheet3!F:F,"="&amp;'Trainers by index #'!C502)</f>
        <v>2</v>
      </c>
      <c r="I502">
        <f>IF(H502=0,MAX(Sheet3!J:J),0)</f>
        <v>0</v>
      </c>
      <c r="J502">
        <f>IF(H502=1,VLOOKUP(C502,Sheet3!F:J,5,FALSE),0)</f>
        <v>0</v>
      </c>
      <c r="K502">
        <f>IFERROR(IF(SUM($I502:J502)=0,VLOOKUP(G502,Sheet3!I:J,2,FALSE),0),0)</f>
        <v>52</v>
      </c>
      <c r="L502">
        <f>VLOOKUP(E502,Sheet3!J:K,2,FALSE)</f>
        <v>61</v>
      </c>
      <c r="M502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</v>
      </c>
      <c r="N502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</v>
      </c>
    </row>
    <row r="503" spans="1:14" x14ac:dyDescent="0.5">
      <c r="A503">
        <v>502</v>
      </c>
      <c r="B503" s="2" t="s">
        <v>1087</v>
      </c>
      <c r="C503" s="2" t="str">
        <f t="shared" si="35"/>
        <v>CLEA&amp;GIL</v>
      </c>
      <c r="D503" s="2"/>
      <c r="E503" s="2">
        <f t="shared" si="36"/>
        <v>52</v>
      </c>
      <c r="F503" s="2">
        <f t="shared" si="37"/>
        <v>52</v>
      </c>
      <c r="H503">
        <f>COUNTIF(Sheet3!F:F,"="&amp;'Trainers by index #'!C503)</f>
        <v>1</v>
      </c>
      <c r="I503">
        <f>IF(H503=0,MAX(Sheet3!J:J),0)</f>
        <v>0</v>
      </c>
      <c r="J503">
        <f>IF(H503=1,VLOOKUP(C503,Sheet3!F:J,5,FALSE),0)</f>
        <v>52</v>
      </c>
      <c r="K503">
        <f>IFERROR(IF(SUM($I503:J503)=0,VLOOKUP(G503,Sheet3!I:J,2,FALSE),0),0)</f>
        <v>0</v>
      </c>
      <c r="L503">
        <f>VLOOKUP(E503,Sheet3!J:K,2,FALSE)</f>
        <v>61</v>
      </c>
      <c r="M503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</v>
      </c>
      <c r="N503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</v>
      </c>
    </row>
    <row r="504" spans="1:14" x14ac:dyDescent="0.5">
      <c r="A504">
        <v>503</v>
      </c>
      <c r="B504" s="2" t="s">
        <v>246</v>
      </c>
      <c r="C504" s="2" t="str">
        <f t="shared" si="35"/>
        <v>JACK</v>
      </c>
      <c r="D504" s="2"/>
      <c r="E504" s="2">
        <f t="shared" si="36"/>
        <v>17</v>
      </c>
      <c r="F504" s="2">
        <f t="shared" si="37"/>
        <v>17</v>
      </c>
      <c r="H504">
        <f>COUNTIF(Sheet3!F:F,"="&amp;'Trainers by index #'!C504)</f>
        <v>1</v>
      </c>
      <c r="I504">
        <f>IF(H504=0,MAX(Sheet3!J:J),0)</f>
        <v>0</v>
      </c>
      <c r="J504">
        <f>IF(H504=1,VLOOKUP(C504,Sheet3!F:J,5,FALSE),0)</f>
        <v>17</v>
      </c>
      <c r="K504">
        <f>IFERROR(IF(SUM($I504:J504)=0,VLOOKUP(G504,Sheet3!I:J,2,FALSE),0),0)</f>
        <v>0</v>
      </c>
      <c r="L504">
        <f>VLOOKUP(E504,Sheet3!J:K,2,FALSE)</f>
        <v>24</v>
      </c>
      <c r="M504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</v>
      </c>
      <c r="N504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</v>
      </c>
    </row>
    <row r="505" spans="1:14" x14ac:dyDescent="0.5">
      <c r="A505">
        <v>504</v>
      </c>
      <c r="B505" s="2" t="s">
        <v>108</v>
      </c>
      <c r="C505" s="2" t="str">
        <f t="shared" si="35"/>
        <v>MICKEY</v>
      </c>
      <c r="D505" s="2"/>
      <c r="E505" s="2">
        <f t="shared" si="36"/>
        <v>100</v>
      </c>
      <c r="F505" s="2">
        <f t="shared" si="37"/>
        <v>100</v>
      </c>
      <c r="H505">
        <f>COUNTIF(Sheet3!F:F,"="&amp;'Trainers by index #'!C505)</f>
        <v>0</v>
      </c>
      <c r="I505">
        <f>IF(H505=0,MAX(Sheet3!J:J),0)</f>
        <v>100</v>
      </c>
      <c r="J505">
        <f>IF(H505=1,VLOOKUP(C505,Sheet3!F:J,5,FALSE),0)</f>
        <v>0</v>
      </c>
      <c r="K505">
        <f>IFERROR(IF(SUM($I505:J505)=0,VLOOKUP(G505,Sheet3!I:J,2,FALSE),0),0)</f>
        <v>0</v>
      </c>
      <c r="L505">
        <f>VLOOKUP(E505,Sheet3!J:K,2,FALSE)</f>
        <v>100</v>
      </c>
      <c r="M505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</v>
      </c>
      <c r="N505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</v>
      </c>
    </row>
    <row r="506" spans="1:14" x14ac:dyDescent="0.5">
      <c r="A506">
        <v>505</v>
      </c>
      <c r="B506" s="2" t="s">
        <v>118</v>
      </c>
      <c r="C506" s="2" t="str">
        <f t="shared" si="35"/>
        <v>ALAN</v>
      </c>
      <c r="D506" s="2"/>
      <c r="E506" s="2">
        <f t="shared" si="36"/>
        <v>17</v>
      </c>
      <c r="F506" s="2">
        <f t="shared" si="37"/>
        <v>17</v>
      </c>
      <c r="H506">
        <f>COUNTIF(Sheet3!F:F,"="&amp;'Trainers by index #'!C506)</f>
        <v>1</v>
      </c>
      <c r="I506">
        <f>IF(H506=0,MAX(Sheet3!J:J),0)</f>
        <v>0</v>
      </c>
      <c r="J506">
        <f>IF(H506=1,VLOOKUP(C506,Sheet3!F:J,5,FALSE),0)</f>
        <v>17</v>
      </c>
      <c r="K506">
        <f>IFERROR(IF(SUM($I506:J506)=0,VLOOKUP(G506,Sheet3!I:J,2,FALSE),0),0)</f>
        <v>0</v>
      </c>
      <c r="L506">
        <f>VLOOKUP(E506,Sheet3!J:K,2,FALSE)</f>
        <v>24</v>
      </c>
      <c r="M506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</v>
      </c>
      <c r="N506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</v>
      </c>
    </row>
    <row r="507" spans="1:14" x14ac:dyDescent="0.5">
      <c r="A507">
        <v>506</v>
      </c>
      <c r="B507" s="2" t="s">
        <v>108</v>
      </c>
      <c r="C507" s="2" t="str">
        <f t="shared" si="35"/>
        <v>MICKEY</v>
      </c>
      <c r="D507" s="2"/>
      <c r="E507" s="2">
        <f t="shared" si="36"/>
        <v>100</v>
      </c>
      <c r="F507" s="2">
        <f t="shared" si="37"/>
        <v>100</v>
      </c>
      <c r="H507">
        <f>COUNTIF(Sheet3!F:F,"="&amp;'Trainers by index #'!C507)</f>
        <v>0</v>
      </c>
      <c r="I507">
        <f>IF(H507=0,MAX(Sheet3!J:J),0)</f>
        <v>100</v>
      </c>
      <c r="J507">
        <f>IF(H507=1,VLOOKUP(C507,Sheet3!F:J,5,FALSE),0)</f>
        <v>0</v>
      </c>
      <c r="K507">
        <f>IFERROR(IF(SUM($I507:J507)=0,VLOOKUP(G507,Sheet3!I:J,2,FALSE),0),0)</f>
        <v>0</v>
      </c>
      <c r="L507">
        <f>VLOOKUP(E507,Sheet3!J:K,2,FALSE)</f>
        <v>100</v>
      </c>
      <c r="M507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</v>
      </c>
      <c r="N507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</v>
      </c>
    </row>
    <row r="508" spans="1:14" x14ac:dyDescent="0.5">
      <c r="A508">
        <v>507</v>
      </c>
      <c r="B508" s="2" t="s">
        <v>377</v>
      </c>
      <c r="C508" s="2" t="str">
        <f t="shared" si="35"/>
        <v>CHAD</v>
      </c>
      <c r="D508" s="2"/>
      <c r="E508" s="2">
        <f t="shared" si="36"/>
        <v>21</v>
      </c>
      <c r="F508" s="2">
        <f t="shared" si="37"/>
        <v>21</v>
      </c>
      <c r="H508">
        <f>COUNTIF(Sheet3!F:F,"="&amp;'Trainers by index #'!C508)</f>
        <v>1</v>
      </c>
      <c r="I508">
        <f>IF(H508=0,MAX(Sheet3!J:J),0)</f>
        <v>0</v>
      </c>
      <c r="J508">
        <f>IF(H508=1,VLOOKUP(C508,Sheet3!F:J,5,FALSE),0)</f>
        <v>21</v>
      </c>
      <c r="K508">
        <f>IFERROR(IF(SUM($I508:J508)=0,VLOOKUP(G508,Sheet3!I:J,2,FALSE),0),0)</f>
        <v>0</v>
      </c>
      <c r="L508">
        <f>VLOOKUP(E508,Sheet3!J:K,2,FALSE)</f>
        <v>38</v>
      </c>
      <c r="M508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</v>
      </c>
      <c r="N508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</v>
      </c>
    </row>
    <row r="509" spans="1:14" x14ac:dyDescent="0.5">
      <c r="A509">
        <v>508</v>
      </c>
      <c r="B509" s="2" t="s">
        <v>108</v>
      </c>
      <c r="C509" s="2" t="str">
        <f t="shared" si="35"/>
        <v>MICKEY</v>
      </c>
      <c r="D509" s="2"/>
      <c r="E509" s="2">
        <f t="shared" si="36"/>
        <v>100</v>
      </c>
      <c r="F509" s="2">
        <f t="shared" si="37"/>
        <v>100</v>
      </c>
      <c r="H509">
        <f>COUNTIF(Sheet3!F:F,"="&amp;'Trainers by index #'!C509)</f>
        <v>0</v>
      </c>
      <c r="I509">
        <f>IF(H509=0,MAX(Sheet3!J:J),0)</f>
        <v>100</v>
      </c>
      <c r="J509">
        <f>IF(H509=1,VLOOKUP(C509,Sheet3!F:J,5,FALSE),0)</f>
        <v>0</v>
      </c>
      <c r="K509">
        <f>IFERROR(IF(SUM($I509:J509)=0,VLOOKUP(G509,Sheet3!I:J,2,FALSE),0),0)</f>
        <v>0</v>
      </c>
      <c r="L509">
        <f>VLOOKUP(E509,Sheet3!J:K,2,FALSE)</f>
        <v>100</v>
      </c>
      <c r="M509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</v>
      </c>
      <c r="N509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</v>
      </c>
    </row>
    <row r="510" spans="1:14" x14ac:dyDescent="0.5">
      <c r="A510">
        <v>509</v>
      </c>
      <c r="B510" s="2" t="s">
        <v>260</v>
      </c>
      <c r="C510" s="2" t="str">
        <f t="shared" si="35"/>
        <v>HUEY</v>
      </c>
      <c r="D510" s="2"/>
      <c r="E510" s="2">
        <f t="shared" si="36"/>
        <v>22</v>
      </c>
      <c r="F510" s="2">
        <f t="shared" si="37"/>
        <v>22</v>
      </c>
      <c r="H510">
        <f>COUNTIF(Sheet3!F:F,"="&amp;'Trainers by index #'!C510)</f>
        <v>1</v>
      </c>
      <c r="I510">
        <f>IF(H510=0,MAX(Sheet3!J:J),0)</f>
        <v>0</v>
      </c>
      <c r="J510">
        <f>IF(H510=1,VLOOKUP(C510,Sheet3!F:J,5,FALSE),0)</f>
        <v>22</v>
      </c>
      <c r="K510">
        <f>IFERROR(IF(SUM($I510:J510)=0,VLOOKUP(G510,Sheet3!I:J,2,FALSE),0),0)</f>
        <v>0</v>
      </c>
      <c r="L510">
        <f>VLOOKUP(E510,Sheet3!J:K,2,FALSE)</f>
        <v>38</v>
      </c>
      <c r="M510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</v>
      </c>
      <c r="N510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</v>
      </c>
    </row>
    <row r="511" spans="1:14" x14ac:dyDescent="0.5">
      <c r="A511">
        <v>510</v>
      </c>
      <c r="B511" s="2" t="s">
        <v>106</v>
      </c>
      <c r="C511" s="2" t="str">
        <f t="shared" si="35"/>
        <v>JOEY</v>
      </c>
      <c r="D511" s="2"/>
      <c r="E511" s="2">
        <f t="shared" si="36"/>
        <v>4</v>
      </c>
      <c r="F511" s="2">
        <f t="shared" si="37"/>
        <v>4</v>
      </c>
      <c r="H511">
        <f>COUNTIF(Sheet3!F:F,"="&amp;'Trainers by index #'!C511)</f>
        <v>1</v>
      </c>
      <c r="I511">
        <f>IF(H511=0,MAX(Sheet3!J:J),0)</f>
        <v>0</v>
      </c>
      <c r="J511">
        <f>IF(H511=1,VLOOKUP(C511,Sheet3!F:J,5,FALSE),0)</f>
        <v>4</v>
      </c>
      <c r="K511">
        <f>IFERROR(IF(SUM($I511:J511)=0,VLOOKUP(G511,Sheet3!I:J,2,FALSE),0),0)</f>
        <v>0</v>
      </c>
      <c r="L511">
        <f>VLOOKUP(E511,Sheet3!J:K,2,FALSE)</f>
        <v>6</v>
      </c>
      <c r="M511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</v>
      </c>
      <c r="N511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</v>
      </c>
    </row>
    <row r="512" spans="1:14" x14ac:dyDescent="0.5">
      <c r="A512">
        <v>511</v>
      </c>
      <c r="B512" s="2" t="s">
        <v>108</v>
      </c>
      <c r="C512" s="2" t="str">
        <f t="shared" si="35"/>
        <v>MICKEY</v>
      </c>
      <c r="D512" s="2"/>
      <c r="E512" s="2">
        <f t="shared" si="36"/>
        <v>100</v>
      </c>
      <c r="F512" s="2">
        <f t="shared" si="37"/>
        <v>100</v>
      </c>
      <c r="H512">
        <f>COUNTIF(Sheet3!F:F,"="&amp;'Trainers by index #'!C512)</f>
        <v>0</v>
      </c>
      <c r="I512">
        <f>IF(H512=0,MAX(Sheet3!J:J),0)</f>
        <v>100</v>
      </c>
      <c r="J512">
        <f>IF(H512=1,VLOOKUP(C512,Sheet3!F:J,5,FALSE),0)</f>
        <v>0</v>
      </c>
      <c r="K512">
        <f>IFERROR(IF(SUM($I512:J512)=0,VLOOKUP(G512,Sheet3!I:J,2,FALSE),0),0)</f>
        <v>0</v>
      </c>
      <c r="L512">
        <f>VLOOKUP(E512,Sheet3!J:K,2,FALSE)</f>
        <v>100</v>
      </c>
      <c r="M512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</v>
      </c>
      <c r="N512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</v>
      </c>
    </row>
    <row r="513" spans="1:14" x14ac:dyDescent="0.5">
      <c r="A513">
        <v>512</v>
      </c>
      <c r="B513" s="2" t="s">
        <v>102</v>
      </c>
      <c r="C513" s="2" t="str">
        <f t="shared" si="35"/>
        <v>WADE</v>
      </c>
      <c r="D513" s="2"/>
      <c r="E513" s="2">
        <f t="shared" si="36"/>
        <v>5</v>
      </c>
      <c r="F513" s="2">
        <f t="shared" si="37"/>
        <v>5</v>
      </c>
      <c r="H513">
        <f>COUNTIF(Sheet3!F:F,"="&amp;'Trainers by index #'!C513)</f>
        <v>1</v>
      </c>
      <c r="I513">
        <f>IF(H513=0,MAX(Sheet3!J:J),0)</f>
        <v>0</v>
      </c>
      <c r="J513">
        <f>IF(H513=1,VLOOKUP(C513,Sheet3!F:J,5,FALSE),0)</f>
        <v>5</v>
      </c>
      <c r="K513">
        <f>IFERROR(IF(SUM($I513:J513)=0,VLOOKUP(G513,Sheet3!I:J,2,FALSE),0),0)</f>
        <v>0</v>
      </c>
      <c r="L513">
        <f>VLOOKUP(E513,Sheet3!J:K,2,FALSE)</f>
        <v>7</v>
      </c>
      <c r="M513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</v>
      </c>
      <c r="N513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</v>
      </c>
    </row>
    <row r="514" spans="1:14" x14ac:dyDescent="0.5">
      <c r="A514">
        <v>513</v>
      </c>
      <c r="B514" s="2" t="s">
        <v>168</v>
      </c>
      <c r="C514" s="2" t="str">
        <f t="shared" si="35"/>
        <v>ARNIE</v>
      </c>
      <c r="D514" s="2"/>
      <c r="E514" s="2">
        <f t="shared" si="36"/>
        <v>16</v>
      </c>
      <c r="F514" s="2">
        <f t="shared" si="37"/>
        <v>16</v>
      </c>
      <c r="H514">
        <f>COUNTIF(Sheet3!F:F,"="&amp;'Trainers by index #'!C514)</f>
        <v>1</v>
      </c>
      <c r="I514">
        <f>IF(H514=0,MAX(Sheet3!J:J),0)</f>
        <v>0</v>
      </c>
      <c r="J514">
        <f>IF(H514=1,VLOOKUP(C514,Sheet3!F:J,5,FALSE),0)</f>
        <v>16</v>
      </c>
      <c r="K514">
        <f>IFERROR(IF(SUM($I514:J514)=0,VLOOKUP(G514,Sheet3!I:J,2,FALSE),0),0)</f>
        <v>0</v>
      </c>
      <c r="L514">
        <f>VLOOKUP(E514,Sheet3!J:K,2,FALSE)</f>
        <v>22</v>
      </c>
      <c r="M514" t="str">
        <f t="shared" si="3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</v>
      </c>
      <c r="N514" t="str">
        <f t="shared" si="3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</v>
      </c>
    </row>
    <row r="515" spans="1:14" x14ac:dyDescent="0.5">
      <c r="A515">
        <v>514</v>
      </c>
      <c r="B515" s="2" t="s">
        <v>108</v>
      </c>
      <c r="C515" s="2" t="str">
        <f t="shared" ref="C515:C578" si="40">UPPER(B515)</f>
        <v>MICKEY</v>
      </c>
      <c r="D515" s="2"/>
      <c r="E515" s="2">
        <f t="shared" ref="E515:E578" si="41">MAX(I515:K515)</f>
        <v>100</v>
      </c>
      <c r="F515" s="2">
        <f t="shared" ref="F515:F578" si="42">IF(D515,ROUND(E515+1,0),E515)</f>
        <v>100</v>
      </c>
      <c r="H515">
        <f>COUNTIF(Sheet3!F:F,"="&amp;'Trainers by index #'!C515)</f>
        <v>0</v>
      </c>
      <c r="I515">
        <f>IF(H515=0,MAX(Sheet3!J:J),0)</f>
        <v>100</v>
      </c>
      <c r="J515">
        <f>IF(H515=1,VLOOKUP(C515,Sheet3!F:J,5,FALSE),0)</f>
        <v>0</v>
      </c>
      <c r="K515">
        <f>IFERROR(IF(SUM($I515:J515)=0,VLOOKUP(G515,Sheet3!I:J,2,FALSE),0),0)</f>
        <v>0</v>
      </c>
      <c r="L515">
        <f>VLOOKUP(E515,Sheet3!J:K,2,FALSE)</f>
        <v>100</v>
      </c>
      <c r="M515" t="str">
        <f t="shared" ref="M515:M578" si="43">M514&amp;L515&amp;","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</v>
      </c>
      <c r="N515" t="str">
        <f t="shared" ref="N515:N578" si="44">N514&amp;F515&amp;","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</v>
      </c>
    </row>
    <row r="516" spans="1:14" x14ac:dyDescent="0.5">
      <c r="A516">
        <v>515</v>
      </c>
      <c r="B516" s="2" t="s">
        <v>148</v>
      </c>
      <c r="C516" s="2" t="str">
        <f t="shared" si="40"/>
        <v>RALPH</v>
      </c>
      <c r="D516" s="2"/>
      <c r="E516" s="2">
        <f t="shared" si="41"/>
        <v>8</v>
      </c>
      <c r="F516" s="2">
        <f t="shared" si="42"/>
        <v>8</v>
      </c>
      <c r="H516">
        <f>COUNTIF(Sheet3!F:F,"="&amp;'Trainers by index #'!C516)</f>
        <v>1</v>
      </c>
      <c r="I516">
        <f>IF(H516=0,MAX(Sheet3!J:J),0)</f>
        <v>0</v>
      </c>
      <c r="J516">
        <f>IF(H516=1,VLOOKUP(C516,Sheet3!F:J,5,FALSE),0)</f>
        <v>8</v>
      </c>
      <c r="K516">
        <f>IFERROR(IF(SUM($I516:J516)=0,VLOOKUP(G516,Sheet3!I:J,2,FALSE),0),0)</f>
        <v>0</v>
      </c>
      <c r="L516">
        <f>VLOOKUP(E516,Sheet3!J:K,2,FALSE)</f>
        <v>17</v>
      </c>
      <c r="M516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</v>
      </c>
      <c r="N516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</v>
      </c>
    </row>
    <row r="517" spans="1:14" x14ac:dyDescent="0.5">
      <c r="A517">
        <v>516</v>
      </c>
      <c r="B517" s="2" t="s">
        <v>108</v>
      </c>
      <c r="C517" s="2" t="str">
        <f t="shared" si="40"/>
        <v>MICKEY</v>
      </c>
      <c r="D517" s="2"/>
      <c r="E517" s="2">
        <f t="shared" si="41"/>
        <v>100</v>
      </c>
      <c r="F517" s="2">
        <f t="shared" si="42"/>
        <v>100</v>
      </c>
      <c r="H517">
        <f>COUNTIF(Sheet3!F:F,"="&amp;'Trainers by index #'!C517)</f>
        <v>0</v>
      </c>
      <c r="I517">
        <f>IF(H517=0,MAX(Sheet3!J:J),0)</f>
        <v>100</v>
      </c>
      <c r="J517">
        <f>IF(H517=1,VLOOKUP(C517,Sheet3!F:J,5,FALSE),0)</f>
        <v>0</v>
      </c>
      <c r="K517">
        <f>IFERROR(IF(SUM($I517:J517)=0,VLOOKUP(G517,Sheet3!I:J,2,FALSE),0),0)</f>
        <v>0</v>
      </c>
      <c r="L517">
        <f>VLOOKUP(E517,Sheet3!J:K,2,FALSE)</f>
        <v>100</v>
      </c>
      <c r="M517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</v>
      </c>
      <c r="N517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</v>
      </c>
    </row>
    <row r="518" spans="1:14" x14ac:dyDescent="0.5">
      <c r="A518">
        <v>517</v>
      </c>
      <c r="B518" s="2" t="s">
        <v>205</v>
      </c>
      <c r="C518" s="2" t="str">
        <f t="shared" si="40"/>
        <v>TULLY</v>
      </c>
      <c r="D518" s="2"/>
      <c r="E518" s="2">
        <f t="shared" si="41"/>
        <v>29</v>
      </c>
      <c r="F518" s="2">
        <f t="shared" si="42"/>
        <v>29</v>
      </c>
      <c r="H518">
        <f>COUNTIF(Sheet3!F:F,"="&amp;'Trainers by index #'!C518)</f>
        <v>1</v>
      </c>
      <c r="I518">
        <f>IF(H518=0,MAX(Sheet3!J:J),0)</f>
        <v>0</v>
      </c>
      <c r="J518">
        <f>IF(H518=1,VLOOKUP(C518,Sheet3!F:J,5,FALSE),0)</f>
        <v>29</v>
      </c>
      <c r="K518">
        <f>IFERROR(IF(SUM($I518:J518)=0,VLOOKUP(G518,Sheet3!I:J,2,FALSE),0),0)</f>
        <v>0</v>
      </c>
      <c r="L518">
        <f>VLOOKUP(E518,Sheet3!J:K,2,FALSE)</f>
        <v>41</v>
      </c>
      <c r="M518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</v>
      </c>
      <c r="N518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</v>
      </c>
    </row>
    <row r="519" spans="1:14" x14ac:dyDescent="0.5">
      <c r="A519">
        <v>518</v>
      </c>
      <c r="B519" s="2" t="s">
        <v>121</v>
      </c>
      <c r="C519" s="2" t="str">
        <f t="shared" si="40"/>
        <v>LIZ</v>
      </c>
      <c r="D519" s="2"/>
      <c r="E519" s="2">
        <f t="shared" si="41"/>
        <v>8</v>
      </c>
      <c r="F519" s="2">
        <f t="shared" si="42"/>
        <v>8</v>
      </c>
      <c r="H519">
        <f>COUNTIF(Sheet3!F:F,"="&amp;'Trainers by index #'!C519)</f>
        <v>1</v>
      </c>
      <c r="I519">
        <f>IF(H519=0,MAX(Sheet3!J:J),0)</f>
        <v>0</v>
      </c>
      <c r="J519">
        <f>IF(H519=1,VLOOKUP(C519,Sheet3!F:J,5,FALSE),0)</f>
        <v>8</v>
      </c>
      <c r="K519">
        <f>IFERROR(IF(SUM($I519:J519)=0,VLOOKUP(G519,Sheet3!I:J,2,FALSE),0),0)</f>
        <v>0</v>
      </c>
      <c r="L519">
        <f>VLOOKUP(E519,Sheet3!J:K,2,FALSE)</f>
        <v>17</v>
      </c>
      <c r="M519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</v>
      </c>
      <c r="N519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</v>
      </c>
    </row>
    <row r="520" spans="1:14" x14ac:dyDescent="0.5">
      <c r="A520">
        <v>519</v>
      </c>
      <c r="B520" s="2" t="s">
        <v>108</v>
      </c>
      <c r="C520" s="2" t="str">
        <f t="shared" si="40"/>
        <v>MICKEY</v>
      </c>
      <c r="D520" s="2"/>
      <c r="E520" s="2">
        <f t="shared" si="41"/>
        <v>100</v>
      </c>
      <c r="F520" s="2">
        <f t="shared" si="42"/>
        <v>100</v>
      </c>
      <c r="H520">
        <f>COUNTIF(Sheet3!F:F,"="&amp;'Trainers by index #'!C520)</f>
        <v>0</v>
      </c>
      <c r="I520">
        <f>IF(H520=0,MAX(Sheet3!J:J),0)</f>
        <v>100</v>
      </c>
      <c r="J520">
        <f>IF(H520=1,VLOOKUP(C520,Sheet3!F:J,5,FALSE),0)</f>
        <v>0</v>
      </c>
      <c r="K520">
        <f>IFERROR(IF(SUM($I520:J520)=0,VLOOKUP(G520,Sheet3!I:J,2,FALSE),0),0)</f>
        <v>0</v>
      </c>
      <c r="L520">
        <f>VLOOKUP(E520,Sheet3!J:K,2,FALSE)</f>
        <v>100</v>
      </c>
      <c r="M520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</v>
      </c>
      <c r="N520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</v>
      </c>
    </row>
    <row r="521" spans="1:14" x14ac:dyDescent="0.5">
      <c r="A521">
        <v>520</v>
      </c>
      <c r="B521" s="2" t="s">
        <v>155</v>
      </c>
      <c r="C521" s="2" t="str">
        <f t="shared" si="40"/>
        <v>GINA</v>
      </c>
      <c r="D521" s="2"/>
      <c r="E521" s="2">
        <f t="shared" si="41"/>
        <v>14</v>
      </c>
      <c r="F521" s="2">
        <f t="shared" si="42"/>
        <v>14</v>
      </c>
      <c r="H521">
        <f>COUNTIF(Sheet3!F:F,"="&amp;'Trainers by index #'!C521)</f>
        <v>1</v>
      </c>
      <c r="I521">
        <f>IF(H521=0,MAX(Sheet3!J:J),0)</f>
        <v>0</v>
      </c>
      <c r="J521">
        <f>IF(H521=1,VLOOKUP(C521,Sheet3!F:J,5,FALSE),0)</f>
        <v>14</v>
      </c>
      <c r="K521">
        <f>IFERROR(IF(SUM($I521:J521)=0,VLOOKUP(G521,Sheet3!I:J,2,FALSE),0),0)</f>
        <v>0</v>
      </c>
      <c r="L521">
        <f>VLOOKUP(E521,Sheet3!J:K,2,FALSE)</f>
        <v>21</v>
      </c>
      <c r="M521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</v>
      </c>
      <c r="N521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</v>
      </c>
    </row>
    <row r="522" spans="1:14" x14ac:dyDescent="0.5">
      <c r="A522">
        <v>521</v>
      </c>
      <c r="B522" s="2" t="s">
        <v>108</v>
      </c>
      <c r="C522" s="2" t="str">
        <f t="shared" si="40"/>
        <v>MICKEY</v>
      </c>
      <c r="D522" s="2"/>
      <c r="E522" s="2">
        <f t="shared" si="41"/>
        <v>100</v>
      </c>
      <c r="F522" s="2">
        <f t="shared" si="42"/>
        <v>100</v>
      </c>
      <c r="H522">
        <f>COUNTIF(Sheet3!F:F,"="&amp;'Trainers by index #'!C522)</f>
        <v>0</v>
      </c>
      <c r="I522">
        <f>IF(H522=0,MAX(Sheet3!J:J),0)</f>
        <v>100</v>
      </c>
      <c r="J522">
        <f>IF(H522=1,VLOOKUP(C522,Sheet3!F:J,5,FALSE),0)</f>
        <v>0</v>
      </c>
      <c r="K522">
        <f>IFERROR(IF(SUM($I522:J522)=0,VLOOKUP(G522,Sheet3!I:J,2,FALSE),0),0)</f>
        <v>0</v>
      </c>
      <c r="L522">
        <f>VLOOKUP(E522,Sheet3!J:K,2,FALSE)</f>
        <v>100</v>
      </c>
      <c r="M522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</v>
      </c>
      <c r="N522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</v>
      </c>
    </row>
    <row r="523" spans="1:14" x14ac:dyDescent="0.5">
      <c r="A523">
        <v>522</v>
      </c>
      <c r="B523" s="2" t="s">
        <v>382</v>
      </c>
      <c r="C523" s="2" t="str">
        <f t="shared" si="40"/>
        <v>TIFFANY</v>
      </c>
      <c r="D523" s="2"/>
      <c r="E523" s="2">
        <f t="shared" si="41"/>
        <v>31</v>
      </c>
      <c r="F523" s="2">
        <f t="shared" si="42"/>
        <v>31</v>
      </c>
      <c r="H523">
        <f>COUNTIF(Sheet3!F:F,"="&amp;'Trainers by index #'!C523)</f>
        <v>1</v>
      </c>
      <c r="I523">
        <f>IF(H523=0,MAX(Sheet3!J:J),0)</f>
        <v>0</v>
      </c>
      <c r="J523">
        <f>IF(H523=1,VLOOKUP(C523,Sheet3!F:J,5,FALSE),0)</f>
        <v>31</v>
      </c>
      <c r="K523">
        <f>IFERROR(IF(SUM($I523:J523)=0,VLOOKUP(G523,Sheet3!I:J,2,FALSE),0),0)</f>
        <v>0</v>
      </c>
      <c r="L523">
        <f>VLOOKUP(E523,Sheet3!J:K,2,FALSE)</f>
        <v>42</v>
      </c>
      <c r="M523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</v>
      </c>
      <c r="N523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</v>
      </c>
    </row>
    <row r="524" spans="1:14" x14ac:dyDescent="0.5">
      <c r="A524">
        <v>523</v>
      </c>
      <c r="B524" s="2" t="s">
        <v>152</v>
      </c>
      <c r="C524" s="2" t="str">
        <f t="shared" si="40"/>
        <v>ANTHONY</v>
      </c>
      <c r="D524" s="2"/>
      <c r="E524" s="2">
        <f t="shared" si="41"/>
        <v>10</v>
      </c>
      <c r="F524" s="2">
        <f t="shared" si="42"/>
        <v>10</v>
      </c>
      <c r="H524">
        <f>COUNTIF(Sheet3!F:F,"="&amp;'Trainers by index #'!C524)</f>
        <v>1</v>
      </c>
      <c r="I524">
        <f>IF(H524=0,MAX(Sheet3!J:J),0)</f>
        <v>0</v>
      </c>
      <c r="J524">
        <f>IF(H524=1,VLOOKUP(C524,Sheet3!F:J,5,FALSE),0)</f>
        <v>10</v>
      </c>
      <c r="K524">
        <f>IFERROR(IF(SUM($I524:J524)=0,VLOOKUP(G524,Sheet3!I:J,2,FALSE),0),0)</f>
        <v>0</v>
      </c>
      <c r="L524">
        <f>VLOOKUP(E524,Sheet3!J:K,2,FALSE)</f>
        <v>17</v>
      </c>
      <c r="M524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</v>
      </c>
      <c r="N524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</v>
      </c>
    </row>
    <row r="525" spans="1:14" x14ac:dyDescent="0.5">
      <c r="A525">
        <v>524</v>
      </c>
      <c r="B525" s="2" t="s">
        <v>108</v>
      </c>
      <c r="C525" s="2" t="str">
        <f t="shared" si="40"/>
        <v>MICKEY</v>
      </c>
      <c r="D525" s="2"/>
      <c r="E525" s="2">
        <f t="shared" si="41"/>
        <v>100</v>
      </c>
      <c r="F525" s="2">
        <f t="shared" si="42"/>
        <v>100</v>
      </c>
      <c r="H525">
        <f>COUNTIF(Sheet3!F:F,"="&amp;'Trainers by index #'!C525)</f>
        <v>0</v>
      </c>
      <c r="I525">
        <f>IF(H525=0,MAX(Sheet3!J:J),0)</f>
        <v>100</v>
      </c>
      <c r="J525">
        <f>IF(H525=1,VLOOKUP(C525,Sheet3!F:J,5,FALSE),0)</f>
        <v>0</v>
      </c>
      <c r="K525">
        <f>IFERROR(IF(SUM($I525:J525)=0,VLOOKUP(G525,Sheet3!I:J,2,FALSE),0),0)</f>
        <v>0</v>
      </c>
      <c r="L525">
        <f>VLOOKUP(E525,Sheet3!J:K,2,FALSE)</f>
        <v>100</v>
      </c>
      <c r="M525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</v>
      </c>
      <c r="N525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</v>
      </c>
    </row>
    <row r="526" spans="1:14" x14ac:dyDescent="0.5">
      <c r="A526">
        <v>525</v>
      </c>
      <c r="B526" s="2" t="s">
        <v>156</v>
      </c>
      <c r="C526" s="2" t="str">
        <f t="shared" si="40"/>
        <v>TODD</v>
      </c>
      <c r="D526" s="2"/>
      <c r="E526" s="2">
        <f t="shared" si="41"/>
        <v>14</v>
      </c>
      <c r="F526" s="2">
        <f t="shared" si="42"/>
        <v>14</v>
      </c>
      <c r="H526">
        <f>COUNTIF(Sheet3!F:F,"="&amp;'Trainers by index #'!C526)</f>
        <v>1</v>
      </c>
      <c r="I526">
        <f>IF(H526=0,MAX(Sheet3!J:J),0)</f>
        <v>0</v>
      </c>
      <c r="J526">
        <f>IF(H526=1,VLOOKUP(C526,Sheet3!F:J,5,FALSE),0)</f>
        <v>14</v>
      </c>
      <c r="K526">
        <f>IFERROR(IF(SUM($I526:J526)=0,VLOOKUP(G526,Sheet3!I:J,2,FALSE),0),0)</f>
        <v>0</v>
      </c>
      <c r="L526">
        <f>VLOOKUP(E526,Sheet3!J:K,2,FALSE)</f>
        <v>21</v>
      </c>
      <c r="M526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</v>
      </c>
      <c r="N526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</v>
      </c>
    </row>
    <row r="527" spans="1:14" x14ac:dyDescent="0.5">
      <c r="A527">
        <v>526</v>
      </c>
      <c r="B527" s="2" t="s">
        <v>108</v>
      </c>
      <c r="C527" s="2" t="str">
        <f t="shared" si="40"/>
        <v>MICKEY</v>
      </c>
      <c r="D527" s="2"/>
      <c r="E527" s="2">
        <f t="shared" si="41"/>
        <v>100</v>
      </c>
      <c r="F527" s="2">
        <f t="shared" si="42"/>
        <v>100</v>
      </c>
      <c r="H527">
        <f>COUNTIF(Sheet3!F:F,"="&amp;'Trainers by index #'!C527)</f>
        <v>0</v>
      </c>
      <c r="I527">
        <f>IF(H527=0,MAX(Sheet3!J:J),0)</f>
        <v>100</v>
      </c>
      <c r="J527">
        <f>IF(H527=1,VLOOKUP(C527,Sheet3!F:J,5,FALSE),0)</f>
        <v>0</v>
      </c>
      <c r="K527">
        <f>IFERROR(IF(SUM($I527:J527)=0,VLOOKUP(G527,Sheet3!I:J,2,FALSE),0),0)</f>
        <v>0</v>
      </c>
      <c r="L527">
        <f>VLOOKUP(E527,Sheet3!J:K,2,FALSE)</f>
        <v>100</v>
      </c>
      <c r="M527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</v>
      </c>
      <c r="N527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</v>
      </c>
    </row>
    <row r="528" spans="1:14" x14ac:dyDescent="0.5">
      <c r="A528">
        <v>527</v>
      </c>
      <c r="B528" s="2" t="s">
        <v>105</v>
      </c>
      <c r="C528" s="2" t="str">
        <f t="shared" si="40"/>
        <v>IRWIN</v>
      </c>
      <c r="D528" s="2"/>
      <c r="E528" s="2">
        <f t="shared" si="41"/>
        <v>16</v>
      </c>
      <c r="F528" s="2">
        <f t="shared" si="42"/>
        <v>16</v>
      </c>
      <c r="H528">
        <f>COUNTIF(Sheet3!F:F,"="&amp;'Trainers by index #'!C528)</f>
        <v>1</v>
      </c>
      <c r="I528">
        <f>IF(H528=0,MAX(Sheet3!J:J),0)</f>
        <v>0</v>
      </c>
      <c r="J528">
        <f>IF(H528=1,VLOOKUP(C528,Sheet3!F:J,5,FALSE),0)</f>
        <v>16</v>
      </c>
      <c r="K528">
        <f>IFERROR(IF(SUM($I528:J528)=0,VLOOKUP(G528,Sheet3!I:J,2,FALSE),0),0)</f>
        <v>0</v>
      </c>
      <c r="L528">
        <f>VLOOKUP(E528,Sheet3!J:K,2,FALSE)</f>
        <v>22</v>
      </c>
      <c r="M528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</v>
      </c>
      <c r="N528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</v>
      </c>
    </row>
    <row r="529" spans="1:14" x14ac:dyDescent="0.5">
      <c r="A529">
        <v>528</v>
      </c>
      <c r="B529" s="2" t="s">
        <v>380</v>
      </c>
      <c r="C529" s="2" t="str">
        <f t="shared" si="40"/>
        <v>DANA</v>
      </c>
      <c r="D529" s="2"/>
      <c r="E529" s="2">
        <f t="shared" si="41"/>
        <v>21</v>
      </c>
      <c r="F529" s="2">
        <f t="shared" si="42"/>
        <v>21</v>
      </c>
      <c r="H529">
        <f>COUNTIF(Sheet3!F:F,"="&amp;'Trainers by index #'!C529)</f>
        <v>1</v>
      </c>
      <c r="I529">
        <f>IF(H529=0,MAX(Sheet3!J:J),0)</f>
        <v>0</v>
      </c>
      <c r="J529">
        <f>IF(H529=1,VLOOKUP(C529,Sheet3!F:J,5,FALSE),0)</f>
        <v>21</v>
      </c>
      <c r="K529">
        <f>IFERROR(IF(SUM($I529:J529)=0,VLOOKUP(G529,Sheet3!I:J,2,FALSE),0),0)</f>
        <v>0</v>
      </c>
      <c r="L529">
        <f>VLOOKUP(E529,Sheet3!J:K,2,FALSE)</f>
        <v>38</v>
      </c>
      <c r="M529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</v>
      </c>
      <c r="N529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</v>
      </c>
    </row>
    <row r="530" spans="1:14" x14ac:dyDescent="0.5">
      <c r="A530">
        <v>529</v>
      </c>
      <c r="B530" s="2" t="s">
        <v>108</v>
      </c>
      <c r="C530" s="2" t="str">
        <f t="shared" si="40"/>
        <v>MICKEY</v>
      </c>
      <c r="D530" s="2"/>
      <c r="E530" s="2">
        <f t="shared" si="41"/>
        <v>100</v>
      </c>
      <c r="F530" s="2">
        <f t="shared" si="42"/>
        <v>100</v>
      </c>
      <c r="H530">
        <f>COUNTIF(Sheet3!F:F,"="&amp;'Trainers by index #'!C530)</f>
        <v>0</v>
      </c>
      <c r="I530">
        <f>IF(H530=0,MAX(Sheet3!J:J),0)</f>
        <v>100</v>
      </c>
      <c r="J530">
        <f>IF(H530=1,VLOOKUP(C530,Sheet3!F:J,5,FALSE),0)</f>
        <v>0</v>
      </c>
      <c r="K530">
        <f>IFERROR(IF(SUM($I530:J530)=0,VLOOKUP(G530,Sheet3!I:J,2,FALSE),0),0)</f>
        <v>0</v>
      </c>
      <c r="L530">
        <f>VLOOKUP(E530,Sheet3!J:K,2,FALSE)</f>
        <v>100</v>
      </c>
      <c r="M530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</v>
      </c>
      <c r="N530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</v>
      </c>
    </row>
    <row r="531" spans="1:14" x14ac:dyDescent="0.5">
      <c r="A531">
        <v>530</v>
      </c>
      <c r="B531" s="2" t="s">
        <v>213</v>
      </c>
      <c r="C531" s="2" t="str">
        <f t="shared" si="40"/>
        <v>BRENT</v>
      </c>
      <c r="D531" s="2"/>
      <c r="E531" s="2">
        <f t="shared" si="41"/>
        <v>31</v>
      </c>
      <c r="F531" s="2">
        <f t="shared" si="42"/>
        <v>31</v>
      </c>
      <c r="H531">
        <f>COUNTIF(Sheet3!F:F,"="&amp;'Trainers by index #'!C531)</f>
        <v>1</v>
      </c>
      <c r="I531">
        <f>IF(H531=0,MAX(Sheet3!J:J),0)</f>
        <v>0</v>
      </c>
      <c r="J531">
        <f>IF(H531=1,VLOOKUP(C531,Sheet3!F:J,5,FALSE),0)</f>
        <v>31</v>
      </c>
      <c r="K531">
        <f>IFERROR(IF(SUM($I531:J531)=0,VLOOKUP(G531,Sheet3!I:J,2,FALSE),0),0)</f>
        <v>0</v>
      </c>
      <c r="L531">
        <f>VLOOKUP(E531,Sheet3!J:K,2,FALSE)</f>
        <v>42</v>
      </c>
      <c r="M531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</v>
      </c>
      <c r="N531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</v>
      </c>
    </row>
    <row r="532" spans="1:14" x14ac:dyDescent="0.5">
      <c r="A532">
        <v>531</v>
      </c>
      <c r="B532" s="2" t="s">
        <v>108</v>
      </c>
      <c r="C532" s="2" t="str">
        <f t="shared" si="40"/>
        <v>MICKEY</v>
      </c>
      <c r="D532" s="2"/>
      <c r="E532" s="2">
        <f t="shared" si="41"/>
        <v>100</v>
      </c>
      <c r="F532" s="2">
        <f t="shared" si="42"/>
        <v>100</v>
      </c>
      <c r="H532">
        <f>COUNTIF(Sheet3!F:F,"="&amp;'Trainers by index #'!C532)</f>
        <v>0</v>
      </c>
      <c r="I532">
        <f>IF(H532=0,MAX(Sheet3!J:J),0)</f>
        <v>100</v>
      </c>
      <c r="J532">
        <f>IF(H532=1,VLOOKUP(C532,Sheet3!F:J,5,FALSE),0)</f>
        <v>0</v>
      </c>
      <c r="K532">
        <f>IFERROR(IF(SUM($I532:J532)=0,VLOOKUP(G532,Sheet3!I:J,2,FALSE),0),0)</f>
        <v>0</v>
      </c>
      <c r="L532">
        <f>VLOOKUP(E532,Sheet3!J:K,2,FALSE)</f>
        <v>100</v>
      </c>
      <c r="M532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</v>
      </c>
      <c r="N532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</v>
      </c>
    </row>
    <row r="533" spans="1:14" x14ac:dyDescent="0.5">
      <c r="A533">
        <v>532</v>
      </c>
      <c r="B533" s="2" t="s">
        <v>108</v>
      </c>
      <c r="C533" s="2" t="str">
        <f t="shared" si="40"/>
        <v>MICKEY</v>
      </c>
      <c r="D533" s="2"/>
      <c r="E533" s="2">
        <f t="shared" si="41"/>
        <v>100</v>
      </c>
      <c r="F533" s="2">
        <f t="shared" si="42"/>
        <v>100</v>
      </c>
      <c r="H533">
        <f>COUNTIF(Sheet3!F:F,"="&amp;'Trainers by index #'!C533)</f>
        <v>0</v>
      </c>
      <c r="I533">
        <f>IF(H533=0,MAX(Sheet3!J:J),0)</f>
        <v>100</v>
      </c>
      <c r="J533">
        <f>IF(H533=1,VLOOKUP(C533,Sheet3!F:J,5,FALSE),0)</f>
        <v>0</v>
      </c>
      <c r="K533">
        <f>IFERROR(IF(SUM($I533:J533)=0,VLOOKUP(G533,Sheet3!I:J,2,FALSE),0),0)</f>
        <v>0</v>
      </c>
      <c r="L533">
        <f>VLOOKUP(E533,Sheet3!J:K,2,FALSE)</f>
        <v>100</v>
      </c>
      <c r="M533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</v>
      </c>
      <c r="N533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</v>
      </c>
    </row>
    <row r="534" spans="1:14" x14ac:dyDescent="0.5">
      <c r="A534">
        <v>533</v>
      </c>
      <c r="B534" s="2" t="s">
        <v>425</v>
      </c>
      <c r="C534" s="2" t="str">
        <f t="shared" si="40"/>
        <v>WAYNE</v>
      </c>
      <c r="D534" s="2"/>
      <c r="E534" s="2">
        <f t="shared" si="41"/>
        <v>100</v>
      </c>
      <c r="F534" s="2">
        <f t="shared" si="42"/>
        <v>100</v>
      </c>
      <c r="H534">
        <f>COUNTIF(Sheet3!F:F,"="&amp;'Trainers by index #'!C534)</f>
        <v>0</v>
      </c>
      <c r="I534">
        <f>IF(H534=0,MAX(Sheet3!J:J),0)</f>
        <v>100</v>
      </c>
      <c r="J534">
        <f>IF(H534=1,VLOOKUP(C534,Sheet3!F:J,5,FALSE),0)</f>
        <v>0</v>
      </c>
      <c r="K534">
        <f>IFERROR(IF(SUM($I534:J534)=0,VLOOKUP(G534,Sheet3!I:J,2,FALSE),0),0)</f>
        <v>0</v>
      </c>
      <c r="L534">
        <f>VLOOKUP(E534,Sheet3!J:K,2,FALSE)</f>
        <v>100</v>
      </c>
      <c r="M534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</v>
      </c>
      <c r="N534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</v>
      </c>
    </row>
    <row r="535" spans="1:14" x14ac:dyDescent="0.5">
      <c r="A535">
        <v>534</v>
      </c>
      <c r="B535" s="2" t="s">
        <v>426</v>
      </c>
      <c r="C535" s="2" t="str">
        <f t="shared" si="40"/>
        <v>KIMBERLY</v>
      </c>
      <c r="D535" s="2"/>
      <c r="E535" s="2">
        <f t="shared" si="41"/>
        <v>100</v>
      </c>
      <c r="F535" s="2">
        <f t="shared" si="42"/>
        <v>100</v>
      </c>
      <c r="H535">
        <f>COUNTIF(Sheet3!F:F,"="&amp;'Trainers by index #'!C535)</f>
        <v>0</v>
      </c>
      <c r="I535">
        <f>IF(H535=0,MAX(Sheet3!J:J),0)</f>
        <v>100</v>
      </c>
      <c r="J535">
        <f>IF(H535=1,VLOOKUP(C535,Sheet3!F:J,5,FALSE),0)</f>
        <v>0</v>
      </c>
      <c r="K535">
        <f>IFERROR(IF(SUM($I535:J535)=0,VLOOKUP(G535,Sheet3!I:J,2,FALSE),0),0)</f>
        <v>0</v>
      </c>
      <c r="L535">
        <f>VLOOKUP(E535,Sheet3!J:K,2,FALSE)</f>
        <v>100</v>
      </c>
      <c r="M535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</v>
      </c>
      <c r="N535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</v>
      </c>
    </row>
    <row r="536" spans="1:14" x14ac:dyDescent="0.5">
      <c r="A536">
        <v>535</v>
      </c>
      <c r="B536" s="2" t="s">
        <v>427</v>
      </c>
      <c r="C536" s="2" t="str">
        <f t="shared" si="40"/>
        <v>MARIGOLD</v>
      </c>
      <c r="D536" s="2"/>
      <c r="E536" s="2">
        <f t="shared" si="41"/>
        <v>100</v>
      </c>
      <c r="F536" s="2">
        <f t="shared" si="42"/>
        <v>100</v>
      </c>
      <c r="H536">
        <f>COUNTIF(Sheet3!F:F,"="&amp;'Trainers by index #'!C536)</f>
        <v>0</v>
      </c>
      <c r="I536">
        <f>IF(H536=0,MAX(Sheet3!J:J),0)</f>
        <v>100</v>
      </c>
      <c r="J536">
        <f>IF(H536=1,VLOOKUP(C536,Sheet3!F:J,5,FALSE),0)</f>
        <v>0</v>
      </c>
      <c r="K536">
        <f>IFERROR(IF(SUM($I536:J536)=0,VLOOKUP(G536,Sheet3!I:J,2,FALSE),0),0)</f>
        <v>0</v>
      </c>
      <c r="L536">
        <f>VLOOKUP(E536,Sheet3!J:K,2,FALSE)</f>
        <v>100</v>
      </c>
      <c r="M536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</v>
      </c>
      <c r="N536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</v>
      </c>
    </row>
    <row r="537" spans="1:14" x14ac:dyDescent="0.5">
      <c r="A537">
        <v>536</v>
      </c>
      <c r="B537" s="2" t="s">
        <v>428</v>
      </c>
      <c r="C537" s="2" t="str">
        <f t="shared" si="40"/>
        <v>BERTRAND</v>
      </c>
      <c r="D537" s="2"/>
      <c r="E537" s="2">
        <f t="shared" si="41"/>
        <v>100</v>
      </c>
      <c r="F537" s="2">
        <f t="shared" si="42"/>
        <v>100</v>
      </c>
      <c r="H537">
        <f>COUNTIF(Sheet3!F:F,"="&amp;'Trainers by index #'!C537)</f>
        <v>0</v>
      </c>
      <c r="I537">
        <f>IF(H537=0,MAX(Sheet3!J:J),0)</f>
        <v>100</v>
      </c>
      <c r="J537">
        <f>IF(H537=1,VLOOKUP(C537,Sheet3!F:J,5,FALSE),0)</f>
        <v>0</v>
      </c>
      <c r="K537">
        <f>IFERROR(IF(SUM($I537:J537)=0,VLOOKUP(G537,Sheet3!I:J,2,FALSE),0),0)</f>
        <v>0</v>
      </c>
      <c r="L537">
        <f>VLOOKUP(E537,Sheet3!J:K,2,FALSE)</f>
        <v>100</v>
      </c>
      <c r="M537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</v>
      </c>
      <c r="N537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</v>
      </c>
    </row>
    <row r="538" spans="1:14" x14ac:dyDescent="0.5">
      <c r="A538">
        <v>537</v>
      </c>
      <c r="B538" s="2" t="s">
        <v>429</v>
      </c>
      <c r="C538" s="2" t="str">
        <f t="shared" si="40"/>
        <v>HARRISON</v>
      </c>
      <c r="D538" s="2"/>
      <c r="E538" s="2">
        <f t="shared" si="41"/>
        <v>100</v>
      </c>
      <c r="F538" s="2">
        <f t="shared" si="42"/>
        <v>100</v>
      </c>
      <c r="H538">
        <f>COUNTIF(Sheet3!F:F,"="&amp;'Trainers by index #'!C538)</f>
        <v>0</v>
      </c>
      <c r="I538">
        <f>IF(H538=0,MAX(Sheet3!J:J),0)</f>
        <v>100</v>
      </c>
      <c r="J538">
        <f>IF(H538=1,VLOOKUP(C538,Sheet3!F:J,5,FALSE),0)</f>
        <v>0</v>
      </c>
      <c r="K538">
        <f>IFERROR(IF(SUM($I538:J538)=0,VLOOKUP(G538,Sheet3!I:J,2,FALSE),0),0)</f>
        <v>0</v>
      </c>
      <c r="L538">
        <f>VLOOKUP(E538,Sheet3!J:K,2,FALSE)</f>
        <v>100</v>
      </c>
      <c r="M538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</v>
      </c>
      <c r="N538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</v>
      </c>
    </row>
    <row r="539" spans="1:14" x14ac:dyDescent="0.5">
      <c r="A539">
        <v>538</v>
      </c>
      <c r="B539" s="2" t="s">
        <v>430</v>
      </c>
      <c r="C539" s="2" t="str">
        <f t="shared" si="40"/>
        <v>HUGH</v>
      </c>
      <c r="D539" s="2"/>
      <c r="E539" s="2">
        <f t="shared" si="41"/>
        <v>100</v>
      </c>
      <c r="F539" s="2">
        <f t="shared" si="42"/>
        <v>100</v>
      </c>
      <c r="H539">
        <f>COUNTIF(Sheet3!F:F,"="&amp;'Trainers by index #'!C539)</f>
        <v>0</v>
      </c>
      <c r="I539">
        <f>IF(H539=0,MAX(Sheet3!J:J),0)</f>
        <v>100</v>
      </c>
      <c r="J539">
        <f>IF(H539=1,VLOOKUP(C539,Sheet3!F:J,5,FALSE),0)</f>
        <v>0</v>
      </c>
      <c r="K539">
        <f>IFERROR(IF(SUM($I539:J539)=0,VLOOKUP(G539,Sheet3!I:J,2,FALSE),0),0)</f>
        <v>0</v>
      </c>
      <c r="L539">
        <f>VLOOKUP(E539,Sheet3!J:K,2,FALSE)</f>
        <v>100</v>
      </c>
      <c r="M539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</v>
      </c>
      <c r="N539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</v>
      </c>
    </row>
    <row r="540" spans="1:14" x14ac:dyDescent="0.5">
      <c r="A540">
        <v>539</v>
      </c>
      <c r="B540" s="2" t="s">
        <v>431</v>
      </c>
      <c r="C540" s="2" t="str">
        <f t="shared" si="40"/>
        <v>MARKUS</v>
      </c>
      <c r="D540" s="2"/>
      <c r="E540" s="2">
        <f t="shared" si="41"/>
        <v>100</v>
      </c>
      <c r="F540" s="2">
        <f t="shared" si="42"/>
        <v>100</v>
      </c>
      <c r="H540">
        <f>COUNTIF(Sheet3!F:F,"="&amp;'Trainers by index #'!C540)</f>
        <v>0</v>
      </c>
      <c r="I540">
        <f>IF(H540=0,MAX(Sheet3!J:J),0)</f>
        <v>100</v>
      </c>
      <c r="J540">
        <f>IF(H540=1,VLOOKUP(C540,Sheet3!F:J,5,FALSE),0)</f>
        <v>0</v>
      </c>
      <c r="K540">
        <f>IFERROR(IF(SUM($I540:J540)=0,VLOOKUP(G540,Sheet3!I:J,2,FALSE),0),0)</f>
        <v>0</v>
      </c>
      <c r="L540">
        <f>VLOOKUP(E540,Sheet3!J:K,2,FALSE)</f>
        <v>100</v>
      </c>
      <c r="M540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</v>
      </c>
      <c r="N540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</v>
      </c>
    </row>
    <row r="541" spans="1:14" x14ac:dyDescent="0.5">
      <c r="A541">
        <v>540</v>
      </c>
      <c r="B541" s="2" t="s">
        <v>432</v>
      </c>
      <c r="C541" s="2" t="str">
        <f t="shared" si="40"/>
        <v>REX</v>
      </c>
      <c r="D541" s="2"/>
      <c r="E541" s="2">
        <f t="shared" si="41"/>
        <v>100</v>
      </c>
      <c r="F541" s="2">
        <f t="shared" si="42"/>
        <v>100</v>
      </c>
      <c r="H541">
        <f>COUNTIF(Sheet3!F:F,"="&amp;'Trainers by index #'!C541)</f>
        <v>0</v>
      </c>
      <c r="I541">
        <f>IF(H541=0,MAX(Sheet3!J:J),0)</f>
        <v>100</v>
      </c>
      <c r="J541">
        <f>IF(H541=1,VLOOKUP(C541,Sheet3!F:J,5,FALSE),0)</f>
        <v>0</v>
      </c>
      <c r="K541">
        <f>IFERROR(IF(SUM($I541:J541)=0,VLOOKUP(G541,Sheet3!I:J,2,FALSE),0),0)</f>
        <v>0</v>
      </c>
      <c r="L541">
        <f>VLOOKUP(E541,Sheet3!J:K,2,FALSE)</f>
        <v>100</v>
      </c>
      <c r="M541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</v>
      </c>
      <c r="N541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</v>
      </c>
    </row>
    <row r="542" spans="1:14" x14ac:dyDescent="0.5">
      <c r="A542">
        <v>541</v>
      </c>
      <c r="B542" s="2" t="s">
        <v>433</v>
      </c>
      <c r="C542" s="2" t="str">
        <f t="shared" si="40"/>
        <v>ANDY</v>
      </c>
      <c r="D542" s="2"/>
      <c r="E542" s="2">
        <f t="shared" si="41"/>
        <v>100</v>
      </c>
      <c r="F542" s="2">
        <f t="shared" si="42"/>
        <v>100</v>
      </c>
      <c r="H542">
        <f>COUNTIF(Sheet3!F:F,"="&amp;'Trainers by index #'!C542)</f>
        <v>0</v>
      </c>
      <c r="I542">
        <f>IF(H542=0,MAX(Sheet3!J:J),0)</f>
        <v>100</v>
      </c>
      <c r="J542">
        <f>IF(H542=1,VLOOKUP(C542,Sheet3!F:J,5,FALSE),0)</f>
        <v>0</v>
      </c>
      <c r="K542">
        <f>IFERROR(IF(SUM($I542:J542)=0,VLOOKUP(G542,Sheet3!I:J,2,FALSE),0),0)</f>
        <v>0</v>
      </c>
      <c r="L542">
        <f>VLOOKUP(E542,Sheet3!J:K,2,FALSE)</f>
        <v>100</v>
      </c>
      <c r="M542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</v>
      </c>
      <c r="N542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</v>
      </c>
    </row>
    <row r="543" spans="1:14" x14ac:dyDescent="0.5">
      <c r="A543">
        <v>542</v>
      </c>
      <c r="B543" s="2" t="s">
        <v>108</v>
      </c>
      <c r="C543" s="2" t="str">
        <f t="shared" si="40"/>
        <v>MICKEY</v>
      </c>
      <c r="D543" s="2"/>
      <c r="E543" s="2">
        <f t="shared" si="41"/>
        <v>100</v>
      </c>
      <c r="F543" s="2">
        <f t="shared" si="42"/>
        <v>100</v>
      </c>
      <c r="H543">
        <f>COUNTIF(Sheet3!F:F,"="&amp;'Trainers by index #'!C543)</f>
        <v>0</v>
      </c>
      <c r="I543">
        <f>IF(H543=0,MAX(Sheet3!J:J),0)</f>
        <v>100</v>
      </c>
      <c r="J543">
        <f>IF(H543=1,VLOOKUP(C543,Sheet3!F:J,5,FALSE),0)</f>
        <v>0</v>
      </c>
      <c r="K543">
        <f>IFERROR(IF(SUM($I543:J543)=0,VLOOKUP(G543,Sheet3!I:J,2,FALSE),0),0)</f>
        <v>0</v>
      </c>
      <c r="L543">
        <f>VLOOKUP(E543,Sheet3!J:K,2,FALSE)</f>
        <v>100</v>
      </c>
      <c r="M543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</v>
      </c>
      <c r="N543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</v>
      </c>
    </row>
    <row r="544" spans="1:14" x14ac:dyDescent="0.5">
      <c r="A544">
        <v>543</v>
      </c>
      <c r="B544" s="2" t="s">
        <v>108</v>
      </c>
      <c r="C544" s="2" t="str">
        <f t="shared" si="40"/>
        <v>MICKEY</v>
      </c>
      <c r="D544" s="2"/>
      <c r="E544" s="2">
        <f t="shared" si="41"/>
        <v>100</v>
      </c>
      <c r="F544" s="2">
        <f t="shared" si="42"/>
        <v>100</v>
      </c>
      <c r="H544">
        <f>COUNTIF(Sheet3!F:F,"="&amp;'Trainers by index #'!C544)</f>
        <v>0</v>
      </c>
      <c r="I544">
        <f>IF(H544=0,MAX(Sheet3!J:J),0)</f>
        <v>100</v>
      </c>
      <c r="J544">
        <f>IF(H544=1,VLOOKUP(C544,Sheet3!F:J,5,FALSE),0)</f>
        <v>0</v>
      </c>
      <c r="K544">
        <f>IFERROR(IF(SUM($I544:J544)=0,VLOOKUP(G544,Sheet3!I:J,2,FALSE),0),0)</f>
        <v>0</v>
      </c>
      <c r="L544">
        <f>VLOOKUP(E544,Sheet3!J:K,2,FALSE)</f>
        <v>100</v>
      </c>
      <c r="M544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</v>
      </c>
      <c r="N544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</v>
      </c>
    </row>
    <row r="545" spans="1:14" x14ac:dyDescent="0.5">
      <c r="A545">
        <v>544</v>
      </c>
      <c r="B545" s="2" t="s">
        <v>108</v>
      </c>
      <c r="C545" s="2" t="str">
        <f t="shared" si="40"/>
        <v>MICKEY</v>
      </c>
      <c r="D545" s="2"/>
      <c r="E545" s="2">
        <f t="shared" si="41"/>
        <v>100</v>
      </c>
      <c r="F545" s="2">
        <f t="shared" si="42"/>
        <v>100</v>
      </c>
      <c r="H545">
        <f>COUNTIF(Sheet3!F:F,"="&amp;'Trainers by index #'!C545)</f>
        <v>0</v>
      </c>
      <c r="I545">
        <f>IF(H545=0,MAX(Sheet3!J:J),0)</f>
        <v>100</v>
      </c>
      <c r="J545">
        <f>IF(H545=1,VLOOKUP(C545,Sheet3!F:J,5,FALSE),0)</f>
        <v>0</v>
      </c>
      <c r="K545">
        <f>IFERROR(IF(SUM($I545:J545)=0,VLOOKUP(G545,Sheet3!I:J,2,FALSE),0),0)</f>
        <v>0</v>
      </c>
      <c r="L545">
        <f>VLOOKUP(E545,Sheet3!J:K,2,FALSE)</f>
        <v>100</v>
      </c>
      <c r="M545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</v>
      </c>
      <c r="N545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</v>
      </c>
    </row>
    <row r="546" spans="1:14" x14ac:dyDescent="0.5">
      <c r="A546">
        <v>545</v>
      </c>
      <c r="B546" s="2" t="s">
        <v>434</v>
      </c>
      <c r="C546" s="2" t="str">
        <f t="shared" si="40"/>
        <v>FRENCH</v>
      </c>
      <c r="D546" s="2"/>
      <c r="E546" s="2">
        <f t="shared" si="41"/>
        <v>76</v>
      </c>
      <c r="F546" s="2">
        <f t="shared" si="42"/>
        <v>76</v>
      </c>
      <c r="H546">
        <f>COUNTIF(Sheet3!F:F,"="&amp;'Trainers by index #'!C546)</f>
        <v>1</v>
      </c>
      <c r="I546">
        <f>IF(H546=0,MAX(Sheet3!J:J),0)</f>
        <v>0</v>
      </c>
      <c r="J546">
        <f>IF(H546=1,VLOOKUP(C546,Sheet3!F:J,5,FALSE),0)</f>
        <v>76</v>
      </c>
      <c r="K546">
        <f>IFERROR(IF(SUM($I546:J546)=0,VLOOKUP(G546,Sheet3!I:J,2,FALSE),0),0)</f>
        <v>0</v>
      </c>
      <c r="L546">
        <f>VLOOKUP(E546,Sheet3!J:K,2,FALSE)</f>
        <v>98</v>
      </c>
      <c r="M546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</v>
      </c>
      <c r="N546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</v>
      </c>
    </row>
    <row r="547" spans="1:14" x14ac:dyDescent="0.5">
      <c r="A547">
        <v>546</v>
      </c>
      <c r="B547" s="2" t="s">
        <v>435</v>
      </c>
      <c r="C547" s="2" t="str">
        <f t="shared" si="40"/>
        <v>SHERMAN</v>
      </c>
      <c r="D547" s="2"/>
      <c r="E547" s="2">
        <f t="shared" si="41"/>
        <v>76</v>
      </c>
      <c r="F547" s="2">
        <f t="shared" si="42"/>
        <v>76</v>
      </c>
      <c r="H547">
        <f>COUNTIF(Sheet3!F:F,"="&amp;'Trainers by index #'!C547)</f>
        <v>1</v>
      </c>
      <c r="I547">
        <f>IF(H547=0,MAX(Sheet3!J:J),0)</f>
        <v>0</v>
      </c>
      <c r="J547">
        <f>IF(H547=1,VLOOKUP(C547,Sheet3!F:J,5,FALSE),0)</f>
        <v>76</v>
      </c>
      <c r="K547">
        <f>IFERROR(IF(SUM($I547:J547)=0,VLOOKUP(G547,Sheet3!I:J,2,FALSE),0),0)</f>
        <v>0</v>
      </c>
      <c r="L547">
        <f>VLOOKUP(E547,Sheet3!J:K,2,FALSE)</f>
        <v>98</v>
      </c>
      <c r="M547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</v>
      </c>
      <c r="N547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</v>
      </c>
    </row>
    <row r="548" spans="1:14" x14ac:dyDescent="0.5">
      <c r="A548">
        <v>547</v>
      </c>
      <c r="B548" s="2" t="s">
        <v>436</v>
      </c>
      <c r="C548" s="2" t="str">
        <f t="shared" si="40"/>
        <v>BRUCE</v>
      </c>
      <c r="D548" s="2"/>
      <c r="E548" s="2">
        <f t="shared" si="41"/>
        <v>74</v>
      </c>
      <c r="F548" s="2">
        <f t="shared" si="42"/>
        <v>74</v>
      </c>
      <c r="H548">
        <f>COUNTIF(Sheet3!F:F,"="&amp;'Trainers by index #'!C548)</f>
        <v>1</v>
      </c>
      <c r="I548">
        <f>IF(H548=0,MAX(Sheet3!J:J),0)</f>
        <v>0</v>
      </c>
      <c r="J548">
        <f>IF(H548=1,VLOOKUP(C548,Sheet3!F:J,5,FALSE),0)</f>
        <v>74</v>
      </c>
      <c r="K548">
        <f>IFERROR(IF(SUM($I548:J548)=0,VLOOKUP(G548,Sheet3!I:J,2,FALSE),0),0)</f>
        <v>0</v>
      </c>
      <c r="L548">
        <f>VLOOKUP(E548,Sheet3!J:K,2,FALSE)</f>
        <v>96</v>
      </c>
      <c r="M548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</v>
      </c>
      <c r="N548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</v>
      </c>
    </row>
    <row r="549" spans="1:14" x14ac:dyDescent="0.5">
      <c r="A549">
        <v>548</v>
      </c>
      <c r="B549" s="2" t="s">
        <v>437</v>
      </c>
      <c r="C549" s="2" t="str">
        <f t="shared" si="40"/>
        <v>MANFORD</v>
      </c>
      <c r="D549" s="2"/>
      <c r="E549" s="2">
        <f t="shared" si="41"/>
        <v>74</v>
      </c>
      <c r="F549" s="2">
        <f t="shared" si="42"/>
        <v>74</v>
      </c>
      <c r="H549">
        <f>COUNTIF(Sheet3!F:F,"="&amp;'Trainers by index #'!C549)</f>
        <v>1</v>
      </c>
      <c r="I549">
        <f>IF(H549=0,MAX(Sheet3!J:J),0)</f>
        <v>0</v>
      </c>
      <c r="J549">
        <f>IF(H549=1,VLOOKUP(C549,Sheet3!F:J,5,FALSE),0)</f>
        <v>74</v>
      </c>
      <c r="K549">
        <f>IFERROR(IF(SUM($I549:J549)=0,VLOOKUP(G549,Sheet3!I:J,2,FALSE),0),0)</f>
        <v>0</v>
      </c>
      <c r="L549">
        <f>VLOOKUP(E549,Sheet3!J:K,2,FALSE)</f>
        <v>96</v>
      </c>
      <c r="M549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</v>
      </c>
      <c r="N549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</v>
      </c>
    </row>
    <row r="550" spans="1:14" x14ac:dyDescent="0.5">
      <c r="A550">
        <v>549</v>
      </c>
      <c r="B550" s="2" t="s">
        <v>1088</v>
      </c>
      <c r="C550" s="2" t="str">
        <f t="shared" si="40"/>
        <v>ZAC&amp;JEN</v>
      </c>
      <c r="D550" s="2"/>
      <c r="E550" s="2">
        <f t="shared" si="41"/>
        <v>74</v>
      </c>
      <c r="F550" s="2">
        <f t="shared" si="42"/>
        <v>74</v>
      </c>
      <c r="H550">
        <f>COUNTIF(Sheet3!F:F,"="&amp;'Trainers by index #'!C550)</f>
        <v>1</v>
      </c>
      <c r="I550">
        <f>IF(H550=0,MAX(Sheet3!J:J),0)</f>
        <v>0</v>
      </c>
      <c r="J550">
        <f>IF(H550=1,VLOOKUP(C550,Sheet3!F:J,5,FALSE),0)</f>
        <v>74</v>
      </c>
      <c r="K550">
        <f>IFERROR(IF(SUM($I550:J550)=0,VLOOKUP(G550,Sheet3!I:J,2,FALSE),0),0)</f>
        <v>0</v>
      </c>
      <c r="L550">
        <f>VLOOKUP(E550,Sheet3!J:K,2,FALSE)</f>
        <v>96</v>
      </c>
      <c r="M550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</v>
      </c>
      <c r="N550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</v>
      </c>
    </row>
    <row r="551" spans="1:14" x14ac:dyDescent="0.5">
      <c r="A551">
        <v>550</v>
      </c>
      <c r="B551" s="2" t="s">
        <v>438</v>
      </c>
      <c r="C551" s="2" t="str">
        <f t="shared" si="40"/>
        <v>ANDER</v>
      </c>
      <c r="D551" s="2"/>
      <c r="E551" s="2">
        <f t="shared" si="41"/>
        <v>74</v>
      </c>
      <c r="F551" s="2">
        <f t="shared" si="42"/>
        <v>74</v>
      </c>
      <c r="H551">
        <f>COUNTIF(Sheet3!F:F,"="&amp;'Trainers by index #'!C551)</f>
        <v>1</v>
      </c>
      <c r="I551">
        <f>IF(H551=0,MAX(Sheet3!J:J),0)</f>
        <v>0</v>
      </c>
      <c r="J551">
        <f>IF(H551=1,VLOOKUP(C551,Sheet3!F:J,5,FALSE),0)</f>
        <v>74</v>
      </c>
      <c r="K551">
        <f>IFERROR(IF(SUM($I551:J551)=0,VLOOKUP(G551,Sheet3!I:J,2,FALSE),0),0)</f>
        <v>0</v>
      </c>
      <c r="L551">
        <f>VLOOKUP(E551,Sheet3!J:K,2,FALSE)</f>
        <v>96</v>
      </c>
      <c r="M551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</v>
      </c>
      <c r="N551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</v>
      </c>
    </row>
    <row r="552" spans="1:14" x14ac:dyDescent="0.5">
      <c r="A552">
        <v>551</v>
      </c>
      <c r="B552" s="2" t="s">
        <v>439</v>
      </c>
      <c r="C552" s="2" t="str">
        <f t="shared" si="40"/>
        <v>DWIGHT</v>
      </c>
      <c r="D552" s="2"/>
      <c r="E552" s="2">
        <f t="shared" si="41"/>
        <v>74</v>
      </c>
      <c r="F552" s="2">
        <f t="shared" si="42"/>
        <v>74</v>
      </c>
      <c r="H552">
        <f>COUNTIF(Sheet3!F:F,"="&amp;'Trainers by index #'!C552)</f>
        <v>1</v>
      </c>
      <c r="I552">
        <f>IF(H552=0,MAX(Sheet3!J:J),0)</f>
        <v>0</v>
      </c>
      <c r="J552">
        <f>IF(H552=1,VLOOKUP(C552,Sheet3!F:J,5,FALSE),0)</f>
        <v>74</v>
      </c>
      <c r="K552">
        <f>IFERROR(IF(SUM($I552:J552)=0,VLOOKUP(G552,Sheet3!I:J,2,FALSE),0),0)</f>
        <v>0</v>
      </c>
      <c r="L552">
        <f>VLOOKUP(E552,Sheet3!J:K,2,FALSE)</f>
        <v>96</v>
      </c>
      <c r="M552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</v>
      </c>
      <c r="N552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</v>
      </c>
    </row>
    <row r="553" spans="1:14" x14ac:dyDescent="0.5">
      <c r="A553">
        <v>552</v>
      </c>
      <c r="B553" s="2" t="s">
        <v>440</v>
      </c>
      <c r="C553" s="2" t="str">
        <f t="shared" si="40"/>
        <v>REGIS</v>
      </c>
      <c r="D553" s="2"/>
      <c r="E553" s="2">
        <f t="shared" si="41"/>
        <v>74</v>
      </c>
      <c r="F553" s="2">
        <f t="shared" si="42"/>
        <v>74</v>
      </c>
      <c r="H553">
        <f>COUNTIF(Sheet3!F:F,"="&amp;'Trainers by index #'!C553)</f>
        <v>1</v>
      </c>
      <c r="I553">
        <f>IF(H553=0,MAX(Sheet3!J:J),0)</f>
        <v>0</v>
      </c>
      <c r="J553">
        <f>IF(H553=1,VLOOKUP(C553,Sheet3!F:J,5,FALSE),0)</f>
        <v>74</v>
      </c>
      <c r="K553">
        <f>IFERROR(IF(SUM($I553:J553)=0,VLOOKUP(G553,Sheet3!I:J,2,FALSE),0),0)</f>
        <v>0</v>
      </c>
      <c r="L553">
        <f>VLOOKUP(E553,Sheet3!J:K,2,FALSE)</f>
        <v>96</v>
      </c>
      <c r="M553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</v>
      </c>
      <c r="N553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</v>
      </c>
    </row>
    <row r="554" spans="1:14" x14ac:dyDescent="0.5">
      <c r="A554">
        <v>553</v>
      </c>
      <c r="B554" s="2" t="s">
        <v>1089</v>
      </c>
      <c r="C554" s="2" t="str">
        <f t="shared" si="40"/>
        <v>MOE&amp;LULU</v>
      </c>
      <c r="D554" s="2"/>
      <c r="E554" s="2">
        <f t="shared" si="41"/>
        <v>63</v>
      </c>
      <c r="F554" s="2">
        <f t="shared" si="42"/>
        <v>63</v>
      </c>
      <c r="H554">
        <f>COUNTIF(Sheet3!F:F,"="&amp;'Trainers by index #'!C554)</f>
        <v>1</v>
      </c>
      <c r="I554">
        <f>IF(H554=0,MAX(Sheet3!J:J),0)</f>
        <v>0</v>
      </c>
      <c r="J554">
        <f>IF(H554=1,VLOOKUP(C554,Sheet3!F:J,5,FALSE),0)</f>
        <v>63</v>
      </c>
      <c r="K554">
        <f>IFERROR(IF(SUM($I554:J554)=0,VLOOKUP(G554,Sheet3!I:J,2,FALSE),0),0)</f>
        <v>0</v>
      </c>
      <c r="L554">
        <f>VLOOKUP(E554,Sheet3!J:K,2,FALSE)</f>
        <v>89</v>
      </c>
      <c r="M554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</v>
      </c>
      <c r="N554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</v>
      </c>
    </row>
    <row r="555" spans="1:14" x14ac:dyDescent="0.5">
      <c r="A555">
        <v>554</v>
      </c>
      <c r="B555" s="2" t="s">
        <v>441</v>
      </c>
      <c r="C555" s="2" t="str">
        <f t="shared" si="40"/>
        <v>MILTON</v>
      </c>
      <c r="D555" s="2"/>
      <c r="E555" s="2">
        <f t="shared" si="41"/>
        <v>63</v>
      </c>
      <c r="F555" s="2">
        <f t="shared" si="42"/>
        <v>63</v>
      </c>
      <c r="H555">
        <f>COUNTIF(Sheet3!F:F,"="&amp;'Trainers by index #'!C555)</f>
        <v>1</v>
      </c>
      <c r="I555">
        <f>IF(H555=0,MAX(Sheet3!J:J),0)</f>
        <v>0</v>
      </c>
      <c r="J555">
        <f>IF(H555=1,VLOOKUP(C555,Sheet3!F:J,5,FALSE),0)</f>
        <v>63</v>
      </c>
      <c r="K555">
        <f>IFERROR(IF(SUM($I555:J555)=0,VLOOKUP(G555,Sheet3!I:J,2,FALSE),0),0)</f>
        <v>0</v>
      </c>
      <c r="L555">
        <f>VLOOKUP(E555,Sheet3!J:K,2,FALSE)</f>
        <v>89</v>
      </c>
      <c r="M555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</v>
      </c>
      <c r="N555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</v>
      </c>
    </row>
    <row r="556" spans="1:14" x14ac:dyDescent="0.5">
      <c r="A556">
        <v>555</v>
      </c>
      <c r="B556" s="2" t="s">
        <v>114</v>
      </c>
      <c r="C556" s="2" t="str">
        <f t="shared" si="40"/>
        <v>JUSTIN</v>
      </c>
      <c r="D556" s="2"/>
      <c r="E556" s="2">
        <f t="shared" si="41"/>
        <v>65</v>
      </c>
      <c r="F556" s="2">
        <f t="shared" si="42"/>
        <v>65</v>
      </c>
      <c r="G556" t="s">
        <v>1043</v>
      </c>
      <c r="H556">
        <f>COUNTIF(Sheet3!F:F,"="&amp;'Trainers by index #'!C556)</f>
        <v>2</v>
      </c>
      <c r="I556">
        <f>IF(H556=0,MAX(Sheet3!J:J),0)</f>
        <v>0</v>
      </c>
      <c r="J556">
        <f>IF(H556=1,VLOOKUP(C556,Sheet3!F:J,5,FALSE),0)</f>
        <v>0</v>
      </c>
      <c r="K556">
        <f>IFERROR(IF(SUM($I556:J556)=0,VLOOKUP(G556,Sheet3!I:J,2,FALSE),0),0)</f>
        <v>65</v>
      </c>
      <c r="L556">
        <f>VLOOKUP(E556,Sheet3!J:K,2,FALSE)</f>
        <v>91</v>
      </c>
      <c r="M556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</v>
      </c>
      <c r="N556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</v>
      </c>
    </row>
    <row r="557" spans="1:14" x14ac:dyDescent="0.5">
      <c r="A557">
        <v>556</v>
      </c>
      <c r="B557" s="2" t="s">
        <v>442</v>
      </c>
      <c r="C557" s="2" t="str">
        <f t="shared" si="40"/>
        <v>GAIL</v>
      </c>
      <c r="D557" s="2"/>
      <c r="E557" s="2">
        <f t="shared" si="41"/>
        <v>65</v>
      </c>
      <c r="F557" s="2">
        <f t="shared" si="42"/>
        <v>65</v>
      </c>
      <c r="H557">
        <f>COUNTIF(Sheet3!F:F,"="&amp;'Trainers by index #'!C557)</f>
        <v>1</v>
      </c>
      <c r="I557">
        <f>IF(H557=0,MAX(Sheet3!J:J),0)</f>
        <v>0</v>
      </c>
      <c r="J557">
        <f>IF(H557=1,VLOOKUP(C557,Sheet3!F:J,5,FALSE),0)</f>
        <v>65</v>
      </c>
      <c r="K557">
        <f>IFERROR(IF(SUM($I557:J557)=0,VLOOKUP(G557,Sheet3!I:J,2,FALSE),0),0)</f>
        <v>0</v>
      </c>
      <c r="L557">
        <f>VLOOKUP(E557,Sheet3!J:K,2,FALSE)</f>
        <v>91</v>
      </c>
      <c r="M557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</v>
      </c>
      <c r="N557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</v>
      </c>
    </row>
    <row r="558" spans="1:14" x14ac:dyDescent="0.5">
      <c r="A558">
        <v>557</v>
      </c>
      <c r="B558" s="2" t="s">
        <v>1090</v>
      </c>
      <c r="C558" s="2" t="str">
        <f t="shared" si="40"/>
        <v>VIC&amp;TARA</v>
      </c>
      <c r="D558" s="2"/>
      <c r="E558" s="2">
        <f t="shared" si="41"/>
        <v>65</v>
      </c>
      <c r="F558" s="2">
        <f t="shared" si="42"/>
        <v>65</v>
      </c>
      <c r="H558">
        <f>COUNTIF(Sheet3!F:F,"="&amp;'Trainers by index #'!C558)</f>
        <v>1</v>
      </c>
      <c r="I558">
        <f>IF(H558=0,MAX(Sheet3!J:J),0)</f>
        <v>0</v>
      </c>
      <c r="J558">
        <f>IF(H558=1,VLOOKUP(C558,Sheet3!F:J,5,FALSE),0)</f>
        <v>65</v>
      </c>
      <c r="K558">
        <f>IFERROR(IF(SUM($I558:J558)=0,VLOOKUP(G558,Sheet3!I:J,2,FALSE),0),0)</f>
        <v>0</v>
      </c>
      <c r="L558">
        <f>VLOOKUP(E558,Sheet3!J:K,2,FALSE)</f>
        <v>91</v>
      </c>
      <c r="M558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</v>
      </c>
      <c r="N558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</v>
      </c>
    </row>
    <row r="559" spans="1:14" x14ac:dyDescent="0.5">
      <c r="A559">
        <v>558</v>
      </c>
      <c r="B559" s="2" t="s">
        <v>443</v>
      </c>
      <c r="C559" s="2" t="str">
        <f t="shared" si="40"/>
        <v>KYLER</v>
      </c>
      <c r="D559" s="2"/>
      <c r="E559" s="2">
        <f t="shared" si="41"/>
        <v>65</v>
      </c>
      <c r="F559" s="2">
        <f t="shared" si="42"/>
        <v>65</v>
      </c>
      <c r="H559">
        <f>COUNTIF(Sheet3!F:F,"="&amp;'Trainers by index #'!C559)</f>
        <v>1</v>
      </c>
      <c r="I559">
        <f>IF(H559=0,MAX(Sheet3!J:J),0)</f>
        <v>0</v>
      </c>
      <c r="J559">
        <f>IF(H559=1,VLOOKUP(C559,Sheet3!F:J,5,FALSE),0)</f>
        <v>65</v>
      </c>
      <c r="K559">
        <f>IFERROR(IF(SUM($I559:J559)=0,VLOOKUP(G559,Sheet3!I:J,2,FALSE),0),0)</f>
        <v>0</v>
      </c>
      <c r="L559">
        <f>VLOOKUP(E559,Sheet3!J:K,2,FALSE)</f>
        <v>91</v>
      </c>
      <c r="M559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</v>
      </c>
      <c r="N559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</v>
      </c>
    </row>
    <row r="560" spans="1:14" x14ac:dyDescent="0.5">
      <c r="A560">
        <v>559</v>
      </c>
      <c r="B560" s="2" t="s">
        <v>1091</v>
      </c>
      <c r="C560" s="2" t="str">
        <f t="shared" si="40"/>
        <v>TIM&amp;SUE</v>
      </c>
      <c r="D560" s="2"/>
      <c r="E560" s="2">
        <f t="shared" si="41"/>
        <v>65</v>
      </c>
      <c r="F560" s="2">
        <f t="shared" si="42"/>
        <v>65</v>
      </c>
      <c r="H560">
        <f>COUNTIF(Sheet3!F:F,"="&amp;'Trainers by index #'!C560)</f>
        <v>1</v>
      </c>
      <c r="I560">
        <f>IF(H560=0,MAX(Sheet3!J:J),0)</f>
        <v>0</v>
      </c>
      <c r="J560">
        <f>IF(H560=1,VLOOKUP(C560,Sheet3!F:J,5,FALSE),0)</f>
        <v>65</v>
      </c>
      <c r="K560">
        <f>IFERROR(IF(SUM($I560:J560)=0,VLOOKUP(G560,Sheet3!I:J,2,FALSE),0),0)</f>
        <v>0</v>
      </c>
      <c r="L560">
        <f>VLOOKUP(E560,Sheet3!J:K,2,FALSE)</f>
        <v>91</v>
      </c>
      <c r="M560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</v>
      </c>
      <c r="N560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</v>
      </c>
    </row>
    <row r="561" spans="1:14" x14ac:dyDescent="0.5">
      <c r="A561">
        <v>560</v>
      </c>
      <c r="B561" s="2" t="s">
        <v>444</v>
      </c>
      <c r="C561" s="2" t="str">
        <f t="shared" si="40"/>
        <v>CLARK</v>
      </c>
      <c r="D561" s="2"/>
      <c r="E561" s="2">
        <f t="shared" si="41"/>
        <v>65</v>
      </c>
      <c r="F561" s="2">
        <f t="shared" si="42"/>
        <v>65</v>
      </c>
      <c r="H561">
        <f>COUNTIF(Sheet3!F:F,"="&amp;'Trainers by index #'!C561)</f>
        <v>1</v>
      </c>
      <c r="I561">
        <f>IF(H561=0,MAX(Sheet3!J:J),0)</f>
        <v>0</v>
      </c>
      <c r="J561">
        <f>IF(H561=1,VLOOKUP(C561,Sheet3!F:J,5,FALSE),0)</f>
        <v>65</v>
      </c>
      <c r="K561">
        <f>IFERROR(IF(SUM($I561:J561)=0,VLOOKUP(G561,Sheet3!I:J,2,FALSE),0),0)</f>
        <v>0</v>
      </c>
      <c r="L561">
        <f>VLOOKUP(E561,Sheet3!J:K,2,FALSE)</f>
        <v>91</v>
      </c>
      <c r="M561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</v>
      </c>
      <c r="N561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</v>
      </c>
    </row>
    <row r="562" spans="1:14" x14ac:dyDescent="0.5">
      <c r="A562">
        <v>561</v>
      </c>
      <c r="B562" s="2" t="s">
        <v>445</v>
      </c>
      <c r="C562" s="2" t="str">
        <f t="shared" si="40"/>
        <v>TANNER</v>
      </c>
      <c r="D562" s="2"/>
      <c r="E562" s="2">
        <f t="shared" si="41"/>
        <v>65</v>
      </c>
      <c r="F562" s="2">
        <f t="shared" si="42"/>
        <v>65</v>
      </c>
      <c r="H562">
        <f>COUNTIF(Sheet3!F:F,"="&amp;'Trainers by index #'!C562)</f>
        <v>1</v>
      </c>
      <c r="I562">
        <f>IF(H562=0,MAX(Sheet3!J:J),0)</f>
        <v>0</v>
      </c>
      <c r="J562">
        <f>IF(H562=1,VLOOKUP(C562,Sheet3!F:J,5,FALSE),0)</f>
        <v>65</v>
      </c>
      <c r="K562">
        <f>IFERROR(IF(SUM($I562:J562)=0,VLOOKUP(G562,Sheet3!I:J,2,FALSE),0),0)</f>
        <v>0</v>
      </c>
      <c r="L562">
        <f>VLOOKUP(E562,Sheet3!J:K,2,FALSE)</f>
        <v>91</v>
      </c>
      <c r="M562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</v>
      </c>
      <c r="N562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</v>
      </c>
    </row>
    <row r="563" spans="1:14" x14ac:dyDescent="0.5">
      <c r="A563">
        <v>562</v>
      </c>
      <c r="B563" s="2" t="s">
        <v>424</v>
      </c>
      <c r="C563" s="2" t="str">
        <f t="shared" si="40"/>
        <v>PIPER</v>
      </c>
      <c r="D563" s="2"/>
      <c r="E563" s="2">
        <f t="shared" si="41"/>
        <v>65</v>
      </c>
      <c r="F563" s="2">
        <f t="shared" si="42"/>
        <v>65</v>
      </c>
      <c r="G563" t="s">
        <v>1043</v>
      </c>
      <c r="H563">
        <f>COUNTIF(Sheet3!F:F,"="&amp;'Trainers by index #'!C563)</f>
        <v>2</v>
      </c>
      <c r="I563">
        <f>IF(H563=0,MAX(Sheet3!J:J),0)</f>
        <v>0</v>
      </c>
      <c r="J563">
        <f>IF(H563=1,VLOOKUP(C563,Sheet3!F:J,5,FALSE),0)</f>
        <v>0</v>
      </c>
      <c r="K563">
        <f>IFERROR(IF(SUM($I563:J563)=0,VLOOKUP(G563,Sheet3!I:J,2,FALSE),0),0)</f>
        <v>65</v>
      </c>
      <c r="L563">
        <f>VLOOKUP(E563,Sheet3!J:K,2,FALSE)</f>
        <v>91</v>
      </c>
      <c r="M563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</v>
      </c>
      <c r="N563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</v>
      </c>
    </row>
    <row r="564" spans="1:14" x14ac:dyDescent="0.5">
      <c r="A564">
        <v>563</v>
      </c>
      <c r="B564" s="2" t="s">
        <v>446</v>
      </c>
      <c r="C564" s="2" t="str">
        <f t="shared" si="40"/>
        <v>GINGER</v>
      </c>
      <c r="D564" s="2"/>
      <c r="E564" s="2">
        <f t="shared" si="41"/>
        <v>65</v>
      </c>
      <c r="F564" s="2">
        <f t="shared" si="42"/>
        <v>65</v>
      </c>
      <c r="H564">
        <f>COUNTIF(Sheet3!F:F,"="&amp;'Trainers by index #'!C564)</f>
        <v>1</v>
      </c>
      <c r="I564">
        <f>IF(H564=0,MAX(Sheet3!J:J),0)</f>
        <v>0</v>
      </c>
      <c r="J564">
        <f>IF(H564=1,VLOOKUP(C564,Sheet3!F:J,5,FALSE),0)</f>
        <v>65</v>
      </c>
      <c r="K564">
        <f>IFERROR(IF(SUM($I564:J564)=0,VLOOKUP(G564,Sheet3!I:J,2,FALSE),0),0)</f>
        <v>0</v>
      </c>
      <c r="L564">
        <f>VLOOKUP(E564,Sheet3!J:K,2,FALSE)</f>
        <v>91</v>
      </c>
      <c r="M564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</v>
      </c>
      <c r="N564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</v>
      </c>
    </row>
    <row r="565" spans="1:14" x14ac:dyDescent="0.5">
      <c r="A565">
        <v>564</v>
      </c>
      <c r="B565" s="2" t="s">
        <v>447</v>
      </c>
      <c r="C565" s="2" t="str">
        <f t="shared" si="40"/>
        <v>CLARICE</v>
      </c>
      <c r="D565" s="2"/>
      <c r="E565" s="2">
        <f t="shared" si="41"/>
        <v>66</v>
      </c>
      <c r="F565" s="2">
        <f t="shared" si="42"/>
        <v>66</v>
      </c>
      <c r="H565">
        <f>COUNTIF(Sheet3!F:F,"="&amp;'Trainers by index #'!C565)</f>
        <v>1</v>
      </c>
      <c r="I565">
        <f>IF(H565=0,MAX(Sheet3!J:J),0)</f>
        <v>0</v>
      </c>
      <c r="J565">
        <f>IF(H565=1,VLOOKUP(C565,Sheet3!F:J,5,FALSE),0)</f>
        <v>66</v>
      </c>
      <c r="K565">
        <f>IFERROR(IF(SUM($I565:J565)=0,VLOOKUP(G565,Sheet3!I:J,2,FALSE),0),0)</f>
        <v>0</v>
      </c>
      <c r="L565">
        <f>VLOOKUP(E565,Sheet3!J:K,2,FALSE)</f>
        <v>91</v>
      </c>
      <c r="M565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</v>
      </c>
      <c r="N565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</v>
      </c>
    </row>
    <row r="566" spans="1:14" x14ac:dyDescent="0.5">
      <c r="A566">
        <v>565</v>
      </c>
      <c r="B566" s="2" t="s">
        <v>159</v>
      </c>
      <c r="C566" s="2" t="str">
        <f t="shared" si="40"/>
        <v>JOSH</v>
      </c>
      <c r="D566" s="2"/>
      <c r="E566" s="2">
        <f t="shared" si="41"/>
        <v>66</v>
      </c>
      <c r="F566" s="2">
        <f t="shared" si="42"/>
        <v>66</v>
      </c>
      <c r="G566" t="s">
        <v>1045</v>
      </c>
      <c r="H566">
        <f>COUNTIF(Sheet3!F:F,"="&amp;'Trainers by index #'!C566)</f>
        <v>2</v>
      </c>
      <c r="I566">
        <f>IF(H566=0,MAX(Sheet3!J:J),0)</f>
        <v>0</v>
      </c>
      <c r="J566">
        <f>IF(H566=1,VLOOKUP(C566,Sheet3!F:J,5,FALSE),0)</f>
        <v>0</v>
      </c>
      <c r="K566">
        <f>IFERROR(IF(SUM($I566:J566)=0,VLOOKUP(G566,Sheet3!I:J,2,FALSE),0),0)</f>
        <v>66</v>
      </c>
      <c r="L566">
        <f>VLOOKUP(E566,Sheet3!J:K,2,FALSE)</f>
        <v>91</v>
      </c>
      <c r="M566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</v>
      </c>
      <c r="N566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</v>
      </c>
    </row>
    <row r="567" spans="1:14" x14ac:dyDescent="0.5">
      <c r="A567">
        <v>566</v>
      </c>
      <c r="B567" s="2" t="s">
        <v>448</v>
      </c>
      <c r="C567" s="2" t="str">
        <f t="shared" si="40"/>
        <v>CONNOR</v>
      </c>
      <c r="D567" s="2"/>
      <c r="E567" s="2">
        <f t="shared" si="41"/>
        <v>66</v>
      </c>
      <c r="F567" s="2">
        <f t="shared" si="42"/>
        <v>66</v>
      </c>
      <c r="H567">
        <f>COUNTIF(Sheet3!F:F,"="&amp;'Trainers by index #'!C567)</f>
        <v>1</v>
      </c>
      <c r="I567">
        <f>IF(H567=0,MAX(Sheet3!J:J),0)</f>
        <v>0</v>
      </c>
      <c r="J567">
        <f>IF(H567=1,VLOOKUP(C567,Sheet3!F:J,5,FALSE),0)</f>
        <v>66</v>
      </c>
      <c r="K567">
        <f>IFERROR(IF(SUM($I567:J567)=0,VLOOKUP(G567,Sheet3!I:J,2,FALSE),0),0)</f>
        <v>0</v>
      </c>
      <c r="L567">
        <f>VLOOKUP(E567,Sheet3!J:K,2,FALSE)</f>
        <v>91</v>
      </c>
      <c r="M567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</v>
      </c>
      <c r="N567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</v>
      </c>
    </row>
    <row r="568" spans="1:14" x14ac:dyDescent="0.5">
      <c r="A568">
        <v>567</v>
      </c>
      <c r="B568" s="2" t="s">
        <v>449</v>
      </c>
      <c r="C568" s="2" t="str">
        <f t="shared" si="40"/>
        <v>TORIN</v>
      </c>
      <c r="D568" s="2"/>
      <c r="E568" s="2">
        <f t="shared" si="41"/>
        <v>66</v>
      </c>
      <c r="F568" s="2">
        <f t="shared" si="42"/>
        <v>66</v>
      </c>
      <c r="H568">
        <f>COUNTIF(Sheet3!F:F,"="&amp;'Trainers by index #'!C568)</f>
        <v>1</v>
      </c>
      <c r="I568">
        <f>IF(H568=0,MAX(Sheet3!J:J),0)</f>
        <v>0</v>
      </c>
      <c r="J568">
        <f>IF(H568=1,VLOOKUP(C568,Sheet3!F:J,5,FALSE),0)</f>
        <v>66</v>
      </c>
      <c r="K568">
        <f>IFERROR(IF(SUM($I568:J568)=0,VLOOKUP(G568,Sheet3!I:J,2,FALSE),0),0)</f>
        <v>0</v>
      </c>
      <c r="L568">
        <f>VLOOKUP(E568,Sheet3!J:K,2,FALSE)</f>
        <v>91</v>
      </c>
      <c r="M568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</v>
      </c>
      <c r="N568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</v>
      </c>
    </row>
    <row r="569" spans="1:14" x14ac:dyDescent="0.5">
      <c r="A569">
        <v>568</v>
      </c>
      <c r="B569" s="2" t="s">
        <v>450</v>
      </c>
      <c r="C569" s="2" t="str">
        <f t="shared" si="40"/>
        <v>TRAVIS</v>
      </c>
      <c r="D569" s="2"/>
      <c r="E569" s="2">
        <f t="shared" si="41"/>
        <v>66</v>
      </c>
      <c r="F569" s="2">
        <f t="shared" si="42"/>
        <v>66</v>
      </c>
      <c r="H569">
        <f>COUNTIF(Sheet3!F:F,"="&amp;'Trainers by index #'!C569)</f>
        <v>1</v>
      </c>
      <c r="I569">
        <f>IF(H569=0,MAX(Sheet3!J:J),0)</f>
        <v>0</v>
      </c>
      <c r="J569">
        <f>IF(H569=1,VLOOKUP(C569,Sheet3!F:J,5,FALSE),0)</f>
        <v>66</v>
      </c>
      <c r="K569">
        <f>IFERROR(IF(SUM($I569:J569)=0,VLOOKUP(G569,Sheet3!I:J,2,FALSE),0),0)</f>
        <v>0</v>
      </c>
      <c r="L569">
        <f>VLOOKUP(E569,Sheet3!J:K,2,FALSE)</f>
        <v>91</v>
      </c>
      <c r="M569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</v>
      </c>
      <c r="N569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</v>
      </c>
    </row>
    <row r="570" spans="1:14" x14ac:dyDescent="0.5">
      <c r="A570">
        <v>569</v>
      </c>
      <c r="B570" s="2" t="s">
        <v>1092</v>
      </c>
      <c r="C570" s="2" t="str">
        <f t="shared" si="40"/>
        <v>KAY&amp;TIA</v>
      </c>
      <c r="D570" s="2"/>
      <c r="E570" s="2">
        <f t="shared" si="41"/>
        <v>67</v>
      </c>
      <c r="F570" s="2">
        <f t="shared" si="42"/>
        <v>67</v>
      </c>
      <c r="H570">
        <f>COUNTIF(Sheet3!F:F,"="&amp;'Trainers by index #'!C570)</f>
        <v>1</v>
      </c>
      <c r="I570">
        <f>IF(H570=0,MAX(Sheet3!J:J),0)</f>
        <v>0</v>
      </c>
      <c r="J570">
        <f>IF(H570=1,VLOOKUP(C570,Sheet3!F:J,5,FALSE),0)</f>
        <v>67</v>
      </c>
      <c r="K570">
        <f>IFERROR(IF(SUM($I570:J570)=0,VLOOKUP(G570,Sheet3!I:J,2,FALSE),0),0)</f>
        <v>0</v>
      </c>
      <c r="L570">
        <f>VLOOKUP(E570,Sheet3!J:K,2,FALSE)</f>
        <v>92</v>
      </c>
      <c r="M570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</v>
      </c>
      <c r="N570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</v>
      </c>
    </row>
    <row r="571" spans="1:14" x14ac:dyDescent="0.5">
      <c r="A571">
        <v>570</v>
      </c>
      <c r="B571" s="2" t="s">
        <v>451</v>
      </c>
      <c r="C571" s="2" t="str">
        <f t="shared" si="40"/>
        <v>BOONE</v>
      </c>
      <c r="D571" s="2"/>
      <c r="E571" s="2">
        <f t="shared" si="41"/>
        <v>67</v>
      </c>
      <c r="F571" s="2">
        <f t="shared" si="42"/>
        <v>67</v>
      </c>
      <c r="H571">
        <f>COUNTIF(Sheet3!F:F,"="&amp;'Trainers by index #'!C571)</f>
        <v>1</v>
      </c>
      <c r="I571">
        <f>IF(H571=0,MAX(Sheet3!J:J),0)</f>
        <v>0</v>
      </c>
      <c r="J571">
        <f>IF(H571=1,VLOOKUP(C571,Sheet3!F:J,5,FALSE),0)</f>
        <v>67</v>
      </c>
      <c r="K571">
        <f>IFERROR(IF(SUM($I571:J571)=0,VLOOKUP(G571,Sheet3!I:J,2,FALSE),0),0)</f>
        <v>0</v>
      </c>
      <c r="L571">
        <f>VLOOKUP(E571,Sheet3!J:K,2,FALSE)</f>
        <v>92</v>
      </c>
      <c r="M571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</v>
      </c>
      <c r="N571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</v>
      </c>
    </row>
    <row r="572" spans="1:14" x14ac:dyDescent="0.5">
      <c r="A572">
        <v>571</v>
      </c>
      <c r="B572" s="2" t="s">
        <v>452</v>
      </c>
      <c r="C572" s="2" t="str">
        <f t="shared" si="40"/>
        <v>ELEANOR</v>
      </c>
      <c r="D572" s="2"/>
      <c r="E572" s="2">
        <f t="shared" si="41"/>
        <v>67</v>
      </c>
      <c r="F572" s="2">
        <f t="shared" si="42"/>
        <v>67</v>
      </c>
      <c r="H572">
        <f>COUNTIF(Sheet3!F:F,"="&amp;'Trainers by index #'!C572)</f>
        <v>1</v>
      </c>
      <c r="I572">
        <f>IF(H572=0,MAX(Sheet3!J:J),0)</f>
        <v>0</v>
      </c>
      <c r="J572">
        <f>IF(H572=1,VLOOKUP(C572,Sheet3!F:J,5,FALSE),0)</f>
        <v>67</v>
      </c>
      <c r="K572">
        <f>IFERROR(IF(SUM($I572:J572)=0,VLOOKUP(G572,Sheet3!I:J,2,FALSE),0),0)</f>
        <v>0</v>
      </c>
      <c r="L572">
        <f>VLOOKUP(E572,Sheet3!J:K,2,FALSE)</f>
        <v>92</v>
      </c>
      <c r="M572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</v>
      </c>
      <c r="N572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</v>
      </c>
    </row>
    <row r="573" spans="1:14" x14ac:dyDescent="0.5">
      <c r="A573">
        <v>572</v>
      </c>
      <c r="B573" s="2" t="s">
        <v>453</v>
      </c>
      <c r="C573" s="2" t="str">
        <f t="shared" si="40"/>
        <v>DALE</v>
      </c>
      <c r="D573" s="2"/>
      <c r="E573" s="2">
        <f t="shared" si="41"/>
        <v>66</v>
      </c>
      <c r="F573" s="2">
        <f t="shared" si="42"/>
        <v>66</v>
      </c>
      <c r="H573">
        <f>COUNTIF(Sheet3!F:F,"="&amp;'Trainers by index #'!C573)</f>
        <v>1</v>
      </c>
      <c r="I573">
        <f>IF(H573=0,MAX(Sheet3!J:J),0)</f>
        <v>0</v>
      </c>
      <c r="J573">
        <f>IF(H573=1,VLOOKUP(C573,Sheet3!F:J,5,FALSE),0)</f>
        <v>66</v>
      </c>
      <c r="K573">
        <f>IFERROR(IF(SUM($I573:J573)=0,VLOOKUP(G573,Sheet3!I:J,2,FALSE),0),0)</f>
        <v>0</v>
      </c>
      <c r="L573">
        <f>VLOOKUP(E573,Sheet3!J:K,2,FALSE)</f>
        <v>91</v>
      </c>
      <c r="M573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</v>
      </c>
      <c r="N573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</v>
      </c>
    </row>
    <row r="574" spans="1:14" x14ac:dyDescent="0.5">
      <c r="A574">
        <v>573</v>
      </c>
      <c r="B574" s="2" t="s">
        <v>454</v>
      </c>
      <c r="C574" s="2" t="str">
        <f t="shared" si="40"/>
        <v>JACOB</v>
      </c>
      <c r="D574" s="2"/>
      <c r="E574" s="2">
        <f t="shared" si="41"/>
        <v>66</v>
      </c>
      <c r="F574" s="2">
        <f t="shared" si="42"/>
        <v>66</v>
      </c>
      <c r="H574">
        <f>COUNTIF(Sheet3!F:F,"="&amp;'Trainers by index #'!C574)</f>
        <v>1</v>
      </c>
      <c r="I574">
        <f>IF(H574=0,MAX(Sheet3!J:J),0)</f>
        <v>0</v>
      </c>
      <c r="J574">
        <f>IF(H574=1,VLOOKUP(C574,Sheet3!F:J,5,FALSE),0)</f>
        <v>66</v>
      </c>
      <c r="K574">
        <f>IFERROR(IF(SUM($I574:J574)=0,VLOOKUP(G574,Sheet3!I:J,2,FALSE),0),0)</f>
        <v>0</v>
      </c>
      <c r="L574">
        <f>VLOOKUP(E574,Sheet3!J:K,2,FALSE)</f>
        <v>91</v>
      </c>
      <c r="M574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</v>
      </c>
      <c r="N574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</v>
      </c>
    </row>
    <row r="575" spans="1:14" x14ac:dyDescent="0.5">
      <c r="A575">
        <v>574</v>
      </c>
      <c r="B575" s="2" t="s">
        <v>455</v>
      </c>
      <c r="C575" s="2" t="str">
        <f t="shared" si="40"/>
        <v>AIDEN</v>
      </c>
      <c r="D575" s="2"/>
      <c r="E575" s="2">
        <f t="shared" si="41"/>
        <v>66</v>
      </c>
      <c r="F575" s="2">
        <f t="shared" si="42"/>
        <v>66</v>
      </c>
      <c r="H575">
        <f>COUNTIF(Sheet3!F:F,"="&amp;'Trainers by index #'!C575)</f>
        <v>1</v>
      </c>
      <c r="I575">
        <f>IF(H575=0,MAX(Sheet3!J:J),0)</f>
        <v>0</v>
      </c>
      <c r="J575">
        <f>IF(H575=1,VLOOKUP(C575,Sheet3!F:J,5,FALSE),0)</f>
        <v>66</v>
      </c>
      <c r="K575">
        <f>IFERROR(IF(SUM($I575:J575)=0,VLOOKUP(G575,Sheet3!I:J,2,FALSE),0),0)</f>
        <v>0</v>
      </c>
      <c r="L575">
        <f>VLOOKUP(E575,Sheet3!J:K,2,FALSE)</f>
        <v>91</v>
      </c>
      <c r="M575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</v>
      </c>
      <c r="N575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</v>
      </c>
    </row>
    <row r="576" spans="1:14" x14ac:dyDescent="0.5">
      <c r="A576">
        <v>575</v>
      </c>
      <c r="B576" s="2" t="s">
        <v>456</v>
      </c>
      <c r="C576" s="2" t="str">
        <f t="shared" si="40"/>
        <v>DAN</v>
      </c>
      <c r="D576" s="2"/>
      <c r="E576" s="2">
        <f t="shared" si="41"/>
        <v>66</v>
      </c>
      <c r="F576" s="2">
        <f t="shared" si="42"/>
        <v>66</v>
      </c>
      <c r="H576">
        <f>COUNTIF(Sheet3!F:F,"="&amp;'Trainers by index #'!C576)</f>
        <v>1</v>
      </c>
      <c r="I576">
        <f>IF(H576=0,MAX(Sheet3!J:J),0)</f>
        <v>0</v>
      </c>
      <c r="J576">
        <f>IF(H576=1,VLOOKUP(C576,Sheet3!F:J,5,FALSE),0)</f>
        <v>66</v>
      </c>
      <c r="K576">
        <f>IFERROR(IF(SUM($I576:J576)=0,VLOOKUP(G576,Sheet3!I:J,2,FALSE),0),0)</f>
        <v>0</v>
      </c>
      <c r="L576">
        <f>VLOOKUP(E576,Sheet3!J:K,2,FALSE)</f>
        <v>91</v>
      </c>
      <c r="M576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</v>
      </c>
      <c r="N576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</v>
      </c>
    </row>
    <row r="577" spans="1:14" x14ac:dyDescent="0.5">
      <c r="A577">
        <v>576</v>
      </c>
      <c r="B577" s="2" t="s">
        <v>457</v>
      </c>
      <c r="C577" s="2" t="str">
        <f t="shared" si="40"/>
        <v>THERON</v>
      </c>
      <c r="D577" s="2"/>
      <c r="E577" s="2">
        <f t="shared" si="41"/>
        <v>66</v>
      </c>
      <c r="F577" s="2">
        <f t="shared" si="42"/>
        <v>66</v>
      </c>
      <c r="H577">
        <f>COUNTIF(Sheet3!F:F,"="&amp;'Trainers by index #'!C577)</f>
        <v>1</v>
      </c>
      <c r="I577">
        <f>IF(H577=0,MAX(Sheet3!J:J),0)</f>
        <v>0</v>
      </c>
      <c r="J577">
        <f>IF(H577=1,VLOOKUP(C577,Sheet3!F:J,5,FALSE),0)</f>
        <v>66</v>
      </c>
      <c r="K577">
        <f>IFERROR(IF(SUM($I577:J577)=0,VLOOKUP(G577,Sheet3!I:J,2,FALSE),0),0)</f>
        <v>0</v>
      </c>
      <c r="L577">
        <f>VLOOKUP(E577,Sheet3!J:K,2,FALSE)</f>
        <v>91</v>
      </c>
      <c r="M577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</v>
      </c>
      <c r="N577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</v>
      </c>
    </row>
    <row r="578" spans="1:14" x14ac:dyDescent="0.5">
      <c r="A578">
        <v>577</v>
      </c>
      <c r="B578" s="2" t="s">
        <v>458</v>
      </c>
      <c r="C578" s="2" t="str">
        <f t="shared" si="40"/>
        <v>MARKEY</v>
      </c>
      <c r="D578" s="2"/>
      <c r="E578" s="2">
        <f t="shared" si="41"/>
        <v>66</v>
      </c>
      <c r="F578" s="2">
        <f t="shared" si="42"/>
        <v>66</v>
      </c>
      <c r="H578">
        <f>COUNTIF(Sheet3!F:F,"="&amp;'Trainers by index #'!C578)</f>
        <v>1</v>
      </c>
      <c r="I578">
        <f>IF(H578=0,MAX(Sheet3!J:J),0)</f>
        <v>0</v>
      </c>
      <c r="J578">
        <f>IF(H578=1,VLOOKUP(C578,Sheet3!F:J,5,FALSE),0)</f>
        <v>66</v>
      </c>
      <c r="K578">
        <f>IFERROR(IF(SUM($I578:J578)=0,VLOOKUP(G578,Sheet3!I:J,2,FALSE),0),0)</f>
        <v>0</v>
      </c>
      <c r="L578">
        <f>VLOOKUP(E578,Sheet3!J:K,2,FALSE)</f>
        <v>91</v>
      </c>
      <c r="M578" t="str">
        <f t="shared" si="4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</v>
      </c>
      <c r="N578" t="str">
        <f t="shared" si="4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</v>
      </c>
    </row>
    <row r="579" spans="1:14" x14ac:dyDescent="0.5">
      <c r="A579">
        <v>578</v>
      </c>
      <c r="B579" s="2" t="s">
        <v>459</v>
      </c>
      <c r="C579" s="2" t="str">
        <f t="shared" ref="C579:C642" si="45">UPPER(B579)</f>
        <v>TEDDY</v>
      </c>
      <c r="D579" s="2"/>
      <c r="E579" s="2">
        <f t="shared" ref="E579:E642" si="46">MAX(I579:K579)</f>
        <v>66</v>
      </c>
      <c r="F579" s="2">
        <f t="shared" ref="F579:F642" si="47">IF(D579,ROUND(E579+1,0),E579)</f>
        <v>66</v>
      </c>
      <c r="H579">
        <f>COUNTIF(Sheet3!F:F,"="&amp;'Trainers by index #'!C579)</f>
        <v>1</v>
      </c>
      <c r="I579">
        <f>IF(H579=0,MAX(Sheet3!J:J),0)</f>
        <v>0</v>
      </c>
      <c r="J579">
        <f>IF(H579=1,VLOOKUP(C579,Sheet3!F:J,5,FALSE),0)</f>
        <v>66</v>
      </c>
      <c r="K579">
        <f>IFERROR(IF(SUM($I579:J579)=0,VLOOKUP(G579,Sheet3!I:J,2,FALSE),0),0)</f>
        <v>0</v>
      </c>
      <c r="L579">
        <f>VLOOKUP(E579,Sheet3!J:K,2,FALSE)</f>
        <v>91</v>
      </c>
      <c r="M579" t="str">
        <f t="shared" ref="M579:M642" si="48">M578&amp;L579&amp;","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</v>
      </c>
      <c r="N579" t="str">
        <f t="shared" ref="N579:N642" si="49">N578&amp;F579&amp;","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</v>
      </c>
    </row>
    <row r="580" spans="1:14" x14ac:dyDescent="0.5">
      <c r="A580">
        <v>579</v>
      </c>
      <c r="B580" s="2" t="s">
        <v>460</v>
      </c>
      <c r="C580" s="2" t="str">
        <f t="shared" si="45"/>
        <v>ERNEST</v>
      </c>
      <c r="D580" s="2"/>
      <c r="E580" s="2">
        <f t="shared" si="46"/>
        <v>66</v>
      </c>
      <c r="F580" s="2">
        <f t="shared" si="47"/>
        <v>66</v>
      </c>
      <c r="H580">
        <f>COUNTIF(Sheet3!F:F,"="&amp;'Trainers by index #'!C580)</f>
        <v>1</v>
      </c>
      <c r="I580">
        <f>IF(H580=0,MAX(Sheet3!J:J),0)</f>
        <v>0</v>
      </c>
      <c r="J580">
        <f>IF(H580=1,VLOOKUP(C580,Sheet3!F:J,5,FALSE),0)</f>
        <v>66</v>
      </c>
      <c r="K580">
        <f>IFERROR(IF(SUM($I580:J580)=0,VLOOKUP(G580,Sheet3!I:J,2,FALSE),0),0)</f>
        <v>0</v>
      </c>
      <c r="L580">
        <f>VLOOKUP(E580,Sheet3!J:K,2,FALSE)</f>
        <v>91</v>
      </c>
      <c r="M580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</v>
      </c>
      <c r="N580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</v>
      </c>
    </row>
    <row r="581" spans="1:14" x14ac:dyDescent="0.5">
      <c r="A581">
        <v>580</v>
      </c>
      <c r="B581" s="2" t="s">
        <v>461</v>
      </c>
      <c r="C581" s="2" t="str">
        <f t="shared" si="45"/>
        <v>PEDRO</v>
      </c>
      <c r="D581" s="2"/>
      <c r="E581" s="2">
        <f t="shared" si="46"/>
        <v>78</v>
      </c>
      <c r="F581" s="2">
        <f t="shared" si="47"/>
        <v>78</v>
      </c>
      <c r="H581">
        <f>COUNTIF(Sheet3!F:F,"="&amp;'Trainers by index #'!C581)</f>
        <v>1</v>
      </c>
      <c r="I581">
        <f>IF(H581=0,MAX(Sheet3!J:J),0)</f>
        <v>0</v>
      </c>
      <c r="J581">
        <f>IF(H581=1,VLOOKUP(C581,Sheet3!F:J,5,FALSE),0)</f>
        <v>78</v>
      </c>
      <c r="K581">
        <f>IFERROR(IF(SUM($I581:J581)=0,VLOOKUP(G581,Sheet3!I:J,2,FALSE),0),0)</f>
        <v>0</v>
      </c>
      <c r="L581">
        <f>VLOOKUP(E581,Sheet3!J:K,2,FALSE)</f>
        <v>99</v>
      </c>
      <c r="M581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</v>
      </c>
      <c r="N581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</v>
      </c>
    </row>
    <row r="582" spans="1:14" x14ac:dyDescent="0.5">
      <c r="A582">
        <v>581</v>
      </c>
      <c r="B582" s="2" t="s">
        <v>462</v>
      </c>
      <c r="C582" s="2" t="str">
        <f t="shared" si="45"/>
        <v>ADRIAN</v>
      </c>
      <c r="D582" s="2"/>
      <c r="E582" s="2">
        <f t="shared" si="46"/>
        <v>78</v>
      </c>
      <c r="F582" s="2">
        <f t="shared" si="47"/>
        <v>78</v>
      </c>
      <c r="H582">
        <f>COUNTIF(Sheet3!F:F,"="&amp;'Trainers by index #'!C582)</f>
        <v>1</v>
      </c>
      <c r="I582">
        <f>IF(H582=0,MAX(Sheet3!J:J),0)</f>
        <v>0</v>
      </c>
      <c r="J582">
        <f>IF(H582=1,VLOOKUP(C582,Sheet3!F:J,5,FALSE),0)</f>
        <v>78</v>
      </c>
      <c r="K582">
        <f>IFERROR(IF(SUM($I582:J582)=0,VLOOKUP(G582,Sheet3!I:J,2,FALSE),0),0)</f>
        <v>0</v>
      </c>
      <c r="L582">
        <f>VLOOKUP(E582,Sheet3!J:K,2,FALSE)</f>
        <v>99</v>
      </c>
      <c r="M582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</v>
      </c>
      <c r="N582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</v>
      </c>
    </row>
    <row r="583" spans="1:14" x14ac:dyDescent="0.5">
      <c r="A583">
        <v>582</v>
      </c>
      <c r="B583" s="2" t="s">
        <v>463</v>
      </c>
      <c r="C583" s="2" t="str">
        <f t="shared" si="45"/>
        <v>CHEYENNE</v>
      </c>
      <c r="D583" s="2"/>
      <c r="E583" s="2">
        <f t="shared" si="46"/>
        <v>78</v>
      </c>
      <c r="F583" s="2">
        <f t="shared" si="47"/>
        <v>78</v>
      </c>
      <c r="H583">
        <f>COUNTIF(Sheet3!F:F,"="&amp;'Trainers by index #'!C583)</f>
        <v>1</v>
      </c>
      <c r="I583">
        <f>IF(H583=0,MAX(Sheet3!J:J),0)</f>
        <v>0</v>
      </c>
      <c r="J583">
        <f>IF(H583=1,VLOOKUP(C583,Sheet3!F:J,5,FALSE),0)</f>
        <v>78</v>
      </c>
      <c r="K583">
        <f>IFERROR(IF(SUM($I583:J583)=0,VLOOKUP(G583,Sheet3!I:J,2,FALSE),0),0)</f>
        <v>0</v>
      </c>
      <c r="L583">
        <f>VLOOKUP(E583,Sheet3!J:K,2,FALSE)</f>
        <v>99</v>
      </c>
      <c r="M583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</v>
      </c>
      <c r="N583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</v>
      </c>
    </row>
    <row r="584" spans="1:14" x14ac:dyDescent="0.5">
      <c r="A584">
        <v>583</v>
      </c>
      <c r="B584" s="2" t="s">
        <v>464</v>
      </c>
      <c r="C584" s="2" t="str">
        <f t="shared" si="45"/>
        <v>BERT</v>
      </c>
      <c r="D584" s="2"/>
      <c r="E584" s="2">
        <f t="shared" si="46"/>
        <v>78</v>
      </c>
      <c r="F584" s="2">
        <f t="shared" si="47"/>
        <v>78</v>
      </c>
      <c r="H584">
        <f>COUNTIF(Sheet3!F:F,"="&amp;'Trainers by index #'!C584)</f>
        <v>1</v>
      </c>
      <c r="I584">
        <f>IF(H584=0,MAX(Sheet3!J:J),0)</f>
        <v>0</v>
      </c>
      <c r="J584">
        <f>IF(H584=1,VLOOKUP(C584,Sheet3!F:J,5,FALSE),0)</f>
        <v>78</v>
      </c>
      <c r="K584">
        <f>IFERROR(IF(SUM($I584:J584)=0,VLOOKUP(G584,Sheet3!I:J,2,FALSE),0),0)</f>
        <v>0</v>
      </c>
      <c r="L584">
        <f>VLOOKUP(E584,Sheet3!J:K,2,FALSE)</f>
        <v>99</v>
      </c>
      <c r="M584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</v>
      </c>
      <c r="N584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</v>
      </c>
    </row>
    <row r="585" spans="1:14" x14ac:dyDescent="0.5">
      <c r="A585">
        <v>584</v>
      </c>
      <c r="B585" s="2" t="s">
        <v>465</v>
      </c>
      <c r="C585" s="2" t="str">
        <f t="shared" si="45"/>
        <v>ERNIE</v>
      </c>
      <c r="D585" s="2"/>
      <c r="E585" s="2">
        <f t="shared" si="46"/>
        <v>78</v>
      </c>
      <c r="F585" s="2">
        <f t="shared" si="47"/>
        <v>78</v>
      </c>
      <c r="H585">
        <f>COUNTIF(Sheet3!F:F,"="&amp;'Trainers by index #'!C585)</f>
        <v>1</v>
      </c>
      <c r="I585">
        <f>IF(H585=0,MAX(Sheet3!J:J),0)</f>
        <v>0</v>
      </c>
      <c r="J585">
        <f>IF(H585=1,VLOOKUP(C585,Sheet3!F:J,5,FALSE),0)</f>
        <v>78</v>
      </c>
      <c r="K585">
        <f>IFERROR(IF(SUM($I585:J585)=0,VLOOKUP(G585,Sheet3!I:J,2,FALSE),0),0)</f>
        <v>0</v>
      </c>
      <c r="L585">
        <f>VLOOKUP(E585,Sheet3!J:K,2,FALSE)</f>
        <v>99</v>
      </c>
      <c r="M585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</v>
      </c>
      <c r="N585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</v>
      </c>
    </row>
    <row r="586" spans="1:14" x14ac:dyDescent="0.5">
      <c r="A586">
        <v>585</v>
      </c>
      <c r="B586" s="2" t="s">
        <v>466</v>
      </c>
      <c r="C586" s="2" t="str">
        <f t="shared" si="45"/>
        <v>ELMO</v>
      </c>
      <c r="D586" s="2"/>
      <c r="E586" s="2">
        <f t="shared" si="46"/>
        <v>78</v>
      </c>
      <c r="F586" s="2">
        <f t="shared" si="47"/>
        <v>78</v>
      </c>
      <c r="H586">
        <f>COUNTIF(Sheet3!F:F,"="&amp;'Trainers by index #'!C586)</f>
        <v>1</v>
      </c>
      <c r="I586">
        <f>IF(H586=0,MAX(Sheet3!J:J),0)</f>
        <v>0</v>
      </c>
      <c r="J586">
        <f>IF(H586=1,VLOOKUP(C586,Sheet3!F:J,5,FALSE),0)</f>
        <v>78</v>
      </c>
      <c r="K586">
        <f>IFERROR(IF(SUM($I586:J586)=0,VLOOKUP(G586,Sheet3!I:J,2,FALSE),0),0)</f>
        <v>0</v>
      </c>
      <c r="L586">
        <f>VLOOKUP(E586,Sheet3!J:K,2,FALSE)</f>
        <v>99</v>
      </c>
      <c r="M586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</v>
      </c>
      <c r="N586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</v>
      </c>
    </row>
    <row r="587" spans="1:14" x14ac:dyDescent="0.5">
      <c r="A587">
        <v>586</v>
      </c>
      <c r="B587" s="2" t="s">
        <v>467</v>
      </c>
      <c r="C587" s="2" t="str">
        <f t="shared" si="45"/>
        <v>LUIS</v>
      </c>
      <c r="D587" s="2"/>
      <c r="E587" s="2">
        <f t="shared" si="46"/>
        <v>100</v>
      </c>
      <c r="F587" s="2">
        <f t="shared" si="47"/>
        <v>100</v>
      </c>
      <c r="H587">
        <f>COUNTIF(Sheet3!F:F,"="&amp;'Trainers by index #'!C587)</f>
        <v>0</v>
      </c>
      <c r="I587">
        <f>IF(H587=0,MAX(Sheet3!J:J),0)</f>
        <v>100</v>
      </c>
      <c r="J587">
        <f>IF(H587=1,VLOOKUP(C587,Sheet3!F:J,5,FALSE),0)</f>
        <v>0</v>
      </c>
      <c r="K587">
        <f>IFERROR(IF(SUM($I587:J587)=0,VLOOKUP(G587,Sheet3!I:J,2,FALSE),0),0)</f>
        <v>0</v>
      </c>
      <c r="L587">
        <f>VLOOKUP(E587,Sheet3!J:K,2,FALSE)</f>
        <v>100</v>
      </c>
      <c r="M587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</v>
      </c>
      <c r="N587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</v>
      </c>
    </row>
    <row r="588" spans="1:14" x14ac:dyDescent="0.5">
      <c r="A588">
        <v>587</v>
      </c>
      <c r="B588" s="2" t="s">
        <v>468</v>
      </c>
      <c r="C588" s="2" t="str">
        <f t="shared" si="45"/>
        <v>LEONA</v>
      </c>
      <c r="D588" s="2"/>
      <c r="E588" s="2">
        <f t="shared" si="46"/>
        <v>78</v>
      </c>
      <c r="F588" s="2">
        <f t="shared" si="47"/>
        <v>78</v>
      </c>
      <c r="H588">
        <f>COUNTIF(Sheet3!F:F,"="&amp;'Trainers by index #'!C588)</f>
        <v>1</v>
      </c>
      <c r="I588">
        <f>IF(H588=0,MAX(Sheet3!J:J),0)</f>
        <v>0</v>
      </c>
      <c r="J588">
        <f>IF(H588=1,VLOOKUP(C588,Sheet3!F:J,5,FALSE),0)</f>
        <v>78</v>
      </c>
      <c r="K588">
        <f>IFERROR(IF(SUM($I588:J588)=0,VLOOKUP(G588,Sheet3!I:J,2,FALSE),0),0)</f>
        <v>0</v>
      </c>
      <c r="L588">
        <f>VLOOKUP(E588,Sheet3!J:K,2,FALSE)</f>
        <v>99</v>
      </c>
      <c r="M588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</v>
      </c>
      <c r="N588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</v>
      </c>
    </row>
    <row r="589" spans="1:14" x14ac:dyDescent="0.5">
      <c r="A589">
        <v>588</v>
      </c>
      <c r="B589" s="2" t="s">
        <v>469</v>
      </c>
      <c r="C589" s="2" t="str">
        <f t="shared" si="45"/>
        <v>MINA</v>
      </c>
      <c r="D589" s="2"/>
      <c r="E589" s="2">
        <f t="shared" si="46"/>
        <v>78</v>
      </c>
      <c r="F589" s="2">
        <f t="shared" si="47"/>
        <v>78</v>
      </c>
      <c r="H589">
        <f>COUNTIF(Sheet3!F:F,"="&amp;'Trainers by index #'!C589)</f>
        <v>1</v>
      </c>
      <c r="I589">
        <f>IF(H589=0,MAX(Sheet3!J:J),0)</f>
        <v>0</v>
      </c>
      <c r="J589">
        <f>IF(H589=1,VLOOKUP(C589,Sheet3!F:J,5,FALSE),0)</f>
        <v>78</v>
      </c>
      <c r="K589">
        <f>IFERROR(IF(SUM($I589:J589)=0,VLOOKUP(G589,Sheet3!I:J,2,FALSE),0),0)</f>
        <v>0</v>
      </c>
      <c r="L589">
        <f>VLOOKUP(E589,Sheet3!J:K,2,FALSE)</f>
        <v>99</v>
      </c>
      <c r="M589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</v>
      </c>
      <c r="N589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</v>
      </c>
    </row>
    <row r="590" spans="1:14" x14ac:dyDescent="0.5">
      <c r="A590">
        <v>589</v>
      </c>
      <c r="B590" s="2" t="s">
        <v>470</v>
      </c>
      <c r="C590" s="2" t="str">
        <f t="shared" si="45"/>
        <v>MURPHY</v>
      </c>
      <c r="D590" s="2"/>
      <c r="E590" s="2">
        <f t="shared" si="46"/>
        <v>77</v>
      </c>
      <c r="F590" s="2">
        <f t="shared" si="47"/>
        <v>77</v>
      </c>
      <c r="H590">
        <f>COUNTIF(Sheet3!F:F,"="&amp;'Trainers by index #'!C590)</f>
        <v>1</v>
      </c>
      <c r="I590">
        <f>IF(H590=0,MAX(Sheet3!J:J),0)</f>
        <v>0</v>
      </c>
      <c r="J590">
        <f>IF(H590=1,VLOOKUP(C590,Sheet3!F:J,5,FALSE),0)</f>
        <v>77</v>
      </c>
      <c r="K590">
        <f>IFERROR(IF(SUM($I590:J590)=0,VLOOKUP(G590,Sheet3!I:J,2,FALSE),0),0)</f>
        <v>0</v>
      </c>
      <c r="L590">
        <f>VLOOKUP(E590,Sheet3!J:K,2,FALSE)</f>
        <v>98</v>
      </c>
      <c r="M590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</v>
      </c>
      <c r="N590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</v>
      </c>
    </row>
    <row r="591" spans="1:14" x14ac:dyDescent="0.5">
      <c r="A591">
        <v>590</v>
      </c>
      <c r="B591" s="2" t="s">
        <v>471</v>
      </c>
      <c r="C591" s="2" t="str">
        <f t="shared" si="45"/>
        <v>LIAM</v>
      </c>
      <c r="D591" s="2"/>
      <c r="E591" s="2">
        <f t="shared" si="46"/>
        <v>77</v>
      </c>
      <c r="F591" s="2">
        <f t="shared" si="47"/>
        <v>77</v>
      </c>
      <c r="H591">
        <f>COUNTIF(Sheet3!F:F,"="&amp;'Trainers by index #'!C591)</f>
        <v>1</v>
      </c>
      <c r="I591">
        <f>IF(H591=0,MAX(Sheet3!J:J),0)</f>
        <v>0</v>
      </c>
      <c r="J591">
        <f>IF(H591=1,VLOOKUP(C591,Sheet3!F:J,5,FALSE),0)</f>
        <v>77</v>
      </c>
      <c r="K591">
        <f>IFERROR(IF(SUM($I591:J591)=0,VLOOKUP(G591,Sheet3!I:J,2,FALSE),0),0)</f>
        <v>0</v>
      </c>
      <c r="L591">
        <f>VLOOKUP(E591,Sheet3!J:K,2,FALSE)</f>
        <v>98</v>
      </c>
      <c r="M591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</v>
      </c>
      <c r="N591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</v>
      </c>
    </row>
    <row r="592" spans="1:14" x14ac:dyDescent="0.5">
      <c r="A592">
        <v>591</v>
      </c>
      <c r="B592" s="2" t="s">
        <v>472</v>
      </c>
      <c r="C592" s="2" t="str">
        <f t="shared" si="45"/>
        <v>GIDEON</v>
      </c>
      <c r="D592" s="2"/>
      <c r="E592" s="2">
        <f t="shared" si="46"/>
        <v>77</v>
      </c>
      <c r="F592" s="2">
        <f t="shared" si="47"/>
        <v>77</v>
      </c>
      <c r="H592">
        <f>COUNTIF(Sheet3!F:F,"="&amp;'Trainers by index #'!C592)</f>
        <v>1</v>
      </c>
      <c r="I592">
        <f>IF(H592=0,MAX(Sheet3!J:J),0)</f>
        <v>0</v>
      </c>
      <c r="J592">
        <f>IF(H592=1,VLOOKUP(C592,Sheet3!F:J,5,FALSE),0)</f>
        <v>77</v>
      </c>
      <c r="K592">
        <f>IFERROR(IF(SUM($I592:J592)=0,VLOOKUP(G592,Sheet3!I:J,2,FALSE),0),0)</f>
        <v>0</v>
      </c>
      <c r="L592">
        <f>VLOOKUP(E592,Sheet3!J:K,2,FALSE)</f>
        <v>98</v>
      </c>
      <c r="M592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</v>
      </c>
      <c r="N592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</v>
      </c>
    </row>
    <row r="593" spans="1:14" x14ac:dyDescent="0.5">
      <c r="A593">
        <v>592</v>
      </c>
      <c r="B593" s="2" t="s">
        <v>473</v>
      </c>
      <c r="C593" s="2" t="str">
        <f t="shared" si="45"/>
        <v>CHELAN</v>
      </c>
      <c r="D593" s="2"/>
      <c r="E593" s="2">
        <f t="shared" si="46"/>
        <v>77</v>
      </c>
      <c r="F593" s="2">
        <f t="shared" si="47"/>
        <v>77</v>
      </c>
      <c r="H593">
        <f>COUNTIF(Sheet3!F:F,"="&amp;'Trainers by index #'!C593)</f>
        <v>1</v>
      </c>
      <c r="I593">
        <f>IF(H593=0,MAX(Sheet3!J:J),0)</f>
        <v>0</v>
      </c>
      <c r="J593">
        <f>IF(H593=1,VLOOKUP(C593,Sheet3!F:J,5,FALSE),0)</f>
        <v>77</v>
      </c>
      <c r="K593">
        <f>IFERROR(IF(SUM($I593:J593)=0,VLOOKUP(G593,Sheet3!I:J,2,FALSE),0),0)</f>
        <v>0</v>
      </c>
      <c r="L593">
        <f>VLOOKUP(E593,Sheet3!J:K,2,FALSE)</f>
        <v>98</v>
      </c>
      <c r="M593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</v>
      </c>
      <c r="N593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</v>
      </c>
    </row>
    <row r="594" spans="1:14" x14ac:dyDescent="0.5">
      <c r="A594">
        <v>593</v>
      </c>
      <c r="B594" s="2" t="s">
        <v>474</v>
      </c>
      <c r="C594" s="2" t="str">
        <f t="shared" si="45"/>
        <v>KENDRA</v>
      </c>
      <c r="D594" s="2"/>
      <c r="E594" s="2">
        <f t="shared" si="46"/>
        <v>77</v>
      </c>
      <c r="F594" s="2">
        <f t="shared" si="47"/>
        <v>77</v>
      </c>
      <c r="H594">
        <f>COUNTIF(Sheet3!F:F,"="&amp;'Trainers by index #'!C594)</f>
        <v>1</v>
      </c>
      <c r="I594">
        <f>IF(H594=0,MAX(Sheet3!J:J),0)</f>
        <v>0</v>
      </c>
      <c r="J594">
        <f>IF(H594=1,VLOOKUP(C594,Sheet3!F:J,5,FALSE),0)</f>
        <v>77</v>
      </c>
      <c r="K594">
        <f>IFERROR(IF(SUM($I594:J594)=0,VLOOKUP(G594,Sheet3!I:J,2,FALSE),0),0)</f>
        <v>0</v>
      </c>
      <c r="L594">
        <f>VLOOKUP(E594,Sheet3!J:K,2,FALSE)</f>
        <v>98</v>
      </c>
      <c r="M594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</v>
      </c>
      <c r="N594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</v>
      </c>
    </row>
    <row r="595" spans="1:14" x14ac:dyDescent="0.5">
      <c r="A595">
        <v>594</v>
      </c>
      <c r="B595" s="2" t="s">
        <v>475</v>
      </c>
      <c r="C595" s="2" t="str">
        <f t="shared" si="45"/>
        <v>ESTEBAN</v>
      </c>
      <c r="D595" s="2"/>
      <c r="E595" s="2">
        <f t="shared" si="46"/>
        <v>77</v>
      </c>
      <c r="F595" s="2">
        <f t="shared" si="47"/>
        <v>77</v>
      </c>
      <c r="H595">
        <f>COUNTIF(Sheet3!F:F,"="&amp;'Trainers by index #'!C595)</f>
        <v>1</v>
      </c>
      <c r="I595">
        <f>IF(H595=0,MAX(Sheet3!J:J),0)</f>
        <v>0</v>
      </c>
      <c r="J595">
        <f>IF(H595=1,VLOOKUP(C595,Sheet3!F:J,5,FALSE),0)</f>
        <v>77</v>
      </c>
      <c r="K595">
        <f>IFERROR(IF(SUM($I595:J595)=0,VLOOKUP(G595,Sheet3!I:J,2,FALSE),0),0)</f>
        <v>0</v>
      </c>
      <c r="L595">
        <f>VLOOKUP(E595,Sheet3!J:K,2,FALSE)</f>
        <v>98</v>
      </c>
      <c r="M595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</v>
      </c>
      <c r="N595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</v>
      </c>
    </row>
    <row r="596" spans="1:14" x14ac:dyDescent="0.5">
      <c r="A596">
        <v>595</v>
      </c>
      <c r="B596" s="2" t="s">
        <v>476</v>
      </c>
      <c r="C596" s="2" t="str">
        <f t="shared" si="45"/>
        <v>DUANE</v>
      </c>
      <c r="D596" s="2"/>
      <c r="E596" s="2">
        <f t="shared" si="46"/>
        <v>77</v>
      </c>
      <c r="F596" s="2">
        <f t="shared" si="47"/>
        <v>77</v>
      </c>
      <c r="H596">
        <f>COUNTIF(Sheet3!F:F,"="&amp;'Trainers by index #'!C596)</f>
        <v>1</v>
      </c>
      <c r="I596">
        <f>IF(H596=0,MAX(Sheet3!J:J),0)</f>
        <v>0</v>
      </c>
      <c r="J596">
        <f>IF(H596=1,VLOOKUP(C596,Sheet3!F:J,5,FALSE),0)</f>
        <v>77</v>
      </c>
      <c r="K596">
        <f>IFERROR(IF(SUM($I596:J596)=0,VLOOKUP(G596,Sheet3!I:J,2,FALSE),0),0)</f>
        <v>0</v>
      </c>
      <c r="L596">
        <f>VLOOKUP(E596,Sheet3!J:K,2,FALSE)</f>
        <v>98</v>
      </c>
      <c r="M596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</v>
      </c>
      <c r="N596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</v>
      </c>
    </row>
    <row r="597" spans="1:14" x14ac:dyDescent="0.5">
      <c r="A597">
        <v>596</v>
      </c>
      <c r="B597" s="2" t="s">
        <v>477</v>
      </c>
      <c r="C597" s="2" t="str">
        <f t="shared" si="45"/>
        <v>KINSLEY</v>
      </c>
      <c r="D597" s="2"/>
      <c r="E597" s="2">
        <f t="shared" si="46"/>
        <v>77</v>
      </c>
      <c r="F597" s="2">
        <f t="shared" si="47"/>
        <v>77</v>
      </c>
      <c r="H597">
        <f>COUNTIF(Sheet3!F:F,"="&amp;'Trainers by index #'!C597)</f>
        <v>1</v>
      </c>
      <c r="I597">
        <f>IF(H597=0,MAX(Sheet3!J:J),0)</f>
        <v>0</v>
      </c>
      <c r="J597">
        <f>IF(H597=1,VLOOKUP(C597,Sheet3!F:J,5,FALSE),0)</f>
        <v>77</v>
      </c>
      <c r="K597">
        <f>IFERROR(IF(SUM($I597:J597)=0,VLOOKUP(G597,Sheet3!I:J,2,FALSE),0),0)</f>
        <v>0</v>
      </c>
      <c r="L597">
        <f>VLOOKUP(E597,Sheet3!J:K,2,FALSE)</f>
        <v>98</v>
      </c>
      <c r="M597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</v>
      </c>
      <c r="N597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</v>
      </c>
    </row>
    <row r="598" spans="1:14" x14ac:dyDescent="0.5">
      <c r="A598">
        <v>597</v>
      </c>
      <c r="B598" s="2" t="s">
        <v>478</v>
      </c>
      <c r="C598" s="2" t="str">
        <f t="shared" si="45"/>
        <v>EASTON</v>
      </c>
      <c r="D598" s="2"/>
      <c r="E598" s="2">
        <f t="shared" si="46"/>
        <v>77</v>
      </c>
      <c r="F598" s="2">
        <f t="shared" si="47"/>
        <v>77</v>
      </c>
      <c r="H598">
        <f>COUNTIF(Sheet3!F:F,"="&amp;'Trainers by index #'!C598)</f>
        <v>1</v>
      </c>
      <c r="I598">
        <f>IF(H598=0,MAX(Sheet3!J:J),0)</f>
        <v>0</v>
      </c>
      <c r="J598">
        <f>IF(H598=1,VLOOKUP(C598,Sheet3!F:J,5,FALSE),0)</f>
        <v>77</v>
      </c>
      <c r="K598">
        <f>IFERROR(IF(SUM($I598:J598)=0,VLOOKUP(G598,Sheet3!I:J,2,FALSE),0),0)</f>
        <v>0</v>
      </c>
      <c r="L598">
        <f>VLOOKUP(E598,Sheet3!J:K,2,FALSE)</f>
        <v>98</v>
      </c>
      <c r="M598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</v>
      </c>
      <c r="N598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</v>
      </c>
    </row>
    <row r="599" spans="1:14" x14ac:dyDescent="0.5">
      <c r="A599">
        <v>598</v>
      </c>
      <c r="B599" s="2" t="s">
        <v>1093</v>
      </c>
      <c r="C599" s="2" t="str">
        <f t="shared" si="45"/>
        <v>DAY&amp;DANI</v>
      </c>
      <c r="D599" s="2"/>
      <c r="E599" s="2">
        <f t="shared" si="46"/>
        <v>61</v>
      </c>
      <c r="F599" s="2">
        <f t="shared" si="47"/>
        <v>61</v>
      </c>
      <c r="H599">
        <f>COUNTIF(Sheet3!F:F,"="&amp;'Trainers by index #'!C599)</f>
        <v>1</v>
      </c>
      <c r="I599">
        <f>IF(H599=0,MAX(Sheet3!J:J),0)</f>
        <v>0</v>
      </c>
      <c r="J599">
        <f>IF(H599=1,VLOOKUP(C599,Sheet3!F:J,5,FALSE),0)</f>
        <v>61</v>
      </c>
      <c r="K599">
        <f>IFERROR(IF(SUM($I599:J599)=0,VLOOKUP(G599,Sheet3!I:J,2,FALSE),0),0)</f>
        <v>0</v>
      </c>
      <c r="L599">
        <f>VLOOKUP(E599,Sheet3!J:K,2,FALSE)</f>
        <v>88</v>
      </c>
      <c r="M599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</v>
      </c>
      <c r="N599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</v>
      </c>
    </row>
    <row r="600" spans="1:14" x14ac:dyDescent="0.5">
      <c r="A600">
        <v>599</v>
      </c>
      <c r="B600" s="2" t="s">
        <v>479</v>
      </c>
      <c r="C600" s="2" t="str">
        <f t="shared" si="45"/>
        <v>VIRGIL</v>
      </c>
      <c r="D600" s="2"/>
      <c r="E600" s="2">
        <f t="shared" si="46"/>
        <v>61</v>
      </c>
      <c r="F600" s="2">
        <f t="shared" si="47"/>
        <v>61</v>
      </c>
      <c r="H600">
        <f>COUNTIF(Sheet3!F:F,"="&amp;'Trainers by index #'!C600)</f>
        <v>1</v>
      </c>
      <c r="I600">
        <f>IF(H600=0,MAX(Sheet3!J:J),0)</f>
        <v>0</v>
      </c>
      <c r="J600">
        <f>IF(H600=1,VLOOKUP(C600,Sheet3!F:J,5,FALSE),0)</f>
        <v>61</v>
      </c>
      <c r="K600">
        <f>IFERROR(IF(SUM($I600:J600)=0,VLOOKUP(G600,Sheet3!I:J,2,FALSE),0),0)</f>
        <v>0</v>
      </c>
      <c r="L600">
        <f>VLOOKUP(E600,Sheet3!J:K,2,FALSE)</f>
        <v>88</v>
      </c>
      <c r="M600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</v>
      </c>
      <c r="N600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</v>
      </c>
    </row>
    <row r="601" spans="1:14" x14ac:dyDescent="0.5">
      <c r="A601">
        <v>600</v>
      </c>
      <c r="B601" s="2" t="s">
        <v>480</v>
      </c>
      <c r="C601" s="2" t="str">
        <f t="shared" si="45"/>
        <v>SELINA</v>
      </c>
      <c r="D601" s="2"/>
      <c r="E601" s="2">
        <f t="shared" si="46"/>
        <v>61</v>
      </c>
      <c r="F601" s="2">
        <f t="shared" si="47"/>
        <v>61</v>
      </c>
      <c r="H601">
        <f>COUNTIF(Sheet3!F:F,"="&amp;'Trainers by index #'!C601)</f>
        <v>1</v>
      </c>
      <c r="I601">
        <f>IF(H601=0,MAX(Sheet3!J:J),0)</f>
        <v>0</v>
      </c>
      <c r="J601">
        <f>IF(H601=1,VLOOKUP(C601,Sheet3!F:J,5,FALSE),0)</f>
        <v>61</v>
      </c>
      <c r="K601">
        <f>IFERROR(IF(SUM($I601:J601)=0,VLOOKUP(G601,Sheet3!I:J,2,FALSE),0),0)</f>
        <v>0</v>
      </c>
      <c r="L601">
        <f>VLOOKUP(E601,Sheet3!J:K,2,FALSE)</f>
        <v>88</v>
      </c>
      <c r="M601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</v>
      </c>
      <c r="N601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</v>
      </c>
    </row>
    <row r="602" spans="1:14" x14ac:dyDescent="0.5">
      <c r="A602">
        <v>601</v>
      </c>
      <c r="B602" s="2" t="s">
        <v>109</v>
      </c>
      <c r="C602" s="2" t="str">
        <f t="shared" si="45"/>
        <v>GRUNT</v>
      </c>
      <c r="D602" s="2"/>
      <c r="E602" s="2">
        <f t="shared" si="46"/>
        <v>11</v>
      </c>
      <c r="F602" s="2">
        <f t="shared" si="47"/>
        <v>11</v>
      </c>
      <c r="G602" t="s">
        <v>990</v>
      </c>
      <c r="H602">
        <f>COUNTIF(Sheet3!F:F,"="&amp;'Trainers by index #'!C602)</f>
        <v>31</v>
      </c>
      <c r="I602">
        <f>IF(H602=0,MAX(Sheet3!J:J),0)</f>
        <v>0</v>
      </c>
      <c r="J602">
        <f>IF(H602=1,VLOOKUP(C602,Sheet3!F:J,5,FALSE),0)</f>
        <v>0</v>
      </c>
      <c r="K602">
        <f>IFERROR(IF(SUM($I602:J602)=0,VLOOKUP(G602,Sheet3!I:J,2,FALSE),0),0)</f>
        <v>11</v>
      </c>
      <c r="L602">
        <f>VLOOKUP(E602,Sheet3!J:K,2,FALSE)</f>
        <v>17</v>
      </c>
      <c r="M602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</v>
      </c>
      <c r="N602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</v>
      </c>
    </row>
    <row r="603" spans="1:14" x14ac:dyDescent="0.5">
      <c r="A603">
        <v>602</v>
      </c>
      <c r="B603" s="2" t="s">
        <v>309</v>
      </c>
      <c r="C603" s="2" t="str">
        <f t="shared" si="45"/>
        <v>JOSE</v>
      </c>
      <c r="D603" s="2"/>
      <c r="E603" s="2">
        <f t="shared" si="46"/>
        <v>100</v>
      </c>
      <c r="F603" s="2">
        <f t="shared" si="47"/>
        <v>100</v>
      </c>
      <c r="H603">
        <f>COUNTIF(Sheet3!F:F,"="&amp;'Trainers by index #'!C603)</f>
        <v>0</v>
      </c>
      <c r="I603">
        <f>IF(H603=0,MAX(Sheet3!J:J),0)</f>
        <v>100</v>
      </c>
      <c r="J603">
        <f>IF(H603=1,VLOOKUP(C603,Sheet3!F:J,5,FALSE),0)</f>
        <v>0</v>
      </c>
      <c r="K603">
        <f>IFERROR(IF(SUM($I603:J603)=0,VLOOKUP(G603,Sheet3!I:J,2,FALSE),0),0)</f>
        <v>0</v>
      </c>
      <c r="L603">
        <f>VLOOKUP(E603,Sheet3!J:K,2,FALSE)</f>
        <v>100</v>
      </c>
      <c r="M603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</v>
      </c>
      <c r="N603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</v>
      </c>
    </row>
    <row r="604" spans="1:14" x14ac:dyDescent="0.5">
      <c r="A604">
        <v>603</v>
      </c>
      <c r="B604" s="2" t="s">
        <v>230</v>
      </c>
      <c r="C604" s="2" t="str">
        <f t="shared" si="45"/>
        <v>ERIN</v>
      </c>
      <c r="D604" s="2"/>
      <c r="E604" s="2">
        <f t="shared" si="46"/>
        <v>49</v>
      </c>
      <c r="F604" s="2">
        <f t="shared" si="47"/>
        <v>49</v>
      </c>
      <c r="H604">
        <f>COUNTIF(Sheet3!F:F,"="&amp;'Trainers by index #'!C604)</f>
        <v>1</v>
      </c>
      <c r="I604">
        <f>IF(H604=0,MAX(Sheet3!J:J),0)</f>
        <v>0</v>
      </c>
      <c r="J604">
        <f>IF(H604=1,VLOOKUP(C604,Sheet3!F:J,5,FALSE),0)</f>
        <v>49</v>
      </c>
      <c r="K604">
        <f>IFERROR(IF(SUM($I604:J604)=0,VLOOKUP(G604,Sheet3!I:J,2,FALSE),0),0)</f>
        <v>0</v>
      </c>
      <c r="L604">
        <f>VLOOKUP(E604,Sheet3!J:K,2,FALSE)</f>
        <v>56</v>
      </c>
      <c r="M604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</v>
      </c>
      <c r="N604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</v>
      </c>
    </row>
    <row r="605" spans="1:14" x14ac:dyDescent="0.5">
      <c r="A605">
        <v>604</v>
      </c>
      <c r="B605" s="2" t="s">
        <v>187</v>
      </c>
      <c r="C605" s="2" t="str">
        <f t="shared" si="45"/>
        <v>GAVEN</v>
      </c>
      <c r="D605" s="2"/>
      <c r="E605" s="2">
        <f t="shared" si="46"/>
        <v>70</v>
      </c>
      <c r="F605" s="2">
        <f t="shared" si="47"/>
        <v>70</v>
      </c>
      <c r="H605">
        <f>COUNTIF(Sheet3!F:F,"="&amp;'Trainers by index #'!C605)</f>
        <v>1</v>
      </c>
      <c r="I605">
        <f>IF(H605=0,MAX(Sheet3!J:J),0)</f>
        <v>0</v>
      </c>
      <c r="J605">
        <f>IF(H605=1,VLOOKUP(C605,Sheet3!F:J,5,FALSE),0)</f>
        <v>70</v>
      </c>
      <c r="K605">
        <f>IFERROR(IF(SUM($I605:J605)=0,VLOOKUP(G605,Sheet3!I:J,2,FALSE),0),0)</f>
        <v>0</v>
      </c>
      <c r="L605">
        <f>VLOOKUP(E605,Sheet3!J:K,2,FALSE)</f>
        <v>69</v>
      </c>
      <c r="M605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</v>
      </c>
      <c r="N605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</v>
      </c>
    </row>
    <row r="606" spans="1:14" x14ac:dyDescent="0.5">
      <c r="A606">
        <v>605</v>
      </c>
      <c r="B606" s="2" t="s">
        <v>113</v>
      </c>
      <c r="C606" s="2" t="str">
        <f t="shared" si="45"/>
        <v>KENJI</v>
      </c>
      <c r="D606" s="2"/>
      <c r="E606" s="2">
        <f t="shared" si="46"/>
        <v>48</v>
      </c>
      <c r="F606" s="2">
        <f t="shared" si="47"/>
        <v>48</v>
      </c>
      <c r="H606">
        <f>COUNTIF(Sheet3!F:F,"="&amp;'Trainers by index #'!C606)</f>
        <v>1</v>
      </c>
      <c r="I606">
        <f>IF(H606=0,MAX(Sheet3!J:J),0)</f>
        <v>0</v>
      </c>
      <c r="J606">
        <f>IF(H606=1,VLOOKUP(C606,Sheet3!F:J,5,FALSE),0)</f>
        <v>48</v>
      </c>
      <c r="K606">
        <f>IFERROR(IF(SUM($I606:J606)=0,VLOOKUP(G606,Sheet3!I:J,2,FALSE),0),0)</f>
        <v>0</v>
      </c>
      <c r="L606">
        <f>VLOOKUP(E606,Sheet3!J:K,2,FALSE)</f>
        <v>56</v>
      </c>
      <c r="M606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</v>
      </c>
      <c r="N606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</v>
      </c>
    </row>
    <row r="607" spans="1:14" x14ac:dyDescent="0.5">
      <c r="A607">
        <v>606</v>
      </c>
      <c r="B607" s="2" t="s">
        <v>224</v>
      </c>
      <c r="C607" s="2" t="str">
        <f t="shared" si="45"/>
        <v>PARRY</v>
      </c>
      <c r="D607" s="2"/>
      <c r="E607" s="2">
        <f t="shared" si="46"/>
        <v>48</v>
      </c>
      <c r="F607" s="2">
        <f t="shared" si="47"/>
        <v>48</v>
      </c>
      <c r="H607">
        <f>COUNTIF(Sheet3!F:F,"="&amp;'Trainers by index #'!C607)</f>
        <v>1</v>
      </c>
      <c r="I607">
        <f>IF(H607=0,MAX(Sheet3!J:J),0)</f>
        <v>0</v>
      </c>
      <c r="J607">
        <f>IF(H607=1,VLOOKUP(C607,Sheet3!F:J,5,FALSE),0)</f>
        <v>48</v>
      </c>
      <c r="K607">
        <f>IFERROR(IF(SUM($I607:J607)=0,VLOOKUP(G607,Sheet3!I:J,2,FALSE),0),0)</f>
        <v>0</v>
      </c>
      <c r="L607">
        <f>VLOOKUP(E607,Sheet3!J:K,2,FALSE)</f>
        <v>56</v>
      </c>
      <c r="M607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</v>
      </c>
      <c r="N607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</v>
      </c>
    </row>
    <row r="608" spans="1:14" x14ac:dyDescent="0.5">
      <c r="A608">
        <v>607</v>
      </c>
      <c r="B608" s="2" t="s">
        <v>196</v>
      </c>
      <c r="C608" s="2" t="str">
        <f t="shared" si="45"/>
        <v>REENA</v>
      </c>
      <c r="D608" s="2"/>
      <c r="E608" s="2">
        <f t="shared" si="46"/>
        <v>60</v>
      </c>
      <c r="F608" s="2">
        <f t="shared" si="47"/>
        <v>60</v>
      </c>
      <c r="H608">
        <f>COUNTIF(Sheet3!F:F,"="&amp;'Trainers by index #'!C608)</f>
        <v>1</v>
      </c>
      <c r="I608">
        <f>IF(H608=0,MAX(Sheet3!J:J),0)</f>
        <v>0</v>
      </c>
      <c r="J608">
        <f>IF(H608=1,VLOOKUP(C608,Sheet3!F:J,5,FALSE),0)</f>
        <v>60</v>
      </c>
      <c r="K608">
        <f>IFERROR(IF(SUM($I608:J608)=0,VLOOKUP(G608,Sheet3!I:J,2,FALSE),0),0)</f>
        <v>0</v>
      </c>
      <c r="L608">
        <f>VLOOKUP(E608,Sheet3!J:K,2,FALSE)</f>
        <v>65</v>
      </c>
      <c r="M608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</v>
      </c>
      <c r="N608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</v>
      </c>
    </row>
    <row r="609" spans="1:14" x14ac:dyDescent="0.5">
      <c r="A609">
        <v>608</v>
      </c>
      <c r="B609" s="2" t="s">
        <v>206</v>
      </c>
      <c r="C609" s="2" t="str">
        <f t="shared" si="45"/>
        <v>WILTON</v>
      </c>
      <c r="D609" s="2"/>
      <c r="E609" s="2">
        <f t="shared" si="46"/>
        <v>47</v>
      </c>
      <c r="F609" s="2">
        <f t="shared" si="47"/>
        <v>47</v>
      </c>
      <c r="H609">
        <f>COUNTIF(Sheet3!F:F,"="&amp;'Trainers by index #'!C609)</f>
        <v>1</v>
      </c>
      <c r="I609">
        <f>IF(H609=0,MAX(Sheet3!J:J),0)</f>
        <v>0</v>
      </c>
      <c r="J609">
        <f>IF(H609=1,VLOOKUP(C609,Sheet3!F:J,5,FALSE),0)</f>
        <v>47</v>
      </c>
      <c r="K609">
        <f>IFERROR(IF(SUM($I609:J609)=0,VLOOKUP(G609,Sheet3!I:J,2,FALSE),0),0)</f>
        <v>0</v>
      </c>
      <c r="L609">
        <f>VLOOKUP(E609,Sheet3!J:K,2,FALSE)</f>
        <v>56</v>
      </c>
      <c r="M609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</v>
      </c>
      <c r="N609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</v>
      </c>
    </row>
    <row r="610" spans="1:14" x14ac:dyDescent="0.5">
      <c r="A610">
        <v>609</v>
      </c>
      <c r="B610" s="2" t="s">
        <v>195</v>
      </c>
      <c r="C610" s="2" t="str">
        <f t="shared" si="45"/>
        <v>JAMIE</v>
      </c>
      <c r="D610" s="2"/>
      <c r="E610" s="2">
        <f t="shared" si="46"/>
        <v>70</v>
      </c>
      <c r="F610" s="2">
        <f t="shared" si="47"/>
        <v>70</v>
      </c>
      <c r="H610">
        <f>COUNTIF(Sheet3!F:F,"="&amp;'Trainers by index #'!C610)</f>
        <v>1</v>
      </c>
      <c r="I610">
        <f>IF(H610=0,MAX(Sheet3!J:J),0)</f>
        <v>0</v>
      </c>
      <c r="J610">
        <f>IF(H610=1,VLOOKUP(C610,Sheet3!F:J,5,FALSE),0)</f>
        <v>70</v>
      </c>
      <c r="K610">
        <f>IFERROR(IF(SUM($I610:J610)=0,VLOOKUP(G610,Sheet3!I:J,2,FALSE),0),0)</f>
        <v>0</v>
      </c>
      <c r="L610">
        <f>VLOOKUP(E610,Sheet3!J:K,2,FALSE)</f>
        <v>69</v>
      </c>
      <c r="M610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</v>
      </c>
      <c r="N610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</v>
      </c>
    </row>
    <row r="611" spans="1:14" x14ac:dyDescent="0.5">
      <c r="A611">
        <v>610</v>
      </c>
      <c r="B611" s="2" t="s">
        <v>135</v>
      </c>
      <c r="C611" s="2" t="str">
        <f t="shared" si="45"/>
        <v>DEREK</v>
      </c>
      <c r="D611" s="2"/>
      <c r="E611" s="2">
        <f t="shared" si="46"/>
        <v>21</v>
      </c>
      <c r="F611" s="2">
        <f t="shared" si="47"/>
        <v>21</v>
      </c>
      <c r="H611">
        <f>COUNTIF(Sheet3!F:F,"="&amp;'Trainers by index #'!C611)</f>
        <v>1</v>
      </c>
      <c r="I611">
        <f>IF(H611=0,MAX(Sheet3!J:J),0)</f>
        <v>0</v>
      </c>
      <c r="J611">
        <f>IF(H611=1,VLOOKUP(C611,Sheet3!F:J,5,FALSE),0)</f>
        <v>21</v>
      </c>
      <c r="K611">
        <f>IFERROR(IF(SUM($I611:J611)=0,VLOOKUP(G611,Sheet3!I:J,2,FALSE),0),0)</f>
        <v>0</v>
      </c>
      <c r="L611">
        <f>VLOOKUP(E611,Sheet3!J:K,2,FALSE)</f>
        <v>38</v>
      </c>
      <c r="M611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</v>
      </c>
      <c r="N611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</v>
      </c>
    </row>
    <row r="612" spans="1:14" x14ac:dyDescent="0.5">
      <c r="A612">
        <v>611</v>
      </c>
      <c r="B612" s="2" t="s">
        <v>249</v>
      </c>
      <c r="C612" s="2" t="str">
        <f t="shared" si="45"/>
        <v>BEVERLY</v>
      </c>
      <c r="D612" s="2"/>
      <c r="E612" s="2">
        <f t="shared" si="46"/>
        <v>17</v>
      </c>
      <c r="F612" s="2">
        <f t="shared" si="47"/>
        <v>17</v>
      </c>
      <c r="H612">
        <f>COUNTIF(Sheet3!F:F,"="&amp;'Trainers by index #'!C612)</f>
        <v>1</v>
      </c>
      <c r="I612">
        <f>IF(H612=0,MAX(Sheet3!J:J),0)</f>
        <v>0</v>
      </c>
      <c r="J612">
        <f>IF(H612=1,VLOOKUP(C612,Sheet3!F:J,5,FALSE),0)</f>
        <v>17</v>
      </c>
      <c r="K612">
        <f>IFERROR(IF(SUM($I612:J612)=0,VLOOKUP(G612,Sheet3!I:J,2,FALSE),0),0)</f>
        <v>0</v>
      </c>
      <c r="L612">
        <f>VLOOKUP(E612,Sheet3!J:K,2,FALSE)</f>
        <v>24</v>
      </c>
      <c r="M612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</v>
      </c>
      <c r="N612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</v>
      </c>
    </row>
    <row r="613" spans="1:14" x14ac:dyDescent="0.5">
      <c r="A613">
        <v>612</v>
      </c>
      <c r="B613" s="2" t="s">
        <v>219</v>
      </c>
      <c r="C613" s="2" t="str">
        <f t="shared" si="45"/>
        <v>VANCE</v>
      </c>
      <c r="D613" s="2"/>
      <c r="E613" s="2">
        <f t="shared" si="46"/>
        <v>47</v>
      </c>
      <c r="F613" s="2">
        <f t="shared" si="47"/>
        <v>47</v>
      </c>
      <c r="H613">
        <f>COUNTIF(Sheet3!F:F,"="&amp;'Trainers by index #'!C613)</f>
        <v>1</v>
      </c>
      <c r="I613">
        <f>IF(H613=0,MAX(Sheet3!J:J),0)</f>
        <v>0</v>
      </c>
      <c r="J613">
        <f>IF(H613=1,VLOOKUP(C613,Sheet3!F:J,5,FALSE),0)</f>
        <v>47</v>
      </c>
      <c r="K613">
        <f>IFERROR(IF(SUM($I613:J613)=0,VLOOKUP(G613,Sheet3!I:J,2,FALSE),0),0)</f>
        <v>0</v>
      </c>
      <c r="L613">
        <f>VLOOKUP(E613,Sheet3!J:K,2,FALSE)</f>
        <v>56</v>
      </c>
      <c r="M613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</v>
      </c>
      <c r="N613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</v>
      </c>
    </row>
    <row r="614" spans="1:14" x14ac:dyDescent="0.5">
      <c r="A614">
        <v>613</v>
      </c>
      <c r="B614" s="2" t="s">
        <v>251</v>
      </c>
      <c r="C614" s="2" t="str">
        <f t="shared" si="45"/>
        <v>KRISE</v>
      </c>
      <c r="D614" s="2"/>
      <c r="E614" s="2">
        <f t="shared" si="46"/>
        <v>17</v>
      </c>
      <c r="F614" s="2">
        <f t="shared" si="47"/>
        <v>17</v>
      </c>
      <c r="H614">
        <f>COUNTIF(Sheet3!F:F,"="&amp;'Trainers by index #'!C614)</f>
        <v>1</v>
      </c>
      <c r="I614">
        <f>IF(H614=0,MAX(Sheet3!J:J),0)</f>
        <v>0</v>
      </c>
      <c r="J614">
        <f>IF(H614=1,VLOOKUP(C614,Sheet3!F:J,5,FALSE),0)</f>
        <v>17</v>
      </c>
      <c r="K614">
        <f>IFERROR(IF(SUM($I614:J614)=0,VLOOKUP(G614,Sheet3!I:J,2,FALSE),0),0)</f>
        <v>0</v>
      </c>
      <c r="L614">
        <f>VLOOKUP(E614,Sheet3!J:K,2,FALSE)</f>
        <v>24</v>
      </c>
      <c r="M614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</v>
      </c>
      <c r="N614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</v>
      </c>
    </row>
    <row r="615" spans="1:14" x14ac:dyDescent="0.5">
      <c r="A615">
        <v>614</v>
      </c>
      <c r="B615" s="2" t="s">
        <v>251</v>
      </c>
      <c r="C615" s="2" t="str">
        <f t="shared" si="45"/>
        <v>KRISE</v>
      </c>
      <c r="D615" s="2"/>
      <c r="E615" s="2">
        <f t="shared" si="46"/>
        <v>17</v>
      </c>
      <c r="F615" s="2">
        <f t="shared" si="47"/>
        <v>17</v>
      </c>
      <c r="H615">
        <f>COUNTIF(Sheet3!F:F,"="&amp;'Trainers by index #'!C615)</f>
        <v>1</v>
      </c>
      <c r="I615">
        <f>IF(H615=0,MAX(Sheet3!J:J),0)</f>
        <v>0</v>
      </c>
      <c r="J615">
        <f>IF(H615=1,VLOOKUP(C615,Sheet3!F:J,5,FALSE),0)</f>
        <v>17</v>
      </c>
      <c r="K615">
        <f>IFERROR(IF(SUM($I615:J615)=0,VLOOKUP(G615,Sheet3!I:J,2,FALSE),0),0)</f>
        <v>0</v>
      </c>
      <c r="L615">
        <f>VLOOKUP(E615,Sheet3!J:K,2,FALSE)</f>
        <v>24</v>
      </c>
      <c r="M615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</v>
      </c>
      <c r="N615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</v>
      </c>
    </row>
    <row r="616" spans="1:14" x14ac:dyDescent="0.5">
      <c r="A616">
        <v>615</v>
      </c>
      <c r="B616" s="2" t="s">
        <v>251</v>
      </c>
      <c r="C616" s="2" t="str">
        <f t="shared" si="45"/>
        <v>KRISE</v>
      </c>
      <c r="D616" s="2"/>
      <c r="E616" s="2">
        <f t="shared" si="46"/>
        <v>17</v>
      </c>
      <c r="F616" s="2">
        <f t="shared" si="47"/>
        <v>17</v>
      </c>
      <c r="H616">
        <f>COUNTIF(Sheet3!F:F,"="&amp;'Trainers by index #'!C616)</f>
        <v>1</v>
      </c>
      <c r="I616">
        <f>IF(H616=0,MAX(Sheet3!J:J),0)</f>
        <v>0</v>
      </c>
      <c r="J616">
        <f>IF(H616=1,VLOOKUP(C616,Sheet3!F:J,5,FALSE),0)</f>
        <v>17</v>
      </c>
      <c r="K616">
        <f>IFERROR(IF(SUM($I616:J616)=0,VLOOKUP(G616,Sheet3!I:J,2,FALSE),0),0)</f>
        <v>0</v>
      </c>
      <c r="L616">
        <f>VLOOKUP(E616,Sheet3!J:K,2,FALSE)</f>
        <v>24</v>
      </c>
      <c r="M616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</v>
      </c>
      <c r="N616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</v>
      </c>
    </row>
    <row r="617" spans="1:14" x14ac:dyDescent="0.5">
      <c r="A617">
        <v>616</v>
      </c>
      <c r="B617" s="2" t="s">
        <v>154</v>
      </c>
      <c r="C617" s="2" t="str">
        <f t="shared" si="45"/>
        <v>IAN</v>
      </c>
      <c r="D617" s="2"/>
      <c r="E617" s="2">
        <f t="shared" si="46"/>
        <v>14</v>
      </c>
      <c r="F617" s="2">
        <f t="shared" si="47"/>
        <v>14</v>
      </c>
      <c r="H617">
        <f>COUNTIF(Sheet3!F:F,"="&amp;'Trainers by index #'!C617)</f>
        <v>1</v>
      </c>
      <c r="I617">
        <f>IF(H617=0,MAX(Sheet3!J:J),0)</f>
        <v>0</v>
      </c>
      <c r="J617">
        <f>IF(H617=1,VLOOKUP(C617,Sheet3!F:J,5,FALSE),0)</f>
        <v>14</v>
      </c>
      <c r="K617">
        <f>IFERROR(IF(SUM($I617:J617)=0,VLOOKUP(G617,Sheet3!I:J,2,FALSE),0),0)</f>
        <v>0</v>
      </c>
      <c r="L617">
        <f>VLOOKUP(E617,Sheet3!J:K,2,FALSE)</f>
        <v>21</v>
      </c>
      <c r="M617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</v>
      </c>
      <c r="N617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</v>
      </c>
    </row>
    <row r="618" spans="1:14" x14ac:dyDescent="0.5">
      <c r="A618">
        <v>617</v>
      </c>
      <c r="B618" s="2" t="s">
        <v>154</v>
      </c>
      <c r="C618" s="2" t="str">
        <f t="shared" si="45"/>
        <v>IAN</v>
      </c>
      <c r="D618" s="2"/>
      <c r="E618" s="2">
        <f t="shared" si="46"/>
        <v>14</v>
      </c>
      <c r="F618" s="2">
        <f t="shared" si="47"/>
        <v>14</v>
      </c>
      <c r="H618">
        <f>COUNTIF(Sheet3!F:F,"="&amp;'Trainers by index #'!C618)</f>
        <v>1</v>
      </c>
      <c r="I618">
        <f>IF(H618=0,MAX(Sheet3!J:J),0)</f>
        <v>0</v>
      </c>
      <c r="J618">
        <f>IF(H618=1,VLOOKUP(C618,Sheet3!F:J,5,FALSE),0)</f>
        <v>14</v>
      </c>
      <c r="K618">
        <f>IFERROR(IF(SUM($I618:J618)=0,VLOOKUP(G618,Sheet3!I:J,2,FALSE),0),0)</f>
        <v>0</v>
      </c>
      <c r="L618">
        <f>VLOOKUP(E618,Sheet3!J:K,2,FALSE)</f>
        <v>21</v>
      </c>
      <c r="M618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</v>
      </c>
      <c r="N618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</v>
      </c>
    </row>
    <row r="619" spans="1:14" x14ac:dyDescent="0.5">
      <c r="A619">
        <v>618</v>
      </c>
      <c r="B619" s="2" t="s">
        <v>154</v>
      </c>
      <c r="C619" s="2" t="str">
        <f t="shared" si="45"/>
        <v>IAN</v>
      </c>
      <c r="D619" s="2"/>
      <c r="E619" s="2">
        <f t="shared" si="46"/>
        <v>14</v>
      </c>
      <c r="F619" s="2">
        <f t="shared" si="47"/>
        <v>14</v>
      </c>
      <c r="H619">
        <f>COUNTIF(Sheet3!F:F,"="&amp;'Trainers by index #'!C619)</f>
        <v>1</v>
      </c>
      <c r="I619">
        <f>IF(H619=0,MAX(Sheet3!J:J),0)</f>
        <v>0</v>
      </c>
      <c r="J619">
        <f>IF(H619=1,VLOOKUP(C619,Sheet3!F:J,5,FALSE),0)</f>
        <v>14</v>
      </c>
      <c r="K619">
        <f>IFERROR(IF(SUM($I619:J619)=0,VLOOKUP(G619,Sheet3!I:J,2,FALSE),0),0)</f>
        <v>0</v>
      </c>
      <c r="L619">
        <f>VLOOKUP(E619,Sheet3!J:K,2,FALSE)</f>
        <v>21</v>
      </c>
      <c r="M619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</v>
      </c>
      <c r="N619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</v>
      </c>
    </row>
    <row r="620" spans="1:14" x14ac:dyDescent="0.5">
      <c r="A620">
        <v>619</v>
      </c>
      <c r="B620" s="2" t="s">
        <v>369</v>
      </c>
      <c r="C620" s="2" t="str">
        <f t="shared" si="45"/>
        <v>WALT</v>
      </c>
      <c r="D620" s="2"/>
      <c r="E620" s="2">
        <f t="shared" si="46"/>
        <v>16</v>
      </c>
      <c r="F620" s="2">
        <f t="shared" si="47"/>
        <v>16</v>
      </c>
      <c r="H620">
        <f>COUNTIF(Sheet3!F:F,"="&amp;'Trainers by index #'!C620)</f>
        <v>1</v>
      </c>
      <c r="I620">
        <f>IF(H620=0,MAX(Sheet3!J:J),0)</f>
        <v>0</v>
      </c>
      <c r="J620">
        <f>IF(H620=1,VLOOKUP(C620,Sheet3!F:J,5,FALSE),0)</f>
        <v>16</v>
      </c>
      <c r="K620">
        <f>IFERROR(IF(SUM($I620:J620)=0,VLOOKUP(G620,Sheet3!I:J,2,FALSE),0),0)</f>
        <v>0</v>
      </c>
      <c r="L620">
        <f>VLOOKUP(E620,Sheet3!J:K,2,FALSE)</f>
        <v>22</v>
      </c>
      <c r="M620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</v>
      </c>
      <c r="N620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</v>
      </c>
    </row>
    <row r="621" spans="1:14" x14ac:dyDescent="0.5">
      <c r="A621">
        <v>620</v>
      </c>
      <c r="B621" s="2" t="s">
        <v>369</v>
      </c>
      <c r="C621" s="2" t="str">
        <f t="shared" si="45"/>
        <v>WALT</v>
      </c>
      <c r="D621" s="2"/>
      <c r="E621" s="2">
        <f t="shared" si="46"/>
        <v>16</v>
      </c>
      <c r="F621" s="2">
        <f t="shared" si="47"/>
        <v>16</v>
      </c>
      <c r="H621">
        <f>COUNTIF(Sheet3!F:F,"="&amp;'Trainers by index #'!C621)</f>
        <v>1</v>
      </c>
      <c r="I621">
        <f>IF(H621=0,MAX(Sheet3!J:J),0)</f>
        <v>0</v>
      </c>
      <c r="J621">
        <f>IF(H621=1,VLOOKUP(C621,Sheet3!F:J,5,FALSE),0)</f>
        <v>16</v>
      </c>
      <c r="K621">
        <f>IFERROR(IF(SUM($I621:J621)=0,VLOOKUP(G621,Sheet3!I:J,2,FALSE),0),0)</f>
        <v>0</v>
      </c>
      <c r="L621">
        <f>VLOOKUP(E621,Sheet3!J:K,2,FALSE)</f>
        <v>22</v>
      </c>
      <c r="M621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</v>
      </c>
      <c r="N621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</v>
      </c>
    </row>
    <row r="622" spans="1:14" x14ac:dyDescent="0.5">
      <c r="A622">
        <v>621</v>
      </c>
      <c r="B622" s="2" t="s">
        <v>369</v>
      </c>
      <c r="C622" s="2" t="str">
        <f t="shared" si="45"/>
        <v>WALT</v>
      </c>
      <c r="D622" s="2"/>
      <c r="E622" s="2">
        <f t="shared" si="46"/>
        <v>16</v>
      </c>
      <c r="F622" s="2">
        <f t="shared" si="47"/>
        <v>16</v>
      </c>
      <c r="H622">
        <f>COUNTIF(Sheet3!F:F,"="&amp;'Trainers by index #'!C622)</f>
        <v>1</v>
      </c>
      <c r="I622">
        <f>IF(H622=0,MAX(Sheet3!J:J),0)</f>
        <v>0</v>
      </c>
      <c r="J622">
        <f>IF(H622=1,VLOOKUP(C622,Sheet3!F:J,5,FALSE),0)</f>
        <v>16</v>
      </c>
      <c r="K622">
        <f>IFERROR(IF(SUM($I622:J622)=0,VLOOKUP(G622,Sheet3!I:J,2,FALSE),0),0)</f>
        <v>0</v>
      </c>
      <c r="L622">
        <f>VLOOKUP(E622,Sheet3!J:K,2,FALSE)</f>
        <v>22</v>
      </c>
      <c r="M622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</v>
      </c>
      <c r="N622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</v>
      </c>
    </row>
    <row r="623" spans="1:14" x14ac:dyDescent="0.5">
      <c r="A623">
        <v>622</v>
      </c>
      <c r="B623" s="2" t="s">
        <v>221</v>
      </c>
      <c r="C623" s="2" t="str">
        <f t="shared" si="45"/>
        <v>DOUG</v>
      </c>
      <c r="D623" s="2"/>
      <c r="E623" s="2">
        <f t="shared" si="46"/>
        <v>72</v>
      </c>
      <c r="F623" s="2">
        <f t="shared" si="47"/>
        <v>72</v>
      </c>
      <c r="H623">
        <f>COUNTIF(Sheet3!F:F,"="&amp;'Trainers by index #'!C623)</f>
        <v>1</v>
      </c>
      <c r="I623">
        <f>IF(H623=0,MAX(Sheet3!J:J),0)</f>
        <v>0</v>
      </c>
      <c r="J623">
        <f>IF(H623=1,VLOOKUP(C623,Sheet3!F:J,5,FALSE),0)</f>
        <v>72</v>
      </c>
      <c r="K623">
        <f>IFERROR(IF(SUM($I623:J623)=0,VLOOKUP(G623,Sheet3!I:J,2,FALSE),0),0)</f>
        <v>0</v>
      </c>
      <c r="L623">
        <f>VLOOKUP(E623,Sheet3!J:K,2,FALSE)</f>
        <v>95</v>
      </c>
      <c r="M623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</v>
      </c>
      <c r="N623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</v>
      </c>
    </row>
    <row r="624" spans="1:14" x14ac:dyDescent="0.5">
      <c r="A624">
        <v>623</v>
      </c>
      <c r="B624" s="2" t="s">
        <v>221</v>
      </c>
      <c r="C624" s="2" t="str">
        <f t="shared" si="45"/>
        <v>DOUG</v>
      </c>
      <c r="D624" s="2"/>
      <c r="E624" s="2">
        <f t="shared" si="46"/>
        <v>72</v>
      </c>
      <c r="F624" s="2">
        <f t="shared" si="47"/>
        <v>72</v>
      </c>
      <c r="H624">
        <f>COUNTIF(Sheet3!F:F,"="&amp;'Trainers by index #'!C624)</f>
        <v>1</v>
      </c>
      <c r="I624">
        <f>IF(H624=0,MAX(Sheet3!J:J),0)</f>
        <v>0</v>
      </c>
      <c r="J624">
        <f>IF(H624=1,VLOOKUP(C624,Sheet3!F:J,5,FALSE),0)</f>
        <v>72</v>
      </c>
      <c r="K624">
        <f>IFERROR(IF(SUM($I624:J624)=0,VLOOKUP(G624,Sheet3!I:J,2,FALSE),0),0)</f>
        <v>0</v>
      </c>
      <c r="L624">
        <f>VLOOKUP(E624,Sheet3!J:K,2,FALSE)</f>
        <v>95</v>
      </c>
      <c r="M624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</v>
      </c>
      <c r="N624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</v>
      </c>
    </row>
    <row r="625" spans="1:14" x14ac:dyDescent="0.5">
      <c r="A625">
        <v>624</v>
      </c>
      <c r="B625" s="2" t="s">
        <v>221</v>
      </c>
      <c r="C625" s="2" t="str">
        <f t="shared" si="45"/>
        <v>DOUG</v>
      </c>
      <c r="D625" s="2"/>
      <c r="E625" s="2">
        <f t="shared" si="46"/>
        <v>72</v>
      </c>
      <c r="F625" s="2">
        <f t="shared" si="47"/>
        <v>72</v>
      </c>
      <c r="H625">
        <f>COUNTIF(Sheet3!F:F,"="&amp;'Trainers by index #'!C625)</f>
        <v>1</v>
      </c>
      <c r="I625">
        <f>IF(H625=0,MAX(Sheet3!J:J),0)</f>
        <v>0</v>
      </c>
      <c r="J625">
        <f>IF(H625=1,VLOOKUP(C625,Sheet3!F:J,5,FALSE),0)</f>
        <v>72</v>
      </c>
      <c r="K625">
        <f>IFERROR(IF(SUM($I625:J625)=0,VLOOKUP(G625,Sheet3!I:J,2,FALSE),0),0)</f>
        <v>0</v>
      </c>
      <c r="L625">
        <f>VLOOKUP(E625,Sheet3!J:K,2,FALSE)</f>
        <v>95</v>
      </c>
      <c r="M625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</v>
      </c>
      <c r="N625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</v>
      </c>
    </row>
    <row r="626" spans="1:14" x14ac:dyDescent="0.5">
      <c r="A626">
        <v>625</v>
      </c>
      <c r="B626" s="2" t="s">
        <v>139</v>
      </c>
      <c r="C626" s="2" t="str">
        <f t="shared" si="45"/>
        <v>ROB</v>
      </c>
      <c r="D626" s="2"/>
      <c r="E626" s="2">
        <f t="shared" si="46"/>
        <v>72</v>
      </c>
      <c r="F626" s="2">
        <f t="shared" si="47"/>
        <v>72</v>
      </c>
      <c r="H626">
        <f>COUNTIF(Sheet3!F:F,"="&amp;'Trainers by index #'!C626)</f>
        <v>1</v>
      </c>
      <c r="I626">
        <f>IF(H626=0,MAX(Sheet3!J:J),0)</f>
        <v>0</v>
      </c>
      <c r="J626">
        <f>IF(H626=1,VLOOKUP(C626,Sheet3!F:J,5,FALSE),0)</f>
        <v>72</v>
      </c>
      <c r="K626">
        <f>IFERROR(IF(SUM($I626:J626)=0,VLOOKUP(G626,Sheet3!I:J,2,FALSE),0),0)</f>
        <v>0</v>
      </c>
      <c r="L626">
        <f>VLOOKUP(E626,Sheet3!J:K,2,FALSE)</f>
        <v>95</v>
      </c>
      <c r="M626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</v>
      </c>
      <c r="N626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</v>
      </c>
    </row>
    <row r="627" spans="1:14" x14ac:dyDescent="0.5">
      <c r="A627">
        <v>626</v>
      </c>
      <c r="B627" s="2" t="s">
        <v>139</v>
      </c>
      <c r="C627" s="2" t="str">
        <f t="shared" si="45"/>
        <v>ROB</v>
      </c>
      <c r="D627" s="2"/>
      <c r="E627" s="2">
        <f t="shared" si="46"/>
        <v>72</v>
      </c>
      <c r="F627" s="2">
        <f t="shared" si="47"/>
        <v>72</v>
      </c>
      <c r="H627">
        <f>COUNTIF(Sheet3!F:F,"="&amp;'Trainers by index #'!C627)</f>
        <v>1</v>
      </c>
      <c r="I627">
        <f>IF(H627=0,MAX(Sheet3!J:J),0)</f>
        <v>0</v>
      </c>
      <c r="J627">
        <f>IF(H627=1,VLOOKUP(C627,Sheet3!F:J,5,FALSE),0)</f>
        <v>72</v>
      </c>
      <c r="K627">
        <f>IFERROR(IF(SUM($I627:J627)=0,VLOOKUP(G627,Sheet3!I:J,2,FALSE),0),0)</f>
        <v>0</v>
      </c>
      <c r="L627">
        <f>VLOOKUP(E627,Sheet3!J:K,2,FALSE)</f>
        <v>95</v>
      </c>
      <c r="M627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</v>
      </c>
      <c r="N627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</v>
      </c>
    </row>
    <row r="628" spans="1:14" x14ac:dyDescent="0.5">
      <c r="A628">
        <v>627</v>
      </c>
      <c r="B628" s="2" t="s">
        <v>139</v>
      </c>
      <c r="C628" s="2" t="str">
        <f t="shared" si="45"/>
        <v>ROB</v>
      </c>
      <c r="D628" s="2"/>
      <c r="E628" s="2">
        <f t="shared" si="46"/>
        <v>72</v>
      </c>
      <c r="F628" s="2">
        <f t="shared" si="47"/>
        <v>72</v>
      </c>
      <c r="H628">
        <f>COUNTIF(Sheet3!F:F,"="&amp;'Trainers by index #'!C628)</f>
        <v>1</v>
      </c>
      <c r="I628">
        <f>IF(H628=0,MAX(Sheet3!J:J),0)</f>
        <v>0</v>
      </c>
      <c r="J628">
        <f>IF(H628=1,VLOOKUP(C628,Sheet3!F:J,5,FALSE),0)</f>
        <v>72</v>
      </c>
      <c r="K628">
        <f>IFERROR(IF(SUM($I628:J628)=0,VLOOKUP(G628,Sheet3!I:J,2,FALSE),0),0)</f>
        <v>0</v>
      </c>
      <c r="L628">
        <f>VLOOKUP(E628,Sheet3!J:K,2,FALSE)</f>
        <v>95</v>
      </c>
      <c r="M628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</v>
      </c>
      <c r="N628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</v>
      </c>
    </row>
    <row r="629" spans="1:14" x14ac:dyDescent="0.5">
      <c r="A629">
        <v>628</v>
      </c>
      <c r="B629" s="2" t="s">
        <v>315</v>
      </c>
      <c r="C629" s="2" t="str">
        <f t="shared" si="45"/>
        <v>REESE</v>
      </c>
      <c r="D629" s="2"/>
      <c r="E629" s="2">
        <f t="shared" si="46"/>
        <v>66</v>
      </c>
      <c r="F629" s="2">
        <f t="shared" si="47"/>
        <v>66</v>
      </c>
      <c r="H629">
        <f>COUNTIF(Sheet3!F:F,"="&amp;'Trainers by index #'!C629)</f>
        <v>1</v>
      </c>
      <c r="I629">
        <f>IF(H629=0,MAX(Sheet3!J:J),0)</f>
        <v>0</v>
      </c>
      <c r="J629">
        <f>IF(H629=1,VLOOKUP(C629,Sheet3!F:J,5,FALSE),0)</f>
        <v>66</v>
      </c>
      <c r="K629">
        <f>IFERROR(IF(SUM($I629:J629)=0,VLOOKUP(G629,Sheet3!I:J,2,FALSE),0),0)</f>
        <v>0</v>
      </c>
      <c r="L629">
        <f>VLOOKUP(E629,Sheet3!J:K,2,FALSE)</f>
        <v>91</v>
      </c>
      <c r="M629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</v>
      </c>
      <c r="N629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</v>
      </c>
    </row>
    <row r="630" spans="1:14" x14ac:dyDescent="0.5">
      <c r="A630">
        <v>629</v>
      </c>
      <c r="B630" s="2" t="s">
        <v>315</v>
      </c>
      <c r="C630" s="2" t="str">
        <f t="shared" si="45"/>
        <v>REESE</v>
      </c>
      <c r="D630" s="2"/>
      <c r="E630" s="2">
        <f t="shared" si="46"/>
        <v>66</v>
      </c>
      <c r="F630" s="2">
        <f t="shared" si="47"/>
        <v>66</v>
      </c>
      <c r="H630">
        <f>COUNTIF(Sheet3!F:F,"="&amp;'Trainers by index #'!C630)</f>
        <v>1</v>
      </c>
      <c r="I630">
        <f>IF(H630=0,MAX(Sheet3!J:J),0)</f>
        <v>0</v>
      </c>
      <c r="J630">
        <f>IF(H630=1,VLOOKUP(C630,Sheet3!F:J,5,FALSE),0)</f>
        <v>66</v>
      </c>
      <c r="K630">
        <f>IFERROR(IF(SUM($I630:J630)=0,VLOOKUP(G630,Sheet3!I:J,2,FALSE),0),0)</f>
        <v>0</v>
      </c>
      <c r="L630">
        <f>VLOOKUP(E630,Sheet3!J:K,2,FALSE)</f>
        <v>91</v>
      </c>
      <c r="M630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</v>
      </c>
      <c r="N630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</v>
      </c>
    </row>
    <row r="631" spans="1:14" x14ac:dyDescent="0.5">
      <c r="A631">
        <v>630</v>
      </c>
      <c r="B631" s="2" t="s">
        <v>315</v>
      </c>
      <c r="C631" s="2" t="str">
        <f t="shared" si="45"/>
        <v>REESE</v>
      </c>
      <c r="D631" s="2"/>
      <c r="E631" s="2">
        <f t="shared" si="46"/>
        <v>66</v>
      </c>
      <c r="F631" s="2">
        <f t="shared" si="47"/>
        <v>66</v>
      </c>
      <c r="H631">
        <f>COUNTIF(Sheet3!F:F,"="&amp;'Trainers by index #'!C631)</f>
        <v>1</v>
      </c>
      <c r="I631">
        <f>IF(H631=0,MAX(Sheet3!J:J),0)</f>
        <v>0</v>
      </c>
      <c r="J631">
        <f>IF(H631=1,VLOOKUP(C631,Sheet3!F:J,5,FALSE),0)</f>
        <v>66</v>
      </c>
      <c r="K631">
        <f>IFERROR(IF(SUM($I631:J631)=0,VLOOKUP(G631,Sheet3!I:J,2,FALSE),0),0)</f>
        <v>0</v>
      </c>
      <c r="L631">
        <f>VLOOKUP(E631,Sheet3!J:K,2,FALSE)</f>
        <v>91</v>
      </c>
      <c r="M631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</v>
      </c>
      <c r="N631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</v>
      </c>
    </row>
    <row r="632" spans="1:14" x14ac:dyDescent="0.5">
      <c r="A632">
        <v>631</v>
      </c>
      <c r="B632" s="2" t="s">
        <v>455</v>
      </c>
      <c r="C632" s="2" t="str">
        <f t="shared" si="45"/>
        <v>AIDEN</v>
      </c>
      <c r="D632" s="2"/>
      <c r="E632" s="2">
        <f t="shared" si="46"/>
        <v>66</v>
      </c>
      <c r="F632" s="2">
        <f t="shared" si="47"/>
        <v>66</v>
      </c>
      <c r="H632">
        <f>COUNTIF(Sheet3!F:F,"="&amp;'Trainers by index #'!C632)</f>
        <v>1</v>
      </c>
      <c r="I632">
        <f>IF(H632=0,MAX(Sheet3!J:J),0)</f>
        <v>0</v>
      </c>
      <c r="J632">
        <f>IF(H632=1,VLOOKUP(C632,Sheet3!F:J,5,FALSE),0)</f>
        <v>66</v>
      </c>
      <c r="K632">
        <f>IFERROR(IF(SUM($I632:J632)=0,VLOOKUP(G632,Sheet3!I:J,2,FALSE),0),0)</f>
        <v>0</v>
      </c>
      <c r="L632">
        <f>VLOOKUP(E632,Sheet3!J:K,2,FALSE)</f>
        <v>91</v>
      </c>
      <c r="M632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</v>
      </c>
      <c r="N632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</v>
      </c>
    </row>
    <row r="633" spans="1:14" x14ac:dyDescent="0.5">
      <c r="A633">
        <v>632</v>
      </c>
      <c r="B633" s="2" t="s">
        <v>455</v>
      </c>
      <c r="C633" s="2" t="str">
        <f t="shared" si="45"/>
        <v>AIDEN</v>
      </c>
      <c r="D633" s="2"/>
      <c r="E633" s="2">
        <f t="shared" si="46"/>
        <v>66</v>
      </c>
      <c r="F633" s="2">
        <f t="shared" si="47"/>
        <v>66</v>
      </c>
      <c r="H633">
        <f>COUNTIF(Sheet3!F:F,"="&amp;'Trainers by index #'!C633)</f>
        <v>1</v>
      </c>
      <c r="I633">
        <f>IF(H633=0,MAX(Sheet3!J:J),0)</f>
        <v>0</v>
      </c>
      <c r="J633">
        <f>IF(H633=1,VLOOKUP(C633,Sheet3!F:J,5,FALSE),0)</f>
        <v>66</v>
      </c>
      <c r="K633">
        <f>IFERROR(IF(SUM($I633:J633)=0,VLOOKUP(G633,Sheet3!I:J,2,FALSE),0),0)</f>
        <v>0</v>
      </c>
      <c r="L633">
        <f>VLOOKUP(E633,Sheet3!J:K,2,FALSE)</f>
        <v>91</v>
      </c>
      <c r="M633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</v>
      </c>
      <c r="N633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</v>
      </c>
    </row>
    <row r="634" spans="1:14" x14ac:dyDescent="0.5">
      <c r="A634">
        <v>633</v>
      </c>
      <c r="B634" s="2" t="s">
        <v>455</v>
      </c>
      <c r="C634" s="2" t="str">
        <f t="shared" si="45"/>
        <v>AIDEN</v>
      </c>
      <c r="D634" s="2"/>
      <c r="E634" s="2">
        <f t="shared" si="46"/>
        <v>66</v>
      </c>
      <c r="F634" s="2">
        <f t="shared" si="47"/>
        <v>66</v>
      </c>
      <c r="H634">
        <f>COUNTIF(Sheet3!F:F,"="&amp;'Trainers by index #'!C634)</f>
        <v>1</v>
      </c>
      <c r="I634">
        <f>IF(H634=0,MAX(Sheet3!J:J),0)</f>
        <v>0</v>
      </c>
      <c r="J634">
        <f>IF(H634=1,VLOOKUP(C634,Sheet3!F:J,5,FALSE),0)</f>
        <v>66</v>
      </c>
      <c r="K634">
        <f>IFERROR(IF(SUM($I634:J634)=0,VLOOKUP(G634,Sheet3!I:J,2,FALSE),0),0)</f>
        <v>0</v>
      </c>
      <c r="L634">
        <f>VLOOKUP(E634,Sheet3!J:K,2,FALSE)</f>
        <v>91</v>
      </c>
      <c r="M634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</v>
      </c>
      <c r="N634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</v>
      </c>
    </row>
    <row r="635" spans="1:14" x14ac:dyDescent="0.5">
      <c r="A635">
        <v>634</v>
      </c>
      <c r="B635" s="2" t="s">
        <v>460</v>
      </c>
      <c r="C635" s="2" t="str">
        <f t="shared" si="45"/>
        <v>ERNEST</v>
      </c>
      <c r="D635" s="2"/>
      <c r="E635" s="2">
        <f t="shared" si="46"/>
        <v>66</v>
      </c>
      <c r="F635" s="2">
        <f t="shared" si="47"/>
        <v>66</v>
      </c>
      <c r="H635">
        <f>COUNTIF(Sheet3!F:F,"="&amp;'Trainers by index #'!C635)</f>
        <v>1</v>
      </c>
      <c r="I635">
        <f>IF(H635=0,MAX(Sheet3!J:J),0)</f>
        <v>0</v>
      </c>
      <c r="J635">
        <f>IF(H635=1,VLOOKUP(C635,Sheet3!F:J,5,FALSE),0)</f>
        <v>66</v>
      </c>
      <c r="K635">
        <f>IFERROR(IF(SUM($I635:J635)=0,VLOOKUP(G635,Sheet3!I:J,2,FALSE),0),0)</f>
        <v>0</v>
      </c>
      <c r="L635">
        <f>VLOOKUP(E635,Sheet3!J:K,2,FALSE)</f>
        <v>91</v>
      </c>
      <c r="M635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</v>
      </c>
      <c r="N635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</v>
      </c>
    </row>
    <row r="636" spans="1:14" x14ac:dyDescent="0.5">
      <c r="A636">
        <v>635</v>
      </c>
      <c r="B636" s="2" t="s">
        <v>460</v>
      </c>
      <c r="C636" s="2" t="str">
        <f t="shared" si="45"/>
        <v>ERNEST</v>
      </c>
      <c r="D636" s="2"/>
      <c r="E636" s="2">
        <f t="shared" si="46"/>
        <v>66</v>
      </c>
      <c r="F636" s="2">
        <f t="shared" si="47"/>
        <v>66</v>
      </c>
      <c r="H636">
        <f>COUNTIF(Sheet3!F:F,"="&amp;'Trainers by index #'!C636)</f>
        <v>1</v>
      </c>
      <c r="I636">
        <f>IF(H636=0,MAX(Sheet3!J:J),0)</f>
        <v>0</v>
      </c>
      <c r="J636">
        <f>IF(H636=1,VLOOKUP(C636,Sheet3!F:J,5,FALSE),0)</f>
        <v>66</v>
      </c>
      <c r="K636">
        <f>IFERROR(IF(SUM($I636:J636)=0,VLOOKUP(G636,Sheet3!I:J,2,FALSE),0),0)</f>
        <v>0</v>
      </c>
      <c r="L636">
        <f>VLOOKUP(E636,Sheet3!J:K,2,FALSE)</f>
        <v>91</v>
      </c>
      <c r="M636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</v>
      </c>
      <c r="N636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</v>
      </c>
    </row>
    <row r="637" spans="1:14" x14ac:dyDescent="0.5">
      <c r="A637">
        <v>636</v>
      </c>
      <c r="B637" s="2" t="s">
        <v>460</v>
      </c>
      <c r="C637" s="2" t="str">
        <f t="shared" si="45"/>
        <v>ERNEST</v>
      </c>
      <c r="D637" s="2"/>
      <c r="E637" s="2">
        <f t="shared" si="46"/>
        <v>66</v>
      </c>
      <c r="F637" s="2">
        <f t="shared" si="47"/>
        <v>66</v>
      </c>
      <c r="H637">
        <f>COUNTIF(Sheet3!F:F,"="&amp;'Trainers by index #'!C637)</f>
        <v>1</v>
      </c>
      <c r="I637">
        <f>IF(H637=0,MAX(Sheet3!J:J),0)</f>
        <v>0</v>
      </c>
      <c r="J637">
        <f>IF(H637=1,VLOOKUP(C637,Sheet3!F:J,5,FALSE),0)</f>
        <v>66</v>
      </c>
      <c r="K637">
        <f>IFERROR(IF(SUM($I637:J637)=0,VLOOKUP(G637,Sheet3!I:J,2,FALSE),0),0)</f>
        <v>0</v>
      </c>
      <c r="L637">
        <f>VLOOKUP(E637,Sheet3!J:K,2,FALSE)</f>
        <v>91</v>
      </c>
      <c r="M637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</v>
      </c>
      <c r="N637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</v>
      </c>
    </row>
    <row r="638" spans="1:14" x14ac:dyDescent="0.5">
      <c r="A638">
        <v>637</v>
      </c>
      <c r="B638" s="2" t="s">
        <v>365</v>
      </c>
      <c r="C638" s="2" t="str">
        <f t="shared" si="45"/>
        <v>HILLARY</v>
      </c>
      <c r="D638" s="2"/>
      <c r="E638" s="2">
        <f t="shared" si="46"/>
        <v>67</v>
      </c>
      <c r="F638" s="2">
        <f t="shared" si="47"/>
        <v>67</v>
      </c>
      <c r="H638">
        <f>COUNTIF(Sheet3!F:F,"="&amp;'Trainers by index #'!C638)</f>
        <v>1</v>
      </c>
      <c r="I638">
        <f>IF(H638=0,MAX(Sheet3!J:J),0)</f>
        <v>0</v>
      </c>
      <c r="J638">
        <f>IF(H638=1,VLOOKUP(C638,Sheet3!F:J,5,FALSE),0)</f>
        <v>67</v>
      </c>
      <c r="K638">
        <f>IFERROR(IF(SUM($I638:J638)=0,VLOOKUP(G638,Sheet3!I:J,2,FALSE),0),0)</f>
        <v>0</v>
      </c>
      <c r="L638">
        <f>VLOOKUP(E638,Sheet3!J:K,2,FALSE)</f>
        <v>92</v>
      </c>
      <c r="M638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</v>
      </c>
      <c r="N638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</v>
      </c>
    </row>
    <row r="639" spans="1:14" x14ac:dyDescent="0.5">
      <c r="A639">
        <v>638</v>
      </c>
      <c r="B639" s="2" t="s">
        <v>365</v>
      </c>
      <c r="C639" s="2" t="str">
        <f t="shared" si="45"/>
        <v>HILLARY</v>
      </c>
      <c r="D639" s="2"/>
      <c r="E639" s="2">
        <f t="shared" si="46"/>
        <v>67</v>
      </c>
      <c r="F639" s="2">
        <f t="shared" si="47"/>
        <v>67</v>
      </c>
      <c r="H639">
        <f>COUNTIF(Sheet3!F:F,"="&amp;'Trainers by index #'!C639)</f>
        <v>1</v>
      </c>
      <c r="I639">
        <f>IF(H639=0,MAX(Sheet3!J:J),0)</f>
        <v>0</v>
      </c>
      <c r="J639">
        <f>IF(H639=1,VLOOKUP(C639,Sheet3!F:J,5,FALSE),0)</f>
        <v>67</v>
      </c>
      <c r="K639">
        <f>IFERROR(IF(SUM($I639:J639)=0,VLOOKUP(G639,Sheet3!I:J,2,FALSE),0),0)</f>
        <v>0</v>
      </c>
      <c r="L639">
        <f>VLOOKUP(E639,Sheet3!J:K,2,FALSE)</f>
        <v>92</v>
      </c>
      <c r="M639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</v>
      </c>
      <c r="N639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</v>
      </c>
    </row>
    <row r="640" spans="1:14" x14ac:dyDescent="0.5">
      <c r="A640">
        <v>639</v>
      </c>
      <c r="B640" s="2" t="s">
        <v>365</v>
      </c>
      <c r="C640" s="2" t="str">
        <f t="shared" si="45"/>
        <v>HILLARY</v>
      </c>
      <c r="D640" s="2"/>
      <c r="E640" s="2">
        <f t="shared" si="46"/>
        <v>67</v>
      </c>
      <c r="F640" s="2">
        <f t="shared" si="47"/>
        <v>67</v>
      </c>
      <c r="H640">
        <f>COUNTIF(Sheet3!F:F,"="&amp;'Trainers by index #'!C640)</f>
        <v>1</v>
      </c>
      <c r="I640">
        <f>IF(H640=0,MAX(Sheet3!J:J),0)</f>
        <v>0</v>
      </c>
      <c r="J640">
        <f>IF(H640=1,VLOOKUP(C640,Sheet3!F:J,5,FALSE),0)</f>
        <v>67</v>
      </c>
      <c r="K640">
        <f>IFERROR(IF(SUM($I640:J640)=0,VLOOKUP(G640,Sheet3!I:J,2,FALSE),0),0)</f>
        <v>0</v>
      </c>
      <c r="L640">
        <f>VLOOKUP(E640,Sheet3!J:K,2,FALSE)</f>
        <v>92</v>
      </c>
      <c r="M640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</v>
      </c>
      <c r="N640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</v>
      </c>
    </row>
    <row r="641" spans="1:14" x14ac:dyDescent="0.5">
      <c r="A641">
        <v>640</v>
      </c>
      <c r="B641" s="2" t="s">
        <v>329</v>
      </c>
      <c r="C641" s="2" t="str">
        <f t="shared" si="45"/>
        <v>BILLY</v>
      </c>
      <c r="D641" s="2"/>
      <c r="E641" s="2">
        <f t="shared" si="46"/>
        <v>67</v>
      </c>
      <c r="F641" s="2">
        <f t="shared" si="47"/>
        <v>67</v>
      </c>
      <c r="H641">
        <f>COUNTIF(Sheet3!F:F,"="&amp;'Trainers by index #'!C641)</f>
        <v>1</v>
      </c>
      <c r="I641">
        <f>IF(H641=0,MAX(Sheet3!J:J),0)</f>
        <v>0</v>
      </c>
      <c r="J641">
        <f>IF(H641=1,VLOOKUP(C641,Sheet3!F:J,5,FALSE),0)</f>
        <v>67</v>
      </c>
      <c r="K641">
        <f>IFERROR(IF(SUM($I641:J641)=0,VLOOKUP(G641,Sheet3!I:J,2,FALSE),0),0)</f>
        <v>0</v>
      </c>
      <c r="L641">
        <f>VLOOKUP(E641,Sheet3!J:K,2,FALSE)</f>
        <v>92</v>
      </c>
      <c r="M641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</v>
      </c>
      <c r="N641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</v>
      </c>
    </row>
    <row r="642" spans="1:14" x14ac:dyDescent="0.5">
      <c r="A642">
        <v>641</v>
      </c>
      <c r="B642" s="2" t="s">
        <v>329</v>
      </c>
      <c r="C642" s="2" t="str">
        <f t="shared" si="45"/>
        <v>BILLY</v>
      </c>
      <c r="D642" s="2"/>
      <c r="E642" s="2">
        <f t="shared" si="46"/>
        <v>67</v>
      </c>
      <c r="F642" s="2">
        <f t="shared" si="47"/>
        <v>67</v>
      </c>
      <c r="H642">
        <f>COUNTIF(Sheet3!F:F,"="&amp;'Trainers by index #'!C642)</f>
        <v>1</v>
      </c>
      <c r="I642">
        <f>IF(H642=0,MAX(Sheet3!J:J),0)</f>
        <v>0</v>
      </c>
      <c r="J642">
        <f>IF(H642=1,VLOOKUP(C642,Sheet3!F:J,5,FALSE),0)</f>
        <v>67</v>
      </c>
      <c r="K642">
        <f>IFERROR(IF(SUM($I642:J642)=0,VLOOKUP(G642,Sheet3!I:J,2,FALSE),0),0)</f>
        <v>0</v>
      </c>
      <c r="L642">
        <f>VLOOKUP(E642,Sheet3!J:K,2,FALSE)</f>
        <v>92</v>
      </c>
      <c r="M642" t="str">
        <f t="shared" si="4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</v>
      </c>
      <c r="N642" t="str">
        <f t="shared" si="4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</v>
      </c>
    </row>
    <row r="643" spans="1:14" x14ac:dyDescent="0.5">
      <c r="A643">
        <v>642</v>
      </c>
      <c r="B643" s="2" t="s">
        <v>329</v>
      </c>
      <c r="C643" s="2" t="str">
        <f t="shared" ref="C643:C706" si="50">UPPER(B643)</f>
        <v>BILLY</v>
      </c>
      <c r="D643" s="2"/>
      <c r="E643" s="2">
        <f t="shared" ref="E643:E706" si="51">MAX(I643:K643)</f>
        <v>67</v>
      </c>
      <c r="F643" s="2">
        <f t="shared" ref="F643:F706" si="52">IF(D643,ROUND(E643+1,0),E643)</f>
        <v>67</v>
      </c>
      <c r="H643">
        <f>COUNTIF(Sheet3!F:F,"="&amp;'Trainers by index #'!C643)</f>
        <v>1</v>
      </c>
      <c r="I643">
        <f>IF(H643=0,MAX(Sheet3!J:J),0)</f>
        <v>0</v>
      </c>
      <c r="J643">
        <f>IF(H643=1,VLOOKUP(C643,Sheet3!F:J,5,FALSE),0)</f>
        <v>67</v>
      </c>
      <c r="K643">
        <f>IFERROR(IF(SUM($I643:J643)=0,VLOOKUP(G643,Sheet3!I:J,2,FALSE),0),0)</f>
        <v>0</v>
      </c>
      <c r="L643">
        <f>VLOOKUP(E643,Sheet3!J:K,2,FALSE)</f>
        <v>92</v>
      </c>
      <c r="M643" t="str">
        <f t="shared" ref="M643:M706" si="53">M642&amp;L643&amp;","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</v>
      </c>
      <c r="N643" t="str">
        <f t="shared" ref="N643:N706" si="54">N642&amp;F643&amp;","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</v>
      </c>
    </row>
    <row r="644" spans="1:14" x14ac:dyDescent="0.5">
      <c r="A644">
        <v>643</v>
      </c>
      <c r="B644" s="2" t="s">
        <v>1092</v>
      </c>
      <c r="C644" s="2" t="str">
        <f t="shared" si="50"/>
        <v>KAY&amp;TIA</v>
      </c>
      <c r="D644" s="2"/>
      <c r="E644" s="2">
        <f t="shared" si="51"/>
        <v>67</v>
      </c>
      <c r="F644" s="2">
        <f t="shared" si="52"/>
        <v>67</v>
      </c>
      <c r="H644">
        <f>COUNTIF(Sheet3!F:F,"="&amp;'Trainers by index #'!C644)</f>
        <v>1</v>
      </c>
      <c r="I644">
        <f>IF(H644=0,MAX(Sheet3!J:J),0)</f>
        <v>0</v>
      </c>
      <c r="J644">
        <f>IF(H644=1,VLOOKUP(C644,Sheet3!F:J,5,FALSE),0)</f>
        <v>67</v>
      </c>
      <c r="K644">
        <f>IFERROR(IF(SUM($I644:J644)=0,VLOOKUP(G644,Sheet3!I:J,2,FALSE),0),0)</f>
        <v>0</v>
      </c>
      <c r="L644">
        <f>VLOOKUP(E644,Sheet3!J:K,2,FALSE)</f>
        <v>92</v>
      </c>
      <c r="M644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</v>
      </c>
      <c r="N644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</v>
      </c>
    </row>
    <row r="645" spans="1:14" x14ac:dyDescent="0.5">
      <c r="A645">
        <v>644</v>
      </c>
      <c r="B645" s="2" t="s">
        <v>1092</v>
      </c>
      <c r="C645" s="2" t="str">
        <f t="shared" si="50"/>
        <v>KAY&amp;TIA</v>
      </c>
      <c r="D645" s="2"/>
      <c r="E645" s="2">
        <f t="shared" si="51"/>
        <v>67</v>
      </c>
      <c r="F645" s="2">
        <f t="shared" si="52"/>
        <v>67</v>
      </c>
      <c r="H645">
        <f>COUNTIF(Sheet3!F:F,"="&amp;'Trainers by index #'!C645)</f>
        <v>1</v>
      </c>
      <c r="I645">
        <f>IF(H645=0,MAX(Sheet3!J:J),0)</f>
        <v>0</v>
      </c>
      <c r="J645">
        <f>IF(H645=1,VLOOKUP(C645,Sheet3!F:J,5,FALSE),0)</f>
        <v>67</v>
      </c>
      <c r="K645">
        <f>IFERROR(IF(SUM($I645:J645)=0,VLOOKUP(G645,Sheet3!I:J,2,FALSE),0),0)</f>
        <v>0</v>
      </c>
      <c r="L645">
        <f>VLOOKUP(E645,Sheet3!J:K,2,FALSE)</f>
        <v>92</v>
      </c>
      <c r="M645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</v>
      </c>
      <c r="N645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</v>
      </c>
    </row>
    <row r="646" spans="1:14" x14ac:dyDescent="0.5">
      <c r="A646">
        <v>645</v>
      </c>
      <c r="B646" s="2" t="s">
        <v>1092</v>
      </c>
      <c r="C646" s="2" t="str">
        <f t="shared" si="50"/>
        <v>KAY&amp;TIA</v>
      </c>
      <c r="D646" s="2"/>
      <c r="E646" s="2">
        <f t="shared" si="51"/>
        <v>67</v>
      </c>
      <c r="F646" s="2">
        <f t="shared" si="52"/>
        <v>67</v>
      </c>
      <c r="H646">
        <f>COUNTIF(Sheet3!F:F,"="&amp;'Trainers by index #'!C646)</f>
        <v>1</v>
      </c>
      <c r="I646">
        <f>IF(H646=0,MAX(Sheet3!J:J),0)</f>
        <v>0</v>
      </c>
      <c r="J646">
        <f>IF(H646=1,VLOOKUP(C646,Sheet3!F:J,5,FALSE),0)</f>
        <v>67</v>
      </c>
      <c r="K646">
        <f>IFERROR(IF(SUM($I646:J646)=0,VLOOKUP(G646,Sheet3!I:J,2,FALSE),0),0)</f>
        <v>0</v>
      </c>
      <c r="L646">
        <f>VLOOKUP(E646,Sheet3!J:K,2,FALSE)</f>
        <v>92</v>
      </c>
      <c r="M646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</v>
      </c>
      <c r="N646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</v>
      </c>
    </row>
    <row r="647" spans="1:14" x14ac:dyDescent="0.5">
      <c r="A647">
        <v>646</v>
      </c>
      <c r="B647" s="2" t="s">
        <v>159</v>
      </c>
      <c r="C647" s="2" t="str">
        <f t="shared" si="50"/>
        <v>JOSH</v>
      </c>
      <c r="D647" s="2"/>
      <c r="E647" s="2">
        <f t="shared" si="51"/>
        <v>66</v>
      </c>
      <c r="F647" s="2">
        <f t="shared" si="52"/>
        <v>66</v>
      </c>
      <c r="G647" t="s">
        <v>1045</v>
      </c>
      <c r="H647">
        <f>COUNTIF(Sheet3!F:F,"="&amp;'Trainers by index #'!C647)</f>
        <v>2</v>
      </c>
      <c r="I647">
        <f>IF(H647=0,MAX(Sheet3!J:J),0)</f>
        <v>0</v>
      </c>
      <c r="J647">
        <f>IF(H647=1,VLOOKUP(C647,Sheet3!F:J,5,FALSE),0)</f>
        <v>0</v>
      </c>
      <c r="K647">
        <f>IFERROR(IF(SUM($I647:J647)=0,VLOOKUP(G647,Sheet3!I:J,2,FALSE),0),0)</f>
        <v>66</v>
      </c>
      <c r="L647">
        <f>VLOOKUP(E647,Sheet3!J:K,2,FALSE)</f>
        <v>91</v>
      </c>
      <c r="M647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</v>
      </c>
      <c r="N647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</v>
      </c>
    </row>
    <row r="648" spans="1:14" x14ac:dyDescent="0.5">
      <c r="A648">
        <v>647</v>
      </c>
      <c r="B648" s="2" t="s">
        <v>159</v>
      </c>
      <c r="C648" s="2" t="str">
        <f t="shared" si="50"/>
        <v>JOSH</v>
      </c>
      <c r="D648" s="2"/>
      <c r="E648" s="2">
        <f t="shared" si="51"/>
        <v>66</v>
      </c>
      <c r="F648" s="2">
        <f t="shared" si="52"/>
        <v>66</v>
      </c>
      <c r="G648" t="s">
        <v>1045</v>
      </c>
      <c r="H648">
        <f>COUNTIF(Sheet3!F:F,"="&amp;'Trainers by index #'!C648)</f>
        <v>2</v>
      </c>
      <c r="I648">
        <f>IF(H648=0,MAX(Sheet3!J:J),0)</f>
        <v>0</v>
      </c>
      <c r="J648">
        <f>IF(H648=1,VLOOKUP(C648,Sheet3!F:J,5,FALSE),0)</f>
        <v>0</v>
      </c>
      <c r="K648">
        <f>IFERROR(IF(SUM($I648:J648)=0,VLOOKUP(G648,Sheet3!I:J,2,FALSE),0),0)</f>
        <v>66</v>
      </c>
      <c r="L648">
        <f>VLOOKUP(E648,Sheet3!J:K,2,FALSE)</f>
        <v>91</v>
      </c>
      <c r="M648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</v>
      </c>
      <c r="N648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</v>
      </c>
    </row>
    <row r="649" spans="1:14" x14ac:dyDescent="0.5">
      <c r="A649">
        <v>648</v>
      </c>
      <c r="B649" s="2" t="s">
        <v>159</v>
      </c>
      <c r="C649" s="2" t="str">
        <f t="shared" si="50"/>
        <v>JOSH</v>
      </c>
      <c r="D649" s="2"/>
      <c r="E649" s="2">
        <f t="shared" si="51"/>
        <v>66</v>
      </c>
      <c r="F649" s="2">
        <f t="shared" si="52"/>
        <v>66</v>
      </c>
      <c r="G649" t="s">
        <v>1045</v>
      </c>
      <c r="H649">
        <f>COUNTIF(Sheet3!F:F,"="&amp;'Trainers by index #'!C649)</f>
        <v>2</v>
      </c>
      <c r="I649">
        <f>IF(H649=0,MAX(Sheet3!J:J),0)</f>
        <v>0</v>
      </c>
      <c r="J649">
        <f>IF(H649=1,VLOOKUP(C649,Sheet3!F:J,5,FALSE),0)</f>
        <v>0</v>
      </c>
      <c r="K649">
        <f>IFERROR(IF(SUM($I649:J649)=0,VLOOKUP(G649,Sheet3!I:J,2,FALSE),0),0)</f>
        <v>66</v>
      </c>
      <c r="L649">
        <f>VLOOKUP(E649,Sheet3!J:K,2,FALSE)</f>
        <v>91</v>
      </c>
      <c r="M649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</v>
      </c>
      <c r="N649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</v>
      </c>
    </row>
    <row r="650" spans="1:14" x14ac:dyDescent="0.5">
      <c r="A650">
        <v>649</v>
      </c>
      <c r="B650" s="2" t="s">
        <v>449</v>
      </c>
      <c r="C650" s="2" t="str">
        <f t="shared" si="50"/>
        <v>TORIN</v>
      </c>
      <c r="D650" s="2"/>
      <c r="E650" s="2">
        <f t="shared" si="51"/>
        <v>66</v>
      </c>
      <c r="F650" s="2">
        <f t="shared" si="52"/>
        <v>66</v>
      </c>
      <c r="H650">
        <f>COUNTIF(Sheet3!F:F,"="&amp;'Trainers by index #'!C650)</f>
        <v>1</v>
      </c>
      <c r="I650">
        <f>IF(H650=0,MAX(Sheet3!J:J),0)</f>
        <v>0</v>
      </c>
      <c r="J650">
        <f>IF(H650=1,VLOOKUP(C650,Sheet3!F:J,5,FALSE),0)</f>
        <v>66</v>
      </c>
      <c r="K650">
        <f>IFERROR(IF(SUM($I650:J650)=0,VLOOKUP(G650,Sheet3!I:J,2,FALSE),0),0)</f>
        <v>0</v>
      </c>
      <c r="L650">
        <f>VLOOKUP(E650,Sheet3!J:K,2,FALSE)</f>
        <v>91</v>
      </c>
      <c r="M650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</v>
      </c>
      <c r="N650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</v>
      </c>
    </row>
    <row r="651" spans="1:14" x14ac:dyDescent="0.5">
      <c r="A651">
        <v>650</v>
      </c>
      <c r="B651" s="2" t="s">
        <v>449</v>
      </c>
      <c r="C651" s="2" t="str">
        <f t="shared" si="50"/>
        <v>TORIN</v>
      </c>
      <c r="D651" s="2"/>
      <c r="E651" s="2">
        <f t="shared" si="51"/>
        <v>66</v>
      </c>
      <c r="F651" s="2">
        <f t="shared" si="52"/>
        <v>66</v>
      </c>
      <c r="H651">
        <f>COUNTIF(Sheet3!F:F,"="&amp;'Trainers by index #'!C651)</f>
        <v>1</v>
      </c>
      <c r="I651">
        <f>IF(H651=0,MAX(Sheet3!J:J),0)</f>
        <v>0</v>
      </c>
      <c r="J651">
        <f>IF(H651=1,VLOOKUP(C651,Sheet3!F:J,5,FALSE),0)</f>
        <v>66</v>
      </c>
      <c r="K651">
        <f>IFERROR(IF(SUM($I651:J651)=0,VLOOKUP(G651,Sheet3!I:J,2,FALSE),0),0)</f>
        <v>0</v>
      </c>
      <c r="L651">
        <f>VLOOKUP(E651,Sheet3!J:K,2,FALSE)</f>
        <v>91</v>
      </c>
      <c r="M651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</v>
      </c>
      <c r="N651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</v>
      </c>
    </row>
    <row r="652" spans="1:14" x14ac:dyDescent="0.5">
      <c r="A652">
        <v>651</v>
      </c>
      <c r="B652" s="2" t="s">
        <v>449</v>
      </c>
      <c r="C652" s="2" t="str">
        <f t="shared" si="50"/>
        <v>TORIN</v>
      </c>
      <c r="D652" s="2"/>
      <c r="E652" s="2">
        <f t="shared" si="51"/>
        <v>66</v>
      </c>
      <c r="F652" s="2">
        <f t="shared" si="52"/>
        <v>66</v>
      </c>
      <c r="H652">
        <f>COUNTIF(Sheet3!F:F,"="&amp;'Trainers by index #'!C652)</f>
        <v>1</v>
      </c>
      <c r="I652">
        <f>IF(H652=0,MAX(Sheet3!J:J),0)</f>
        <v>0</v>
      </c>
      <c r="J652">
        <f>IF(H652=1,VLOOKUP(C652,Sheet3!F:J,5,FALSE),0)</f>
        <v>66</v>
      </c>
      <c r="K652">
        <f>IFERROR(IF(SUM($I652:J652)=0,VLOOKUP(G652,Sheet3!I:J,2,FALSE),0),0)</f>
        <v>0</v>
      </c>
      <c r="L652">
        <f>VLOOKUP(E652,Sheet3!J:K,2,FALSE)</f>
        <v>91</v>
      </c>
      <c r="M652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</v>
      </c>
      <c r="N652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</v>
      </c>
    </row>
    <row r="653" spans="1:14" x14ac:dyDescent="0.5">
      <c r="A653">
        <v>652</v>
      </c>
      <c r="B653" s="2" t="s">
        <v>1091</v>
      </c>
      <c r="C653" s="2" t="str">
        <f t="shared" si="50"/>
        <v>TIM&amp;SUE</v>
      </c>
      <c r="D653" s="2"/>
      <c r="E653" s="2">
        <f t="shared" si="51"/>
        <v>65</v>
      </c>
      <c r="F653" s="2">
        <f t="shared" si="52"/>
        <v>65</v>
      </c>
      <c r="H653">
        <f>COUNTIF(Sheet3!F:F,"="&amp;'Trainers by index #'!C653)</f>
        <v>1</v>
      </c>
      <c r="I653">
        <f>IF(H653=0,MAX(Sheet3!J:J),0)</f>
        <v>0</v>
      </c>
      <c r="J653">
        <f>IF(H653=1,VLOOKUP(C653,Sheet3!F:J,5,FALSE),0)</f>
        <v>65</v>
      </c>
      <c r="K653">
        <f>IFERROR(IF(SUM($I653:J653)=0,VLOOKUP(G653,Sheet3!I:J,2,FALSE),0),0)</f>
        <v>0</v>
      </c>
      <c r="L653">
        <f>VLOOKUP(E653,Sheet3!J:K,2,FALSE)</f>
        <v>91</v>
      </c>
      <c r="M653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</v>
      </c>
      <c r="N653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</v>
      </c>
    </row>
    <row r="654" spans="1:14" x14ac:dyDescent="0.5">
      <c r="A654">
        <v>653</v>
      </c>
      <c r="B654" s="2" t="s">
        <v>1091</v>
      </c>
      <c r="C654" s="2" t="str">
        <f t="shared" si="50"/>
        <v>TIM&amp;SUE</v>
      </c>
      <c r="D654" s="2"/>
      <c r="E654" s="2">
        <f t="shared" si="51"/>
        <v>65</v>
      </c>
      <c r="F654" s="2">
        <f t="shared" si="52"/>
        <v>65</v>
      </c>
      <c r="H654">
        <f>COUNTIF(Sheet3!F:F,"="&amp;'Trainers by index #'!C654)</f>
        <v>1</v>
      </c>
      <c r="I654">
        <f>IF(H654=0,MAX(Sheet3!J:J),0)</f>
        <v>0</v>
      </c>
      <c r="J654">
        <f>IF(H654=1,VLOOKUP(C654,Sheet3!F:J,5,FALSE),0)</f>
        <v>65</v>
      </c>
      <c r="K654">
        <f>IFERROR(IF(SUM($I654:J654)=0,VLOOKUP(G654,Sheet3!I:J,2,FALSE),0),0)</f>
        <v>0</v>
      </c>
      <c r="L654">
        <f>VLOOKUP(E654,Sheet3!J:K,2,FALSE)</f>
        <v>91</v>
      </c>
      <c r="M654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</v>
      </c>
      <c r="N654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</v>
      </c>
    </row>
    <row r="655" spans="1:14" x14ac:dyDescent="0.5">
      <c r="A655">
        <v>654</v>
      </c>
      <c r="B655" s="2" t="s">
        <v>1091</v>
      </c>
      <c r="C655" s="2" t="str">
        <f t="shared" si="50"/>
        <v>TIM&amp;SUE</v>
      </c>
      <c r="D655" s="2"/>
      <c r="E655" s="2">
        <f t="shared" si="51"/>
        <v>65</v>
      </c>
      <c r="F655" s="2">
        <f t="shared" si="52"/>
        <v>65</v>
      </c>
      <c r="H655">
        <f>COUNTIF(Sheet3!F:F,"="&amp;'Trainers by index #'!C655)</f>
        <v>1</v>
      </c>
      <c r="I655">
        <f>IF(H655=0,MAX(Sheet3!J:J),0)</f>
        <v>0</v>
      </c>
      <c r="J655">
        <f>IF(H655=1,VLOOKUP(C655,Sheet3!F:J,5,FALSE),0)</f>
        <v>65</v>
      </c>
      <c r="K655">
        <f>IFERROR(IF(SUM($I655:J655)=0,VLOOKUP(G655,Sheet3!I:J,2,FALSE),0),0)</f>
        <v>0</v>
      </c>
      <c r="L655">
        <f>VLOOKUP(E655,Sheet3!J:K,2,FALSE)</f>
        <v>91</v>
      </c>
      <c r="M655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</v>
      </c>
      <c r="N655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</v>
      </c>
    </row>
    <row r="656" spans="1:14" x14ac:dyDescent="0.5">
      <c r="A656">
        <v>655</v>
      </c>
      <c r="B656" s="2" t="s">
        <v>345</v>
      </c>
      <c r="C656" s="2" t="str">
        <f t="shared" si="50"/>
        <v>KENNY</v>
      </c>
      <c r="D656" s="2"/>
      <c r="E656" s="2">
        <f t="shared" si="51"/>
        <v>65</v>
      </c>
      <c r="F656" s="2">
        <f t="shared" si="52"/>
        <v>65</v>
      </c>
      <c r="H656">
        <f>COUNTIF(Sheet3!F:F,"="&amp;'Trainers by index #'!C656)</f>
        <v>1</v>
      </c>
      <c r="I656">
        <f>IF(H656=0,MAX(Sheet3!J:J),0)</f>
        <v>0</v>
      </c>
      <c r="J656">
        <f>IF(H656=1,VLOOKUP(C656,Sheet3!F:J,5,FALSE),0)</f>
        <v>65</v>
      </c>
      <c r="K656">
        <f>IFERROR(IF(SUM($I656:J656)=0,VLOOKUP(G656,Sheet3!I:J,2,FALSE),0),0)</f>
        <v>0</v>
      </c>
      <c r="L656">
        <f>VLOOKUP(E656,Sheet3!J:K,2,FALSE)</f>
        <v>91</v>
      </c>
      <c r="M656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</v>
      </c>
      <c r="N656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</v>
      </c>
    </row>
    <row r="657" spans="1:14" x14ac:dyDescent="0.5">
      <c r="A657">
        <v>656</v>
      </c>
      <c r="B657" s="2" t="s">
        <v>345</v>
      </c>
      <c r="C657" s="2" t="str">
        <f t="shared" si="50"/>
        <v>KENNY</v>
      </c>
      <c r="D657" s="2"/>
      <c r="E657" s="2">
        <f t="shared" si="51"/>
        <v>65</v>
      </c>
      <c r="F657" s="2">
        <f t="shared" si="52"/>
        <v>65</v>
      </c>
      <c r="H657">
        <f>COUNTIF(Sheet3!F:F,"="&amp;'Trainers by index #'!C657)</f>
        <v>1</v>
      </c>
      <c r="I657">
        <f>IF(H657=0,MAX(Sheet3!J:J),0)</f>
        <v>0</v>
      </c>
      <c r="J657">
        <f>IF(H657=1,VLOOKUP(C657,Sheet3!F:J,5,FALSE),0)</f>
        <v>65</v>
      </c>
      <c r="K657">
        <f>IFERROR(IF(SUM($I657:J657)=0,VLOOKUP(G657,Sheet3!I:J,2,FALSE),0),0)</f>
        <v>0</v>
      </c>
      <c r="L657">
        <f>VLOOKUP(E657,Sheet3!J:K,2,FALSE)</f>
        <v>91</v>
      </c>
      <c r="M657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</v>
      </c>
      <c r="N657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</v>
      </c>
    </row>
    <row r="658" spans="1:14" x14ac:dyDescent="0.5">
      <c r="A658">
        <v>657</v>
      </c>
      <c r="B658" s="2" t="s">
        <v>345</v>
      </c>
      <c r="C658" s="2" t="str">
        <f t="shared" si="50"/>
        <v>KENNY</v>
      </c>
      <c r="D658" s="2"/>
      <c r="E658" s="2">
        <f t="shared" si="51"/>
        <v>65</v>
      </c>
      <c r="F658" s="2">
        <f t="shared" si="52"/>
        <v>65</v>
      </c>
      <c r="H658">
        <f>COUNTIF(Sheet3!F:F,"="&amp;'Trainers by index #'!C658)</f>
        <v>1</v>
      </c>
      <c r="I658">
        <f>IF(H658=0,MAX(Sheet3!J:J),0)</f>
        <v>0</v>
      </c>
      <c r="J658">
        <f>IF(H658=1,VLOOKUP(C658,Sheet3!F:J,5,FALSE),0)</f>
        <v>65</v>
      </c>
      <c r="K658">
        <f>IFERROR(IF(SUM($I658:J658)=0,VLOOKUP(G658,Sheet3!I:J,2,FALSE),0),0)</f>
        <v>0</v>
      </c>
      <c r="L658">
        <f>VLOOKUP(E658,Sheet3!J:K,2,FALSE)</f>
        <v>91</v>
      </c>
      <c r="M658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</v>
      </c>
      <c r="N658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</v>
      </c>
    </row>
    <row r="659" spans="1:14" x14ac:dyDescent="0.5">
      <c r="A659">
        <v>658</v>
      </c>
      <c r="B659" s="2" t="s">
        <v>445</v>
      </c>
      <c r="C659" s="2" t="str">
        <f t="shared" si="50"/>
        <v>TANNER</v>
      </c>
      <c r="D659" s="2"/>
      <c r="E659" s="2">
        <f t="shared" si="51"/>
        <v>65</v>
      </c>
      <c r="F659" s="2">
        <f t="shared" si="52"/>
        <v>65</v>
      </c>
      <c r="H659">
        <f>COUNTIF(Sheet3!F:F,"="&amp;'Trainers by index #'!C659)</f>
        <v>1</v>
      </c>
      <c r="I659">
        <f>IF(H659=0,MAX(Sheet3!J:J),0)</f>
        <v>0</v>
      </c>
      <c r="J659">
        <f>IF(H659=1,VLOOKUP(C659,Sheet3!F:J,5,FALSE),0)</f>
        <v>65</v>
      </c>
      <c r="K659">
        <f>IFERROR(IF(SUM($I659:J659)=0,VLOOKUP(G659,Sheet3!I:J,2,FALSE),0),0)</f>
        <v>0</v>
      </c>
      <c r="L659">
        <f>VLOOKUP(E659,Sheet3!J:K,2,FALSE)</f>
        <v>91</v>
      </c>
      <c r="M659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</v>
      </c>
      <c r="N659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</v>
      </c>
    </row>
    <row r="660" spans="1:14" x14ac:dyDescent="0.5">
      <c r="A660">
        <v>659</v>
      </c>
      <c r="B660" s="2" t="s">
        <v>445</v>
      </c>
      <c r="C660" s="2" t="str">
        <f t="shared" si="50"/>
        <v>TANNER</v>
      </c>
      <c r="D660" s="2"/>
      <c r="E660" s="2">
        <f t="shared" si="51"/>
        <v>65</v>
      </c>
      <c r="F660" s="2">
        <f t="shared" si="52"/>
        <v>65</v>
      </c>
      <c r="H660">
        <f>COUNTIF(Sheet3!F:F,"="&amp;'Trainers by index #'!C660)</f>
        <v>1</v>
      </c>
      <c r="I660">
        <f>IF(H660=0,MAX(Sheet3!J:J),0)</f>
        <v>0</v>
      </c>
      <c r="J660">
        <f>IF(H660=1,VLOOKUP(C660,Sheet3!F:J,5,FALSE),0)</f>
        <v>65</v>
      </c>
      <c r="K660">
        <f>IFERROR(IF(SUM($I660:J660)=0,VLOOKUP(G660,Sheet3!I:J,2,FALSE),0),0)</f>
        <v>0</v>
      </c>
      <c r="L660">
        <f>VLOOKUP(E660,Sheet3!J:K,2,FALSE)</f>
        <v>91</v>
      </c>
      <c r="M660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</v>
      </c>
      <c r="N660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</v>
      </c>
    </row>
    <row r="661" spans="1:14" x14ac:dyDescent="0.5">
      <c r="A661">
        <v>660</v>
      </c>
      <c r="B661" s="2" t="s">
        <v>445</v>
      </c>
      <c r="C661" s="2" t="str">
        <f t="shared" si="50"/>
        <v>TANNER</v>
      </c>
      <c r="D661" s="2"/>
      <c r="E661" s="2">
        <f t="shared" si="51"/>
        <v>65</v>
      </c>
      <c r="F661" s="2">
        <f t="shared" si="52"/>
        <v>65</v>
      </c>
      <c r="H661">
        <f>COUNTIF(Sheet3!F:F,"="&amp;'Trainers by index #'!C661)</f>
        <v>1</v>
      </c>
      <c r="I661">
        <f>IF(H661=0,MAX(Sheet3!J:J),0)</f>
        <v>0</v>
      </c>
      <c r="J661">
        <f>IF(H661=1,VLOOKUP(C661,Sheet3!F:J,5,FALSE),0)</f>
        <v>65</v>
      </c>
      <c r="K661">
        <f>IFERROR(IF(SUM($I661:J661)=0,VLOOKUP(G661,Sheet3!I:J,2,FALSE),0),0)</f>
        <v>0</v>
      </c>
      <c r="L661">
        <f>VLOOKUP(E661,Sheet3!J:K,2,FALSE)</f>
        <v>91</v>
      </c>
      <c r="M661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</v>
      </c>
      <c r="N661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</v>
      </c>
    </row>
    <row r="662" spans="1:14" x14ac:dyDescent="0.5">
      <c r="A662">
        <v>661</v>
      </c>
      <c r="B662" s="2" t="s">
        <v>150</v>
      </c>
      <c r="C662" s="2" t="str">
        <f t="shared" si="50"/>
        <v>KYLE</v>
      </c>
      <c r="D662" s="2"/>
      <c r="E662" s="2">
        <f t="shared" si="51"/>
        <v>65</v>
      </c>
      <c r="F662" s="2">
        <f t="shared" si="52"/>
        <v>65</v>
      </c>
      <c r="H662">
        <f>COUNTIF(Sheet3!F:F,"="&amp;'Trainers by index #'!C662)</f>
        <v>1</v>
      </c>
      <c r="I662">
        <f>IF(H662=0,MAX(Sheet3!J:J),0)</f>
        <v>0</v>
      </c>
      <c r="J662">
        <f>IF(H662=1,VLOOKUP(C662,Sheet3!F:J,5,FALSE),0)</f>
        <v>65</v>
      </c>
      <c r="K662">
        <f>IFERROR(IF(SUM($I662:J662)=0,VLOOKUP(G662,Sheet3!I:J,2,FALSE),0),0)</f>
        <v>0</v>
      </c>
      <c r="L662">
        <f>VLOOKUP(E662,Sheet3!J:K,2,FALSE)</f>
        <v>91</v>
      </c>
      <c r="M662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</v>
      </c>
      <c r="N662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</v>
      </c>
    </row>
    <row r="663" spans="1:14" x14ac:dyDescent="0.5">
      <c r="A663">
        <v>662</v>
      </c>
      <c r="B663" s="2" t="s">
        <v>150</v>
      </c>
      <c r="C663" s="2" t="str">
        <f t="shared" si="50"/>
        <v>KYLE</v>
      </c>
      <c r="D663" s="2"/>
      <c r="E663" s="2">
        <f t="shared" si="51"/>
        <v>65</v>
      </c>
      <c r="F663" s="2">
        <f t="shared" si="52"/>
        <v>65</v>
      </c>
      <c r="H663">
        <f>COUNTIF(Sheet3!F:F,"="&amp;'Trainers by index #'!C663)</f>
        <v>1</v>
      </c>
      <c r="I663">
        <f>IF(H663=0,MAX(Sheet3!J:J),0)</f>
        <v>0</v>
      </c>
      <c r="J663">
        <f>IF(H663=1,VLOOKUP(C663,Sheet3!F:J,5,FALSE),0)</f>
        <v>65</v>
      </c>
      <c r="K663">
        <f>IFERROR(IF(SUM($I663:J663)=0,VLOOKUP(G663,Sheet3!I:J,2,FALSE),0),0)</f>
        <v>0</v>
      </c>
      <c r="L663">
        <f>VLOOKUP(E663,Sheet3!J:K,2,FALSE)</f>
        <v>91</v>
      </c>
      <c r="M663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</v>
      </c>
      <c r="N663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</v>
      </c>
    </row>
    <row r="664" spans="1:14" x14ac:dyDescent="0.5">
      <c r="A664">
        <v>663</v>
      </c>
      <c r="B664" s="2" t="s">
        <v>150</v>
      </c>
      <c r="C664" s="2" t="str">
        <f t="shared" si="50"/>
        <v>KYLE</v>
      </c>
      <c r="D664" s="2"/>
      <c r="E664" s="2">
        <f t="shared" si="51"/>
        <v>65</v>
      </c>
      <c r="F664" s="2">
        <f t="shared" si="52"/>
        <v>65</v>
      </c>
      <c r="H664">
        <f>COUNTIF(Sheet3!F:F,"="&amp;'Trainers by index #'!C664)</f>
        <v>1</v>
      </c>
      <c r="I664">
        <f>IF(H664=0,MAX(Sheet3!J:J),0)</f>
        <v>0</v>
      </c>
      <c r="J664">
        <f>IF(H664=1,VLOOKUP(C664,Sheet3!F:J,5,FALSE),0)</f>
        <v>65</v>
      </c>
      <c r="K664">
        <f>IFERROR(IF(SUM($I664:J664)=0,VLOOKUP(G664,Sheet3!I:J,2,FALSE),0),0)</f>
        <v>0</v>
      </c>
      <c r="L664">
        <f>VLOOKUP(E664,Sheet3!J:K,2,FALSE)</f>
        <v>91</v>
      </c>
      <c r="M664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</v>
      </c>
      <c r="N664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</v>
      </c>
    </row>
    <row r="665" spans="1:14" x14ac:dyDescent="0.5">
      <c r="A665">
        <v>664</v>
      </c>
      <c r="B665" s="2" t="s">
        <v>443</v>
      </c>
      <c r="C665" s="2" t="str">
        <f t="shared" si="50"/>
        <v>KYLER</v>
      </c>
      <c r="D665" s="2"/>
      <c r="E665" s="2">
        <f t="shared" si="51"/>
        <v>65</v>
      </c>
      <c r="F665" s="2">
        <f t="shared" si="52"/>
        <v>65</v>
      </c>
      <c r="H665">
        <f>COUNTIF(Sheet3!F:F,"="&amp;'Trainers by index #'!C665)</f>
        <v>1</v>
      </c>
      <c r="I665">
        <f>IF(H665=0,MAX(Sheet3!J:J),0)</f>
        <v>0</v>
      </c>
      <c r="J665">
        <f>IF(H665=1,VLOOKUP(C665,Sheet3!F:J,5,FALSE),0)</f>
        <v>65</v>
      </c>
      <c r="K665">
        <f>IFERROR(IF(SUM($I665:J665)=0,VLOOKUP(G665,Sheet3!I:J,2,FALSE),0),0)</f>
        <v>0</v>
      </c>
      <c r="L665">
        <f>VLOOKUP(E665,Sheet3!J:K,2,FALSE)</f>
        <v>91</v>
      </c>
      <c r="M665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</v>
      </c>
      <c r="N665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</v>
      </c>
    </row>
    <row r="666" spans="1:14" x14ac:dyDescent="0.5">
      <c r="A666">
        <v>665</v>
      </c>
      <c r="B666" s="2" t="s">
        <v>443</v>
      </c>
      <c r="C666" s="2" t="str">
        <f t="shared" si="50"/>
        <v>KYLER</v>
      </c>
      <c r="D666" s="2"/>
      <c r="E666" s="2">
        <f t="shared" si="51"/>
        <v>65</v>
      </c>
      <c r="F666" s="2">
        <f t="shared" si="52"/>
        <v>65</v>
      </c>
      <c r="H666">
        <f>COUNTIF(Sheet3!F:F,"="&amp;'Trainers by index #'!C666)</f>
        <v>1</v>
      </c>
      <c r="I666">
        <f>IF(H666=0,MAX(Sheet3!J:J),0)</f>
        <v>0</v>
      </c>
      <c r="J666">
        <f>IF(H666=1,VLOOKUP(C666,Sheet3!F:J,5,FALSE),0)</f>
        <v>65</v>
      </c>
      <c r="K666">
        <f>IFERROR(IF(SUM($I666:J666)=0,VLOOKUP(G666,Sheet3!I:J,2,FALSE),0),0)</f>
        <v>0</v>
      </c>
      <c r="L666">
        <f>VLOOKUP(E666,Sheet3!J:K,2,FALSE)</f>
        <v>91</v>
      </c>
      <c r="M666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</v>
      </c>
      <c r="N666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</v>
      </c>
    </row>
    <row r="667" spans="1:14" x14ac:dyDescent="0.5">
      <c r="A667">
        <v>666</v>
      </c>
      <c r="B667" s="2" t="s">
        <v>443</v>
      </c>
      <c r="C667" s="2" t="str">
        <f t="shared" si="50"/>
        <v>KYLER</v>
      </c>
      <c r="D667" s="2"/>
      <c r="E667" s="2">
        <f t="shared" si="51"/>
        <v>65</v>
      </c>
      <c r="F667" s="2">
        <f t="shared" si="52"/>
        <v>65</v>
      </c>
      <c r="H667">
        <f>COUNTIF(Sheet3!F:F,"="&amp;'Trainers by index #'!C667)</f>
        <v>1</v>
      </c>
      <c r="I667">
        <f>IF(H667=0,MAX(Sheet3!J:J),0)</f>
        <v>0</v>
      </c>
      <c r="J667">
        <f>IF(H667=1,VLOOKUP(C667,Sheet3!F:J,5,FALSE),0)</f>
        <v>65</v>
      </c>
      <c r="K667">
        <f>IFERROR(IF(SUM($I667:J667)=0,VLOOKUP(G667,Sheet3!I:J,2,FALSE),0),0)</f>
        <v>0</v>
      </c>
      <c r="L667">
        <f>VLOOKUP(E667,Sheet3!J:K,2,FALSE)</f>
        <v>91</v>
      </c>
      <c r="M667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</v>
      </c>
      <c r="N667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</v>
      </c>
    </row>
    <row r="668" spans="1:14" x14ac:dyDescent="0.5">
      <c r="A668">
        <v>667</v>
      </c>
      <c r="B668" s="2" t="s">
        <v>481</v>
      </c>
      <c r="C668" s="2" t="str">
        <f t="shared" si="50"/>
        <v>CHERYL</v>
      </c>
      <c r="D668" s="2"/>
      <c r="E668" s="2">
        <f t="shared" si="51"/>
        <v>100</v>
      </c>
      <c r="F668" s="2">
        <f t="shared" si="52"/>
        <v>100</v>
      </c>
      <c r="H668">
        <f>COUNTIF(Sheet3!F:F,"="&amp;'Trainers by index #'!C668)</f>
        <v>0</v>
      </c>
      <c r="I668">
        <f>IF(H668=0,MAX(Sheet3!J:J),0)</f>
        <v>100</v>
      </c>
      <c r="J668">
        <f>IF(H668=1,VLOOKUP(C668,Sheet3!F:J,5,FALSE),0)</f>
        <v>0</v>
      </c>
      <c r="K668">
        <f>IFERROR(IF(SUM($I668:J668)=0,VLOOKUP(G668,Sheet3!I:J,2,FALSE),0),0)</f>
        <v>0</v>
      </c>
      <c r="L668">
        <f>VLOOKUP(E668,Sheet3!J:K,2,FALSE)</f>
        <v>100</v>
      </c>
      <c r="M668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</v>
      </c>
      <c r="N668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</v>
      </c>
    </row>
    <row r="669" spans="1:14" x14ac:dyDescent="0.5">
      <c r="A669">
        <v>668</v>
      </c>
      <c r="B669" s="2" t="s">
        <v>482</v>
      </c>
      <c r="C669" s="2" t="str">
        <f t="shared" si="50"/>
        <v>MARLEY</v>
      </c>
      <c r="D669" s="2"/>
      <c r="E669" s="2">
        <f t="shared" si="51"/>
        <v>100</v>
      </c>
      <c r="F669" s="2">
        <f t="shared" si="52"/>
        <v>100</v>
      </c>
      <c r="H669">
        <f>COUNTIF(Sheet3!F:F,"="&amp;'Trainers by index #'!C669)</f>
        <v>0</v>
      </c>
      <c r="I669">
        <f>IF(H669=0,MAX(Sheet3!J:J),0)</f>
        <v>100</v>
      </c>
      <c r="J669">
        <f>IF(H669=1,VLOOKUP(C669,Sheet3!F:J,5,FALSE),0)</f>
        <v>0</v>
      </c>
      <c r="K669">
        <f>IFERROR(IF(SUM($I669:J669)=0,VLOOKUP(G669,Sheet3!I:J,2,FALSE),0),0)</f>
        <v>0</v>
      </c>
      <c r="L669">
        <f>VLOOKUP(E669,Sheet3!J:K,2,FALSE)</f>
        <v>100</v>
      </c>
      <c r="M669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</v>
      </c>
      <c r="N669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</v>
      </c>
    </row>
    <row r="670" spans="1:14" x14ac:dyDescent="0.5">
      <c r="A670">
        <v>669</v>
      </c>
      <c r="B670" s="2" t="s">
        <v>483</v>
      </c>
      <c r="C670" s="2" t="str">
        <f t="shared" si="50"/>
        <v>MIRA</v>
      </c>
      <c r="D670" s="2"/>
      <c r="E670" s="2">
        <f t="shared" si="51"/>
        <v>100</v>
      </c>
      <c r="F670" s="2">
        <f t="shared" si="52"/>
        <v>100</v>
      </c>
      <c r="H670">
        <f>COUNTIF(Sheet3!F:F,"="&amp;'Trainers by index #'!C670)</f>
        <v>0</v>
      </c>
      <c r="I670">
        <f>IF(H670=0,MAX(Sheet3!J:J),0)</f>
        <v>100</v>
      </c>
      <c r="J670">
        <f>IF(H670=1,VLOOKUP(C670,Sheet3!F:J,5,FALSE),0)</f>
        <v>0</v>
      </c>
      <c r="K670">
        <f>IFERROR(IF(SUM($I670:J670)=0,VLOOKUP(G670,Sheet3!I:J,2,FALSE),0),0)</f>
        <v>0</v>
      </c>
      <c r="L670">
        <f>VLOOKUP(E670,Sheet3!J:K,2,FALSE)</f>
        <v>100</v>
      </c>
      <c r="M670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</v>
      </c>
      <c r="N670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</v>
      </c>
    </row>
    <row r="671" spans="1:14" x14ac:dyDescent="0.5">
      <c r="A671">
        <v>670</v>
      </c>
      <c r="B671" s="2" t="s">
        <v>484</v>
      </c>
      <c r="C671" s="2" t="str">
        <f t="shared" si="50"/>
        <v>RILEY</v>
      </c>
      <c r="D671" s="2"/>
      <c r="E671" s="2">
        <f t="shared" si="51"/>
        <v>100</v>
      </c>
      <c r="F671" s="2">
        <f t="shared" si="52"/>
        <v>100</v>
      </c>
      <c r="H671">
        <f>COUNTIF(Sheet3!F:F,"="&amp;'Trainers by index #'!C671)</f>
        <v>0</v>
      </c>
      <c r="I671">
        <f>IF(H671=0,MAX(Sheet3!J:J),0)</f>
        <v>100</v>
      </c>
      <c r="J671">
        <f>IF(H671=1,VLOOKUP(C671,Sheet3!F:J,5,FALSE),0)</f>
        <v>0</v>
      </c>
      <c r="K671">
        <f>IFERROR(IF(SUM($I671:J671)=0,VLOOKUP(G671,Sheet3!I:J,2,FALSE),0),0)</f>
        <v>0</v>
      </c>
      <c r="L671">
        <f>VLOOKUP(E671,Sheet3!J:K,2,FALSE)</f>
        <v>100</v>
      </c>
      <c r="M671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</v>
      </c>
      <c r="N671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</v>
      </c>
    </row>
    <row r="672" spans="1:14" x14ac:dyDescent="0.5">
      <c r="A672">
        <v>671</v>
      </c>
      <c r="B672" s="2" t="s">
        <v>485</v>
      </c>
      <c r="C672" s="2" t="str">
        <f t="shared" si="50"/>
        <v>BUCK</v>
      </c>
      <c r="D672" s="2"/>
      <c r="E672" s="2">
        <f t="shared" si="51"/>
        <v>100</v>
      </c>
      <c r="F672" s="2">
        <f t="shared" si="52"/>
        <v>100</v>
      </c>
      <c r="H672">
        <f>COUNTIF(Sheet3!F:F,"="&amp;'Trainers by index #'!C672)</f>
        <v>0</v>
      </c>
      <c r="I672">
        <f>IF(H672=0,MAX(Sheet3!J:J),0)</f>
        <v>100</v>
      </c>
      <c r="J672">
        <f>IF(H672=1,VLOOKUP(C672,Sheet3!F:J,5,FALSE),0)</f>
        <v>0</v>
      </c>
      <c r="K672">
        <f>IFERROR(IF(SUM($I672:J672)=0,VLOOKUP(G672,Sheet3!I:J,2,FALSE),0),0)</f>
        <v>0</v>
      </c>
      <c r="L672">
        <f>VLOOKUP(E672,Sheet3!J:K,2,FALSE)</f>
        <v>100</v>
      </c>
      <c r="M672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</v>
      </c>
      <c r="N672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</v>
      </c>
    </row>
    <row r="673" spans="1:14" x14ac:dyDescent="0.5">
      <c r="A673">
        <v>672</v>
      </c>
      <c r="B673" s="2" t="s">
        <v>381</v>
      </c>
      <c r="C673" s="2" t="str">
        <f t="shared" si="50"/>
        <v>ALFRED</v>
      </c>
      <c r="D673" s="2"/>
      <c r="E673" s="2">
        <f t="shared" si="51"/>
        <v>22</v>
      </c>
      <c r="F673" s="2">
        <f t="shared" si="52"/>
        <v>22</v>
      </c>
      <c r="H673">
        <f>COUNTIF(Sheet3!F:F,"="&amp;'Trainers by index #'!C673)</f>
        <v>1</v>
      </c>
      <c r="I673">
        <f>IF(H673=0,MAX(Sheet3!J:J),0)</f>
        <v>0</v>
      </c>
      <c r="J673">
        <f>IF(H673=1,VLOOKUP(C673,Sheet3!F:J,5,FALSE),0)</f>
        <v>22</v>
      </c>
      <c r="K673">
        <f>IFERROR(IF(SUM($I673:J673)=0,VLOOKUP(G673,Sheet3!I:J,2,FALSE),0),0)</f>
        <v>0</v>
      </c>
      <c r="L673">
        <f>VLOOKUP(E673,Sheet3!J:K,2,FALSE)</f>
        <v>38</v>
      </c>
      <c r="M673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</v>
      </c>
      <c r="N673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</v>
      </c>
    </row>
    <row r="674" spans="1:14" x14ac:dyDescent="0.5">
      <c r="A674">
        <v>673</v>
      </c>
      <c r="B674" s="2" t="s">
        <v>381</v>
      </c>
      <c r="C674" s="2" t="str">
        <f t="shared" si="50"/>
        <v>ALFRED</v>
      </c>
      <c r="D674" s="2"/>
      <c r="E674" s="2">
        <f t="shared" si="51"/>
        <v>22</v>
      </c>
      <c r="F674" s="2">
        <f t="shared" si="52"/>
        <v>22</v>
      </c>
      <c r="H674">
        <f>COUNTIF(Sheet3!F:F,"="&amp;'Trainers by index #'!C674)</f>
        <v>1</v>
      </c>
      <c r="I674">
        <f>IF(H674=0,MAX(Sheet3!J:J),0)</f>
        <v>0</v>
      </c>
      <c r="J674">
        <f>IF(H674=1,VLOOKUP(C674,Sheet3!F:J,5,FALSE),0)</f>
        <v>22</v>
      </c>
      <c r="K674">
        <f>IFERROR(IF(SUM($I674:J674)=0,VLOOKUP(G674,Sheet3!I:J,2,FALSE),0),0)</f>
        <v>0</v>
      </c>
      <c r="L674">
        <f>VLOOKUP(E674,Sheet3!J:K,2,FALSE)</f>
        <v>38</v>
      </c>
      <c r="M674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</v>
      </c>
      <c r="N674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</v>
      </c>
    </row>
    <row r="675" spans="1:14" x14ac:dyDescent="0.5">
      <c r="A675">
        <v>674</v>
      </c>
      <c r="B675" s="2" t="s">
        <v>381</v>
      </c>
      <c r="C675" s="2" t="str">
        <f t="shared" si="50"/>
        <v>ALFRED</v>
      </c>
      <c r="D675" s="2"/>
      <c r="E675" s="2">
        <f t="shared" si="51"/>
        <v>22</v>
      </c>
      <c r="F675" s="2">
        <f t="shared" si="52"/>
        <v>22</v>
      </c>
      <c r="H675">
        <f>COUNTIF(Sheet3!F:F,"="&amp;'Trainers by index #'!C675)</f>
        <v>1</v>
      </c>
      <c r="I675">
        <f>IF(H675=0,MAX(Sheet3!J:J),0)</f>
        <v>0</v>
      </c>
      <c r="J675">
        <f>IF(H675=1,VLOOKUP(C675,Sheet3!F:J,5,FALSE),0)</f>
        <v>22</v>
      </c>
      <c r="K675">
        <f>IFERROR(IF(SUM($I675:J675)=0,VLOOKUP(G675,Sheet3!I:J,2,FALSE),0),0)</f>
        <v>0</v>
      </c>
      <c r="L675">
        <f>VLOOKUP(E675,Sheet3!J:K,2,FALSE)</f>
        <v>38</v>
      </c>
      <c r="M675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</v>
      </c>
      <c r="N675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</v>
      </c>
    </row>
    <row r="676" spans="1:14" x14ac:dyDescent="0.5">
      <c r="A676">
        <v>675</v>
      </c>
      <c r="B676" s="2" t="s">
        <v>280</v>
      </c>
      <c r="C676" s="2" t="str">
        <f t="shared" si="50"/>
        <v>LANCE</v>
      </c>
      <c r="D676" s="2"/>
      <c r="E676" s="2">
        <f t="shared" si="51"/>
        <v>45</v>
      </c>
      <c r="F676" s="2">
        <f t="shared" si="52"/>
        <v>45</v>
      </c>
      <c r="G676" t="s">
        <v>1016</v>
      </c>
      <c r="H676">
        <f>COUNTIF(Sheet3!F:F,"="&amp;'Trainers by index #'!C676)</f>
        <v>2</v>
      </c>
      <c r="I676">
        <f>IF(H676=0,MAX(Sheet3!J:J),0)</f>
        <v>0</v>
      </c>
      <c r="J676">
        <f>IF(H676=1,VLOOKUP(C676,Sheet3!F:J,5,FALSE),0)</f>
        <v>0</v>
      </c>
      <c r="K676">
        <f>IFERROR(IF(SUM($I676:J676)=0,VLOOKUP(G676,Sheet3!I:J,2,FALSE),0),0)</f>
        <v>45</v>
      </c>
      <c r="L676">
        <f>VLOOKUP(E676,Sheet3!J:K,2,FALSE)</f>
        <v>50</v>
      </c>
      <c r="M676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</v>
      </c>
      <c r="N676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</v>
      </c>
    </row>
    <row r="677" spans="1:14" x14ac:dyDescent="0.5">
      <c r="A677">
        <v>676</v>
      </c>
      <c r="B677" s="2" t="s">
        <v>360</v>
      </c>
      <c r="C677" s="2" t="str">
        <f t="shared" si="50"/>
        <v>PARKER</v>
      </c>
      <c r="D677" s="2"/>
      <c r="E677" s="2">
        <f t="shared" si="51"/>
        <v>70</v>
      </c>
      <c r="F677" s="2">
        <f t="shared" si="52"/>
        <v>70</v>
      </c>
      <c r="H677">
        <f>COUNTIF(Sheet3!F:F,"="&amp;'Trainers by index #'!C677)</f>
        <v>1</v>
      </c>
      <c r="I677">
        <f>IF(H677=0,MAX(Sheet3!J:J),0)</f>
        <v>0</v>
      </c>
      <c r="J677">
        <f>IF(H677=1,VLOOKUP(C677,Sheet3!F:J,5,FALSE),0)</f>
        <v>70</v>
      </c>
      <c r="K677">
        <f>IFERROR(IF(SUM($I677:J677)=0,VLOOKUP(G677,Sheet3!I:J,2,FALSE),0),0)</f>
        <v>0</v>
      </c>
      <c r="L677">
        <f>VLOOKUP(E677,Sheet3!J:K,2,FALSE)</f>
        <v>69</v>
      </c>
      <c r="M677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</v>
      </c>
      <c r="N677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</v>
      </c>
    </row>
    <row r="678" spans="1:14" x14ac:dyDescent="0.5">
      <c r="A678">
        <v>677</v>
      </c>
      <c r="B678" s="2" t="s">
        <v>486</v>
      </c>
      <c r="C678" s="2" t="str">
        <f t="shared" si="50"/>
        <v>EDDIE</v>
      </c>
      <c r="D678" s="2"/>
      <c r="E678" s="2">
        <f t="shared" si="51"/>
        <v>70</v>
      </c>
      <c r="F678" s="2">
        <f t="shared" si="52"/>
        <v>70</v>
      </c>
      <c r="H678">
        <f>COUNTIF(Sheet3!F:F,"="&amp;'Trainers by index #'!C678)</f>
        <v>1</v>
      </c>
      <c r="I678">
        <f>IF(H678=0,MAX(Sheet3!J:J),0)</f>
        <v>0</v>
      </c>
      <c r="J678">
        <f>IF(H678=1,VLOOKUP(C678,Sheet3!F:J,5,FALSE),0)</f>
        <v>70</v>
      </c>
      <c r="K678">
        <f>IFERROR(IF(SUM($I678:J678)=0,VLOOKUP(G678,Sheet3!I:J,2,FALSE),0),0)</f>
        <v>0</v>
      </c>
      <c r="L678">
        <f>VLOOKUP(E678,Sheet3!J:K,2,FALSE)</f>
        <v>69</v>
      </c>
      <c r="M678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</v>
      </c>
      <c r="N678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</v>
      </c>
    </row>
    <row r="679" spans="1:14" x14ac:dyDescent="0.5">
      <c r="A679">
        <v>678</v>
      </c>
      <c r="B679" s="2" t="s">
        <v>487</v>
      </c>
      <c r="C679" s="2" t="str">
        <f t="shared" si="50"/>
        <v>JOY</v>
      </c>
      <c r="D679" s="2"/>
      <c r="E679" s="2">
        <f t="shared" si="51"/>
        <v>70</v>
      </c>
      <c r="F679" s="2">
        <f t="shared" si="52"/>
        <v>70</v>
      </c>
      <c r="H679">
        <f>COUNTIF(Sheet3!F:F,"="&amp;'Trainers by index #'!C679)</f>
        <v>1</v>
      </c>
      <c r="I679">
        <f>IF(H679=0,MAX(Sheet3!J:J),0)</f>
        <v>0</v>
      </c>
      <c r="J679">
        <f>IF(H679=1,VLOOKUP(C679,Sheet3!F:J,5,FALSE),0)</f>
        <v>70</v>
      </c>
      <c r="K679">
        <f>IFERROR(IF(SUM($I679:J679)=0,VLOOKUP(G679,Sheet3!I:J,2,FALSE),0),0)</f>
        <v>0</v>
      </c>
      <c r="L679">
        <f>VLOOKUP(E679,Sheet3!J:K,2,FALSE)</f>
        <v>69</v>
      </c>
      <c r="M679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</v>
      </c>
      <c r="N679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</v>
      </c>
    </row>
    <row r="680" spans="1:14" x14ac:dyDescent="0.5">
      <c r="A680">
        <v>679</v>
      </c>
      <c r="B680" s="2" t="s">
        <v>488</v>
      </c>
      <c r="C680" s="2" t="str">
        <f t="shared" si="50"/>
        <v>CALLIE</v>
      </c>
      <c r="D680" s="2"/>
      <c r="E680" s="2">
        <f t="shared" si="51"/>
        <v>19</v>
      </c>
      <c r="F680" s="2">
        <f t="shared" si="52"/>
        <v>19</v>
      </c>
      <c r="H680">
        <f>COUNTIF(Sheet3!F:F,"="&amp;'Trainers by index #'!C680)</f>
        <v>1</v>
      </c>
      <c r="I680">
        <f>IF(H680=0,MAX(Sheet3!J:J),0)</f>
        <v>0</v>
      </c>
      <c r="J680">
        <f>IF(H680=1,VLOOKUP(C680,Sheet3!F:J,5,FALSE),0)</f>
        <v>19</v>
      </c>
      <c r="K680">
        <f>IFERROR(IF(SUM($I680:J680)=0,VLOOKUP(G680,Sheet3!I:J,2,FALSE),0),0)</f>
        <v>0</v>
      </c>
      <c r="L680">
        <f>VLOOKUP(E680,Sheet3!J:K,2,FALSE)</f>
        <v>31</v>
      </c>
      <c r="M680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</v>
      </c>
      <c r="N680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</v>
      </c>
    </row>
    <row r="681" spans="1:14" x14ac:dyDescent="0.5">
      <c r="A681">
        <v>680</v>
      </c>
      <c r="B681" s="2" t="s">
        <v>489</v>
      </c>
      <c r="C681" s="2" t="str">
        <f t="shared" si="50"/>
        <v>KASSANDRA</v>
      </c>
      <c r="D681" s="2"/>
      <c r="E681" s="2">
        <f t="shared" si="51"/>
        <v>19</v>
      </c>
      <c r="F681" s="2">
        <f t="shared" si="52"/>
        <v>19</v>
      </c>
      <c r="H681">
        <f>COUNTIF(Sheet3!F:F,"="&amp;'Trainers by index #'!C681)</f>
        <v>1</v>
      </c>
      <c r="I681">
        <f>IF(H681=0,MAX(Sheet3!J:J),0)</f>
        <v>0</v>
      </c>
      <c r="J681">
        <f>IF(H681=1,VLOOKUP(C681,Sheet3!F:J,5,FALSE),0)</f>
        <v>19</v>
      </c>
      <c r="K681">
        <f>IFERROR(IF(SUM($I681:J681)=0,VLOOKUP(G681,Sheet3!I:J,2,FALSE),0),0)</f>
        <v>0</v>
      </c>
      <c r="L681">
        <f>VLOOKUP(E681,Sheet3!J:K,2,FALSE)</f>
        <v>31</v>
      </c>
      <c r="M681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</v>
      </c>
      <c r="N681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</v>
      </c>
    </row>
    <row r="682" spans="1:14" x14ac:dyDescent="0.5">
      <c r="A682">
        <v>681</v>
      </c>
      <c r="B682" s="2" t="s">
        <v>490</v>
      </c>
      <c r="C682" s="2" t="str">
        <f t="shared" si="50"/>
        <v>ARABELLA</v>
      </c>
      <c r="D682" s="2"/>
      <c r="E682" s="2">
        <f t="shared" si="51"/>
        <v>81</v>
      </c>
      <c r="F682" s="2">
        <f t="shared" si="52"/>
        <v>81</v>
      </c>
      <c r="H682">
        <f>COUNTIF(Sheet3!F:F,"="&amp;'Trainers by index #'!C682)</f>
        <v>1</v>
      </c>
      <c r="I682">
        <f>IF(H682=0,MAX(Sheet3!J:J),0)</f>
        <v>0</v>
      </c>
      <c r="J682">
        <f>IF(H682=1,VLOOKUP(C682,Sheet3!F:J,5,FALSE),0)</f>
        <v>81</v>
      </c>
      <c r="K682">
        <f>IFERROR(IF(SUM($I682:J682)=0,VLOOKUP(G682,Sheet3!I:J,2,FALSE),0),0)</f>
        <v>0</v>
      </c>
      <c r="L682">
        <f>VLOOKUP(E682,Sheet3!J:K,2,FALSE)</f>
        <v>100</v>
      </c>
      <c r="M682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</v>
      </c>
      <c r="N682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</v>
      </c>
    </row>
    <row r="683" spans="1:14" x14ac:dyDescent="0.5">
      <c r="A683">
        <v>682</v>
      </c>
      <c r="B683" s="2" t="s">
        <v>491</v>
      </c>
      <c r="C683" s="2" t="str">
        <f t="shared" si="50"/>
        <v>BONITA</v>
      </c>
      <c r="D683" s="2"/>
      <c r="E683" s="2">
        <f t="shared" si="51"/>
        <v>81</v>
      </c>
      <c r="F683" s="2">
        <f t="shared" si="52"/>
        <v>81</v>
      </c>
      <c r="H683">
        <f>COUNTIF(Sheet3!F:F,"="&amp;'Trainers by index #'!C683)</f>
        <v>1</v>
      </c>
      <c r="I683">
        <f>IF(H683=0,MAX(Sheet3!J:J),0)</f>
        <v>0</v>
      </c>
      <c r="J683">
        <f>IF(H683=1,VLOOKUP(C683,Sheet3!F:J,5,FALSE),0)</f>
        <v>81</v>
      </c>
      <c r="K683">
        <f>IFERROR(IF(SUM($I683:J683)=0,VLOOKUP(G683,Sheet3!I:J,2,FALSE),0),0)</f>
        <v>0</v>
      </c>
      <c r="L683">
        <f>VLOOKUP(E683,Sheet3!J:K,2,FALSE)</f>
        <v>100</v>
      </c>
      <c r="M683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</v>
      </c>
      <c r="N683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</v>
      </c>
    </row>
    <row r="684" spans="1:14" x14ac:dyDescent="0.5">
      <c r="A684">
        <v>683</v>
      </c>
      <c r="B684" s="2" t="s">
        <v>492</v>
      </c>
      <c r="C684" s="2" t="str">
        <f t="shared" si="50"/>
        <v>SALMA</v>
      </c>
      <c r="D684" s="2"/>
      <c r="E684" s="2">
        <f t="shared" si="51"/>
        <v>81</v>
      </c>
      <c r="F684" s="2">
        <f t="shared" si="52"/>
        <v>81</v>
      </c>
      <c r="H684">
        <f>COUNTIF(Sheet3!F:F,"="&amp;'Trainers by index #'!C684)</f>
        <v>1</v>
      </c>
      <c r="I684">
        <f>IF(H684=0,MAX(Sheet3!J:J),0)</f>
        <v>0</v>
      </c>
      <c r="J684">
        <f>IF(H684=1,VLOOKUP(C684,Sheet3!F:J,5,FALSE),0)</f>
        <v>81</v>
      </c>
      <c r="K684">
        <f>IFERROR(IF(SUM($I684:J684)=0,VLOOKUP(G684,Sheet3!I:J,2,FALSE),0),0)</f>
        <v>0</v>
      </c>
      <c r="L684">
        <f>VLOOKUP(E684,Sheet3!J:K,2,FALSE)</f>
        <v>100</v>
      </c>
      <c r="M684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</v>
      </c>
      <c r="N684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</v>
      </c>
    </row>
    <row r="685" spans="1:14" x14ac:dyDescent="0.5">
      <c r="A685">
        <v>684</v>
      </c>
      <c r="B685" s="2" t="s">
        <v>1094</v>
      </c>
      <c r="C685" s="2" t="str">
        <f t="shared" si="50"/>
        <v>ELAN&amp;IDA</v>
      </c>
      <c r="D685" s="2"/>
      <c r="E685" s="2">
        <f t="shared" si="51"/>
        <v>81</v>
      </c>
      <c r="F685" s="2">
        <f t="shared" si="52"/>
        <v>81</v>
      </c>
      <c r="H685">
        <f>COUNTIF(Sheet3!F:F,"="&amp;'Trainers by index #'!C685)</f>
        <v>1</v>
      </c>
      <c r="I685">
        <f>IF(H685=0,MAX(Sheet3!J:J),0)</f>
        <v>0</v>
      </c>
      <c r="J685">
        <f>IF(H685=1,VLOOKUP(C685,Sheet3!F:J,5,FALSE),0)</f>
        <v>81</v>
      </c>
      <c r="K685">
        <f>IFERROR(IF(SUM($I685:J685)=0,VLOOKUP(G685,Sheet3!I:J,2,FALSE),0),0)</f>
        <v>0</v>
      </c>
      <c r="L685">
        <f>VLOOKUP(E685,Sheet3!J:K,2,FALSE)</f>
        <v>100</v>
      </c>
      <c r="M685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</v>
      </c>
      <c r="N685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</v>
      </c>
    </row>
    <row r="686" spans="1:14" x14ac:dyDescent="0.5">
      <c r="A686">
        <v>685</v>
      </c>
      <c r="B686" s="2" t="s">
        <v>493</v>
      </c>
      <c r="C686" s="2" t="str">
        <f t="shared" si="50"/>
        <v>EDWIN</v>
      </c>
      <c r="D686" s="2"/>
      <c r="E686" s="2">
        <f t="shared" si="51"/>
        <v>73</v>
      </c>
      <c r="F686" s="2">
        <f t="shared" si="52"/>
        <v>73</v>
      </c>
      <c r="H686">
        <f>COUNTIF(Sheet3!F:F,"="&amp;'Trainers by index #'!C686)</f>
        <v>1</v>
      </c>
      <c r="I686">
        <f>IF(H686=0,MAX(Sheet3!J:J),0)</f>
        <v>0</v>
      </c>
      <c r="J686">
        <f>IF(H686=1,VLOOKUP(C686,Sheet3!F:J,5,FALSE),0)</f>
        <v>73</v>
      </c>
      <c r="K686">
        <f>IFERROR(IF(SUM($I686:J686)=0,VLOOKUP(G686,Sheet3!I:J,2,FALSE),0),0)</f>
        <v>0</v>
      </c>
      <c r="L686">
        <f>VLOOKUP(E686,Sheet3!J:K,2,FALSE)</f>
        <v>96</v>
      </c>
      <c r="M686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</v>
      </c>
      <c r="N686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</v>
      </c>
    </row>
    <row r="687" spans="1:14" x14ac:dyDescent="0.5">
      <c r="A687">
        <v>686</v>
      </c>
      <c r="B687" s="2" t="s">
        <v>494</v>
      </c>
      <c r="C687" s="2" t="str">
        <f t="shared" si="50"/>
        <v>BRYCE</v>
      </c>
      <c r="D687" s="2"/>
      <c r="E687" s="2">
        <f t="shared" si="51"/>
        <v>79</v>
      </c>
      <c r="F687" s="2">
        <f t="shared" si="52"/>
        <v>79</v>
      </c>
      <c r="H687">
        <f>COUNTIF(Sheet3!F:F,"="&amp;'Trainers by index #'!C687)</f>
        <v>1</v>
      </c>
      <c r="I687">
        <f>IF(H687=0,MAX(Sheet3!J:J),0)</f>
        <v>0</v>
      </c>
      <c r="J687">
        <f>IF(H687=1,VLOOKUP(C687,Sheet3!F:J,5,FALSE),0)</f>
        <v>79</v>
      </c>
      <c r="K687">
        <f>IFERROR(IF(SUM($I687:J687)=0,VLOOKUP(G687,Sheet3!I:J,2,FALSE),0),0)</f>
        <v>0</v>
      </c>
      <c r="L687">
        <f>VLOOKUP(E687,Sheet3!J:K,2,FALSE)</f>
        <v>99</v>
      </c>
      <c r="M687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</v>
      </c>
      <c r="N687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</v>
      </c>
    </row>
    <row r="688" spans="1:14" x14ac:dyDescent="0.5">
      <c r="A688">
        <v>687</v>
      </c>
      <c r="B688" s="2" t="s">
        <v>495</v>
      </c>
      <c r="C688" s="2" t="str">
        <f t="shared" si="50"/>
        <v>SHAUN</v>
      </c>
      <c r="D688" s="2"/>
      <c r="E688" s="2">
        <f t="shared" si="51"/>
        <v>79</v>
      </c>
      <c r="F688" s="2">
        <f t="shared" si="52"/>
        <v>79</v>
      </c>
      <c r="H688">
        <f>COUNTIF(Sheet3!F:F,"="&amp;'Trainers by index #'!C688)</f>
        <v>1</v>
      </c>
      <c r="I688">
        <f>IF(H688=0,MAX(Sheet3!J:J),0)</f>
        <v>0</v>
      </c>
      <c r="J688">
        <f>IF(H688=1,VLOOKUP(C688,Sheet3!F:J,5,FALSE),0)</f>
        <v>79</v>
      </c>
      <c r="K688">
        <f>IFERROR(IF(SUM($I688:J688)=0,VLOOKUP(G688,Sheet3!I:J,2,FALSE),0),0)</f>
        <v>0</v>
      </c>
      <c r="L688">
        <f>VLOOKUP(E688,Sheet3!J:K,2,FALSE)</f>
        <v>99</v>
      </c>
      <c r="M688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</v>
      </c>
      <c r="N688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</v>
      </c>
    </row>
    <row r="689" spans="1:14" x14ac:dyDescent="0.5">
      <c r="A689">
        <v>688</v>
      </c>
      <c r="B689" s="2" t="s">
        <v>496</v>
      </c>
      <c r="C689" s="2" t="str">
        <f t="shared" si="50"/>
        <v>CADY</v>
      </c>
      <c r="D689" s="2"/>
      <c r="E689" s="2">
        <f t="shared" si="51"/>
        <v>79</v>
      </c>
      <c r="F689" s="2">
        <f t="shared" si="52"/>
        <v>79</v>
      </c>
      <c r="H689">
        <f>COUNTIF(Sheet3!F:F,"="&amp;'Trainers by index #'!C689)</f>
        <v>1</v>
      </c>
      <c r="I689">
        <f>IF(H689=0,MAX(Sheet3!J:J),0)</f>
        <v>0</v>
      </c>
      <c r="J689">
        <f>IF(H689=1,VLOOKUP(C689,Sheet3!F:J,5,FALSE),0)</f>
        <v>79</v>
      </c>
      <c r="K689">
        <f>IFERROR(IF(SUM($I689:J689)=0,VLOOKUP(G689,Sheet3!I:J,2,FALSE),0),0)</f>
        <v>0</v>
      </c>
      <c r="L689">
        <f>VLOOKUP(E689,Sheet3!J:K,2,FALSE)</f>
        <v>99</v>
      </c>
      <c r="M689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</v>
      </c>
      <c r="N689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</v>
      </c>
    </row>
    <row r="690" spans="1:14" x14ac:dyDescent="0.5">
      <c r="A690">
        <v>689</v>
      </c>
      <c r="B690" s="2" t="s">
        <v>497</v>
      </c>
      <c r="C690" s="2" t="str">
        <f t="shared" si="50"/>
        <v>CARY</v>
      </c>
      <c r="D690" s="2"/>
      <c r="E690" s="2">
        <f t="shared" si="51"/>
        <v>80</v>
      </c>
      <c r="F690" s="2">
        <f t="shared" si="52"/>
        <v>80</v>
      </c>
      <c r="H690">
        <f>COUNTIF(Sheet3!F:F,"="&amp;'Trainers by index #'!C690)</f>
        <v>1</v>
      </c>
      <c r="I690">
        <f>IF(H690=0,MAX(Sheet3!J:J),0)</f>
        <v>0</v>
      </c>
      <c r="J690">
        <f>IF(H690=1,VLOOKUP(C690,Sheet3!F:J,5,FALSE),0)</f>
        <v>80</v>
      </c>
      <c r="K690">
        <f>IFERROR(IF(SUM($I690:J690)=0,VLOOKUP(G690,Sheet3!I:J,2,FALSE),0),0)</f>
        <v>0</v>
      </c>
      <c r="L690">
        <f>VLOOKUP(E690,Sheet3!J:K,2,FALSE)</f>
        <v>100</v>
      </c>
      <c r="M690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</v>
      </c>
      <c r="N690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</v>
      </c>
    </row>
    <row r="691" spans="1:14" x14ac:dyDescent="0.5">
      <c r="A691">
        <v>690</v>
      </c>
      <c r="B691" s="2" t="s">
        <v>498</v>
      </c>
      <c r="C691" s="2" t="str">
        <f t="shared" si="50"/>
        <v>WALDO</v>
      </c>
      <c r="D691" s="2"/>
      <c r="E691" s="2">
        <f t="shared" si="51"/>
        <v>80</v>
      </c>
      <c r="F691" s="2">
        <f t="shared" si="52"/>
        <v>80</v>
      </c>
      <c r="H691">
        <f>COUNTIF(Sheet3!F:F,"="&amp;'Trainers by index #'!C691)</f>
        <v>1</v>
      </c>
      <c r="I691">
        <f>IF(H691=0,MAX(Sheet3!J:J),0)</f>
        <v>0</v>
      </c>
      <c r="J691">
        <f>IF(H691=1,VLOOKUP(C691,Sheet3!F:J,5,FALSE),0)</f>
        <v>80</v>
      </c>
      <c r="K691">
        <f>IFERROR(IF(SUM($I691:J691)=0,VLOOKUP(G691,Sheet3!I:J,2,FALSE),0),0)</f>
        <v>0</v>
      </c>
      <c r="L691">
        <f>VLOOKUP(E691,Sheet3!J:K,2,FALSE)</f>
        <v>100</v>
      </c>
      <c r="M691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</v>
      </c>
      <c r="N691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</v>
      </c>
    </row>
    <row r="692" spans="1:14" x14ac:dyDescent="0.5">
      <c r="A692">
        <v>691</v>
      </c>
      <c r="B692" s="2" t="s">
        <v>499</v>
      </c>
      <c r="C692" s="2" t="str">
        <f t="shared" si="50"/>
        <v>MERLE</v>
      </c>
      <c r="D692" s="2"/>
      <c r="E692" s="2">
        <f t="shared" si="51"/>
        <v>80</v>
      </c>
      <c r="F692" s="2">
        <f t="shared" si="52"/>
        <v>80</v>
      </c>
      <c r="H692">
        <f>COUNTIF(Sheet3!F:F,"="&amp;'Trainers by index #'!C692)</f>
        <v>1</v>
      </c>
      <c r="I692">
        <f>IF(H692=0,MAX(Sheet3!J:J),0)</f>
        <v>0</v>
      </c>
      <c r="J692">
        <f>IF(H692=1,VLOOKUP(C692,Sheet3!F:J,5,FALSE),0)</f>
        <v>80</v>
      </c>
      <c r="K692">
        <f>IFERROR(IF(SUM($I692:J692)=0,VLOOKUP(G692,Sheet3!I:J,2,FALSE),0),0)</f>
        <v>0</v>
      </c>
      <c r="L692">
        <f>VLOOKUP(E692,Sheet3!J:K,2,FALSE)</f>
        <v>100</v>
      </c>
      <c r="M692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</v>
      </c>
      <c r="N692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</v>
      </c>
    </row>
    <row r="693" spans="1:14" x14ac:dyDescent="0.5">
      <c r="A693">
        <v>692</v>
      </c>
      <c r="B693" s="2" t="s">
        <v>500</v>
      </c>
      <c r="C693" s="2" t="str">
        <f t="shared" si="50"/>
        <v>LOWELL</v>
      </c>
      <c r="D693" s="2"/>
      <c r="E693" s="2">
        <f t="shared" si="51"/>
        <v>80</v>
      </c>
      <c r="F693" s="2">
        <f t="shared" si="52"/>
        <v>80</v>
      </c>
      <c r="H693">
        <f>COUNTIF(Sheet3!F:F,"="&amp;'Trainers by index #'!C693)</f>
        <v>1</v>
      </c>
      <c r="I693">
        <f>IF(H693=0,MAX(Sheet3!J:J),0)</f>
        <v>0</v>
      </c>
      <c r="J693">
        <f>IF(H693=1,VLOOKUP(C693,Sheet3!F:J,5,FALSE),0)</f>
        <v>80</v>
      </c>
      <c r="K693">
        <f>IFERROR(IF(SUM($I693:J693)=0,VLOOKUP(G693,Sheet3!I:J,2,FALSE),0),0)</f>
        <v>0</v>
      </c>
      <c r="L693">
        <f>VLOOKUP(E693,Sheet3!J:K,2,FALSE)</f>
        <v>100</v>
      </c>
      <c r="M693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</v>
      </c>
      <c r="N693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</v>
      </c>
    </row>
    <row r="694" spans="1:14" x14ac:dyDescent="0.5">
      <c r="A694">
        <v>693</v>
      </c>
      <c r="B694" s="2" t="s">
        <v>501</v>
      </c>
      <c r="C694" s="2" t="str">
        <f t="shared" si="50"/>
        <v>LINDEN</v>
      </c>
      <c r="D694" s="2"/>
      <c r="E694" s="2">
        <f t="shared" si="51"/>
        <v>80</v>
      </c>
      <c r="F694" s="2">
        <f t="shared" si="52"/>
        <v>80</v>
      </c>
      <c r="H694">
        <f>COUNTIF(Sheet3!F:F,"="&amp;'Trainers by index #'!C694)</f>
        <v>1</v>
      </c>
      <c r="I694">
        <f>IF(H694=0,MAX(Sheet3!J:J),0)</f>
        <v>0</v>
      </c>
      <c r="J694">
        <f>IF(H694=1,VLOOKUP(C694,Sheet3!F:J,5,FALSE),0)</f>
        <v>80</v>
      </c>
      <c r="K694">
        <f>IFERROR(IF(SUM($I694:J694)=0,VLOOKUP(G694,Sheet3!I:J,2,FALSE),0),0)</f>
        <v>0</v>
      </c>
      <c r="L694">
        <f>VLOOKUP(E694,Sheet3!J:K,2,FALSE)</f>
        <v>100</v>
      </c>
      <c r="M694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</v>
      </c>
      <c r="N694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</v>
      </c>
    </row>
    <row r="695" spans="1:14" x14ac:dyDescent="0.5">
      <c r="A695">
        <v>694</v>
      </c>
      <c r="B695" s="2" t="s">
        <v>367</v>
      </c>
      <c r="C695" s="2" t="str">
        <f t="shared" si="50"/>
        <v>DANIEL</v>
      </c>
      <c r="D695" s="2"/>
      <c r="E695" s="2">
        <f t="shared" si="51"/>
        <v>80</v>
      </c>
      <c r="F695" s="2">
        <f t="shared" si="52"/>
        <v>80</v>
      </c>
      <c r="G695" t="s">
        <v>1072</v>
      </c>
      <c r="H695">
        <f>COUNTIF(Sheet3!F:F,"="&amp;'Trainers by index #'!C695)</f>
        <v>2</v>
      </c>
      <c r="I695">
        <f>IF(H695=0,MAX(Sheet3!J:J),0)</f>
        <v>0</v>
      </c>
      <c r="J695">
        <f>IF(H695=1,VLOOKUP(C695,Sheet3!F:J,5,FALSE),0)</f>
        <v>0</v>
      </c>
      <c r="K695">
        <f>IFERROR(IF(SUM($I695:J695)=0,VLOOKUP(G695,Sheet3!I:J,2,FALSE),0),0)</f>
        <v>80</v>
      </c>
      <c r="L695">
        <f>VLOOKUP(E695,Sheet3!J:K,2,FALSE)</f>
        <v>100</v>
      </c>
      <c r="M695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</v>
      </c>
      <c r="N695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</v>
      </c>
    </row>
    <row r="696" spans="1:14" x14ac:dyDescent="0.5">
      <c r="A696">
        <v>695</v>
      </c>
      <c r="B696" s="2" t="s">
        <v>502</v>
      </c>
      <c r="C696" s="2" t="str">
        <f t="shared" si="50"/>
        <v>DANE</v>
      </c>
      <c r="D696" s="2"/>
      <c r="E696" s="2">
        <f t="shared" si="51"/>
        <v>75</v>
      </c>
      <c r="F696" s="2">
        <f t="shared" si="52"/>
        <v>75</v>
      </c>
      <c r="H696">
        <f>COUNTIF(Sheet3!F:F,"="&amp;'Trainers by index #'!C696)</f>
        <v>1</v>
      </c>
      <c r="I696">
        <f>IF(H696=0,MAX(Sheet3!J:J),0)</f>
        <v>0</v>
      </c>
      <c r="J696">
        <f>IF(H696=1,VLOOKUP(C696,Sheet3!F:J,5,FALSE),0)</f>
        <v>75</v>
      </c>
      <c r="K696">
        <f>IFERROR(IF(SUM($I696:J696)=0,VLOOKUP(G696,Sheet3!I:J,2,FALSE),0),0)</f>
        <v>0</v>
      </c>
      <c r="L696">
        <f>VLOOKUP(E696,Sheet3!J:K,2,FALSE)</f>
        <v>81</v>
      </c>
      <c r="M696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</v>
      </c>
      <c r="N696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</v>
      </c>
    </row>
    <row r="697" spans="1:14" x14ac:dyDescent="0.5">
      <c r="A697">
        <v>696</v>
      </c>
      <c r="B697" s="2" t="s">
        <v>503</v>
      </c>
      <c r="C697" s="2" t="str">
        <f t="shared" si="50"/>
        <v>DION</v>
      </c>
      <c r="D697" s="2"/>
      <c r="E697" s="2">
        <f t="shared" si="51"/>
        <v>100</v>
      </c>
      <c r="F697" s="2">
        <f t="shared" si="52"/>
        <v>100</v>
      </c>
      <c r="H697">
        <f>COUNTIF(Sheet3!F:F,"="&amp;'Trainers by index #'!C697)</f>
        <v>0</v>
      </c>
      <c r="I697">
        <f>IF(H697=0,MAX(Sheet3!J:J),0)</f>
        <v>100</v>
      </c>
      <c r="J697">
        <f>IF(H697=1,VLOOKUP(C697,Sheet3!F:J,5,FALSE),0)</f>
        <v>0</v>
      </c>
      <c r="K697">
        <f>IFERROR(IF(SUM($I697:J697)=0,VLOOKUP(G697,Sheet3!I:J,2,FALSE),0),0)</f>
        <v>0</v>
      </c>
      <c r="L697">
        <f>VLOOKUP(E697,Sheet3!J:K,2,FALSE)</f>
        <v>100</v>
      </c>
      <c r="M697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</v>
      </c>
      <c r="N697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</v>
      </c>
    </row>
    <row r="698" spans="1:14" x14ac:dyDescent="0.5">
      <c r="A698">
        <v>697</v>
      </c>
      <c r="B698" s="2" t="s">
        <v>504</v>
      </c>
      <c r="C698" s="2" t="str">
        <f t="shared" si="50"/>
        <v>STACEY</v>
      </c>
      <c r="D698" s="2"/>
      <c r="E698" s="2">
        <f t="shared" si="51"/>
        <v>75</v>
      </c>
      <c r="F698" s="2">
        <f t="shared" si="52"/>
        <v>75</v>
      </c>
      <c r="H698">
        <f>COUNTIF(Sheet3!F:F,"="&amp;'Trainers by index #'!C698)</f>
        <v>1</v>
      </c>
      <c r="I698">
        <f>IF(H698=0,MAX(Sheet3!J:J),0)</f>
        <v>0</v>
      </c>
      <c r="J698">
        <f>IF(H698=1,VLOOKUP(C698,Sheet3!F:J,5,FALSE),0)</f>
        <v>75</v>
      </c>
      <c r="K698">
        <f>IFERROR(IF(SUM($I698:J698)=0,VLOOKUP(G698,Sheet3!I:J,2,FALSE),0),0)</f>
        <v>0</v>
      </c>
      <c r="L698">
        <f>VLOOKUP(E698,Sheet3!J:K,2,FALSE)</f>
        <v>81</v>
      </c>
      <c r="M698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</v>
      </c>
      <c r="N698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</v>
      </c>
    </row>
    <row r="699" spans="1:14" x14ac:dyDescent="0.5">
      <c r="A699">
        <v>698</v>
      </c>
      <c r="B699" s="2" t="s">
        <v>505</v>
      </c>
      <c r="C699" s="2" t="str">
        <f t="shared" si="50"/>
        <v>ELLIS</v>
      </c>
      <c r="D699" s="2"/>
      <c r="E699" s="2">
        <f t="shared" si="51"/>
        <v>75</v>
      </c>
      <c r="F699" s="2">
        <f t="shared" si="52"/>
        <v>75</v>
      </c>
      <c r="H699">
        <f>COUNTIF(Sheet3!F:F,"="&amp;'Trainers by index #'!C699)</f>
        <v>1</v>
      </c>
      <c r="I699">
        <f>IF(H699=0,MAX(Sheet3!J:J),0)</f>
        <v>0</v>
      </c>
      <c r="J699">
        <f>IF(H699=1,VLOOKUP(C699,Sheet3!F:J,5,FALSE),0)</f>
        <v>75</v>
      </c>
      <c r="K699">
        <f>IFERROR(IF(SUM($I699:J699)=0,VLOOKUP(G699,Sheet3!I:J,2,FALSE),0),0)</f>
        <v>0</v>
      </c>
      <c r="L699">
        <f>VLOOKUP(E699,Sheet3!J:K,2,FALSE)</f>
        <v>81</v>
      </c>
      <c r="M699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</v>
      </c>
      <c r="N699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</v>
      </c>
    </row>
    <row r="700" spans="1:14" x14ac:dyDescent="0.5">
      <c r="A700">
        <v>699</v>
      </c>
      <c r="B700" s="2" t="s">
        <v>506</v>
      </c>
      <c r="C700" s="2" t="str">
        <f t="shared" si="50"/>
        <v>ABNER</v>
      </c>
      <c r="D700" s="2"/>
      <c r="E700" s="2">
        <f t="shared" si="51"/>
        <v>75</v>
      </c>
      <c r="F700" s="2">
        <f t="shared" si="52"/>
        <v>75</v>
      </c>
      <c r="H700">
        <f>COUNTIF(Sheet3!F:F,"="&amp;'Trainers by index #'!C700)</f>
        <v>1</v>
      </c>
      <c r="I700">
        <f>IF(H700=0,MAX(Sheet3!J:J),0)</f>
        <v>0</v>
      </c>
      <c r="J700">
        <f>IF(H700=1,VLOOKUP(C700,Sheet3!F:J,5,FALSE),0)</f>
        <v>75</v>
      </c>
      <c r="K700">
        <f>IFERROR(IF(SUM($I700:J700)=0,VLOOKUP(G700,Sheet3!I:J,2,FALSE),0),0)</f>
        <v>0</v>
      </c>
      <c r="L700">
        <f>VLOOKUP(E700,Sheet3!J:K,2,FALSE)</f>
        <v>81</v>
      </c>
      <c r="M700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</v>
      </c>
      <c r="N700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</v>
      </c>
    </row>
    <row r="701" spans="1:14" x14ac:dyDescent="0.5">
      <c r="A701">
        <v>700</v>
      </c>
      <c r="B701" s="2" t="s">
        <v>507</v>
      </c>
      <c r="C701" s="2" t="str">
        <f t="shared" si="50"/>
        <v>GIOVANNI</v>
      </c>
      <c r="D701" s="2"/>
      <c r="E701" s="2">
        <f t="shared" si="51"/>
        <v>100</v>
      </c>
      <c r="F701" s="2">
        <f t="shared" si="52"/>
        <v>100</v>
      </c>
      <c r="H701">
        <f>COUNTIF(Sheet3!F:F,"="&amp;'Trainers by index #'!C701)</f>
        <v>0</v>
      </c>
      <c r="I701">
        <f>IF(H701=0,MAX(Sheet3!J:J),0)</f>
        <v>100</v>
      </c>
      <c r="J701">
        <f>IF(H701=1,VLOOKUP(C701,Sheet3!F:J,5,FALSE),0)</f>
        <v>0</v>
      </c>
      <c r="K701">
        <f>IFERROR(IF(SUM($I701:J701)=0,VLOOKUP(G701,Sheet3!I:J,2,FALSE),0),0)</f>
        <v>0</v>
      </c>
      <c r="L701">
        <f>VLOOKUP(E701,Sheet3!J:K,2,FALSE)</f>
        <v>100</v>
      </c>
      <c r="M701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</v>
      </c>
      <c r="N701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</v>
      </c>
    </row>
    <row r="702" spans="1:14" x14ac:dyDescent="0.5">
      <c r="A702">
        <v>701</v>
      </c>
      <c r="B702" s="2" t="s">
        <v>280</v>
      </c>
      <c r="C702" s="2" t="str">
        <f t="shared" si="50"/>
        <v>LANCE</v>
      </c>
      <c r="D702" s="2"/>
      <c r="E702" s="2">
        <f t="shared" si="51"/>
        <v>100</v>
      </c>
      <c r="F702" s="2">
        <f t="shared" si="52"/>
        <v>100</v>
      </c>
      <c r="G702" t="s">
        <v>1080</v>
      </c>
      <c r="H702">
        <f>COUNTIF(Sheet3!F:F,"="&amp;'Trainers by index #'!C702)</f>
        <v>2</v>
      </c>
      <c r="I702">
        <f>IF(H702=0,MAX(Sheet3!J:J),0)</f>
        <v>0</v>
      </c>
      <c r="J702">
        <f>IF(H702=1,VLOOKUP(C702,Sheet3!F:J,5,FALSE),0)</f>
        <v>0</v>
      </c>
      <c r="K702">
        <f>IFERROR(IF(SUM($I702:J702)=0,VLOOKUP(G702,Sheet3!I:J,2,FALSE),0),0)</f>
        <v>100</v>
      </c>
      <c r="L702">
        <f>VLOOKUP(E702,Sheet3!J:K,2,FALSE)</f>
        <v>100</v>
      </c>
      <c r="M702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</v>
      </c>
      <c r="N702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</v>
      </c>
    </row>
    <row r="703" spans="1:14" x14ac:dyDescent="0.5">
      <c r="A703">
        <v>702</v>
      </c>
      <c r="B703" s="2" t="s">
        <v>281</v>
      </c>
      <c r="C703" s="2" t="str">
        <f t="shared" si="50"/>
        <v>WILL</v>
      </c>
      <c r="D703" s="2"/>
      <c r="E703" s="2">
        <f t="shared" si="51"/>
        <v>58</v>
      </c>
      <c r="F703" s="2">
        <f t="shared" si="52"/>
        <v>58</v>
      </c>
      <c r="H703">
        <f>COUNTIF(Sheet3!F:F,"="&amp;'Trainers by index #'!C703)</f>
        <v>1</v>
      </c>
      <c r="I703">
        <f>IF(H703=0,MAX(Sheet3!J:J),0)</f>
        <v>0</v>
      </c>
      <c r="J703">
        <f>IF(H703=1,VLOOKUP(C703,Sheet3!F:J,5,FALSE),0)</f>
        <v>58</v>
      </c>
      <c r="K703">
        <f>IFERROR(IF(SUM($I703:J703)=0,VLOOKUP(G703,Sheet3!I:J,2,FALSE),0),0)</f>
        <v>0</v>
      </c>
      <c r="L703">
        <f>VLOOKUP(E703,Sheet3!J:K,2,FALSE)</f>
        <v>86</v>
      </c>
      <c r="M703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</v>
      </c>
      <c r="N703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</v>
      </c>
    </row>
    <row r="704" spans="1:14" x14ac:dyDescent="0.5">
      <c r="A704">
        <v>703</v>
      </c>
      <c r="B704" s="2" t="s">
        <v>283</v>
      </c>
      <c r="C704" s="2" t="str">
        <f t="shared" si="50"/>
        <v>KOGA</v>
      </c>
      <c r="D704" s="2"/>
      <c r="E704" s="2">
        <f t="shared" si="51"/>
        <v>100</v>
      </c>
      <c r="F704" s="2">
        <f t="shared" si="52"/>
        <v>100</v>
      </c>
      <c r="G704" t="s">
        <v>1080</v>
      </c>
      <c r="H704">
        <f>COUNTIF(Sheet3!F:F,"="&amp;'Trainers by index #'!C704)</f>
        <v>2</v>
      </c>
      <c r="I704">
        <f>IF(H704=0,MAX(Sheet3!J:J),0)</f>
        <v>0</v>
      </c>
      <c r="J704">
        <f>IF(H704=1,VLOOKUP(C704,Sheet3!F:J,5,FALSE),0)</f>
        <v>0</v>
      </c>
      <c r="K704">
        <f>IFERROR(IF(SUM($I704:J704)=0,VLOOKUP(G704,Sheet3!I:J,2,FALSE),0),0)</f>
        <v>100</v>
      </c>
      <c r="L704">
        <f>VLOOKUP(E704,Sheet3!J:K,2,FALSE)</f>
        <v>100</v>
      </c>
      <c r="M704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</v>
      </c>
      <c r="N704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</v>
      </c>
    </row>
    <row r="705" spans="1:14" x14ac:dyDescent="0.5">
      <c r="A705">
        <v>704</v>
      </c>
      <c r="B705" s="2" t="s">
        <v>395</v>
      </c>
      <c r="C705" s="2" t="str">
        <f t="shared" si="50"/>
        <v>BRUNO</v>
      </c>
      <c r="D705" s="2"/>
      <c r="E705" s="2">
        <f t="shared" si="51"/>
        <v>100</v>
      </c>
      <c r="F705" s="2">
        <f t="shared" si="52"/>
        <v>100</v>
      </c>
      <c r="G705" t="s">
        <v>1080</v>
      </c>
      <c r="H705">
        <f>COUNTIF(Sheet3!F:F,"="&amp;'Trainers by index #'!C705)</f>
        <v>2</v>
      </c>
      <c r="I705">
        <f>IF(H705=0,MAX(Sheet3!J:J),0)</f>
        <v>0</v>
      </c>
      <c r="J705">
        <f>IF(H705=1,VLOOKUP(C705,Sheet3!F:J,5,FALSE),0)</f>
        <v>0</v>
      </c>
      <c r="K705">
        <f>IFERROR(IF(SUM($I705:J705)=0,VLOOKUP(G705,Sheet3!I:J,2,FALSE),0),0)</f>
        <v>100</v>
      </c>
      <c r="L705">
        <f>VLOOKUP(E705,Sheet3!J:K,2,FALSE)</f>
        <v>100</v>
      </c>
      <c r="M705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</v>
      </c>
      <c r="N705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</v>
      </c>
    </row>
    <row r="706" spans="1:14" x14ac:dyDescent="0.5">
      <c r="A706">
        <v>705</v>
      </c>
      <c r="B706" s="2" t="s">
        <v>282</v>
      </c>
      <c r="C706" s="2" t="str">
        <f t="shared" si="50"/>
        <v>KAREN</v>
      </c>
      <c r="D706" s="2"/>
      <c r="E706" s="2">
        <f t="shared" si="51"/>
        <v>100</v>
      </c>
      <c r="F706" s="2">
        <f t="shared" si="52"/>
        <v>100</v>
      </c>
      <c r="G706" t="s">
        <v>1080</v>
      </c>
      <c r="H706">
        <f>COUNTIF(Sheet3!F:F,"="&amp;'Trainers by index #'!C706)</f>
        <v>2</v>
      </c>
      <c r="I706">
        <f>IF(H706=0,MAX(Sheet3!J:J),0)</f>
        <v>0</v>
      </c>
      <c r="J706">
        <f>IF(H706=1,VLOOKUP(C706,Sheet3!F:J,5,FALSE),0)</f>
        <v>0</v>
      </c>
      <c r="K706">
        <f>IFERROR(IF(SUM($I706:J706)=0,VLOOKUP(G706,Sheet3!I:J,2,FALSE),0),0)</f>
        <v>100</v>
      </c>
      <c r="L706">
        <f>VLOOKUP(E706,Sheet3!J:K,2,FALSE)</f>
        <v>100</v>
      </c>
      <c r="M706" t="str">
        <f t="shared" si="53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</v>
      </c>
      <c r="N706" t="str">
        <f t="shared" si="54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</v>
      </c>
    </row>
    <row r="707" spans="1:14" x14ac:dyDescent="0.5">
      <c r="A707">
        <v>706</v>
      </c>
      <c r="B707" s="2" t="s">
        <v>416</v>
      </c>
      <c r="C707" s="2" t="str">
        <f t="shared" ref="C707:C738" si="55">UPPER(B707)</f>
        <v>PROTON</v>
      </c>
      <c r="D707" s="2" t="b">
        <v>1</v>
      </c>
      <c r="E707" s="2">
        <f t="shared" ref="E707:E738" si="56">MAX(I707:K707)</f>
        <v>45</v>
      </c>
      <c r="F707" s="2">
        <f t="shared" ref="F707:F738" si="57">IF(D707,ROUND(E707+1,0),E707)</f>
        <v>46</v>
      </c>
      <c r="G707" t="s">
        <v>1016</v>
      </c>
      <c r="H707">
        <f>COUNTIF(Sheet3!F:F,"="&amp;'Trainers by index #'!C707)</f>
        <v>2</v>
      </c>
      <c r="I707">
        <f>IF(H707=0,MAX(Sheet3!J:J),0)</f>
        <v>0</v>
      </c>
      <c r="J707">
        <f>IF(H707=1,VLOOKUP(C707,Sheet3!F:J,5,FALSE),0)</f>
        <v>0</v>
      </c>
      <c r="K707">
        <f>IFERROR(IF(SUM($I707:J707)=0,VLOOKUP(G707,Sheet3!I:J,2,FALSE),0),0)</f>
        <v>45</v>
      </c>
      <c r="L707">
        <f>VLOOKUP(E707,Sheet3!J:K,2,FALSE)</f>
        <v>50</v>
      </c>
      <c r="M707" t="str">
        <f t="shared" ref="M707:M737" si="58">M706&amp;L707&amp;","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</v>
      </c>
      <c r="N707" t="str">
        <f t="shared" ref="N707:N737" si="59">N706&amp;F707&amp;","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</v>
      </c>
    </row>
    <row r="708" spans="1:14" x14ac:dyDescent="0.5">
      <c r="A708">
        <v>707</v>
      </c>
      <c r="B708" s="2" t="s">
        <v>508</v>
      </c>
      <c r="C708" s="2" t="str">
        <f t="shared" si="55"/>
        <v>PALMER</v>
      </c>
      <c r="D708" s="2"/>
      <c r="E708" s="2">
        <f t="shared" si="56"/>
        <v>100</v>
      </c>
      <c r="F708" s="2">
        <f t="shared" si="57"/>
        <v>100</v>
      </c>
      <c r="H708">
        <f>COUNTIF(Sheet3!F:F,"="&amp;'Trainers by index #'!C708)</f>
        <v>0</v>
      </c>
      <c r="I708">
        <f>IF(H708=0,MAX(Sheet3!J:J),0)</f>
        <v>100</v>
      </c>
      <c r="J708">
        <f>IF(H708=1,VLOOKUP(C708,Sheet3!F:J,5,FALSE),0)</f>
        <v>0</v>
      </c>
      <c r="K708">
        <f>IFERROR(IF(SUM($I708:J708)=0,VLOOKUP(G708,Sheet3!I:J,2,FALSE),0),0)</f>
        <v>0</v>
      </c>
      <c r="L708">
        <f>VLOOKUP(E708,Sheet3!J:K,2,FALSE)</f>
        <v>100</v>
      </c>
      <c r="M708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</v>
      </c>
      <c r="N708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</v>
      </c>
    </row>
    <row r="709" spans="1:14" x14ac:dyDescent="0.5">
      <c r="A709">
        <v>708</v>
      </c>
      <c r="B709" s="2" t="s">
        <v>509</v>
      </c>
      <c r="C709" s="2" t="str">
        <f t="shared" si="55"/>
        <v>ARGENTA</v>
      </c>
      <c r="D709" s="2"/>
      <c r="E709" s="2">
        <f t="shared" si="56"/>
        <v>100</v>
      </c>
      <c r="F709" s="2">
        <f t="shared" si="57"/>
        <v>100</v>
      </c>
      <c r="H709">
        <f>COUNTIF(Sheet3!F:F,"="&amp;'Trainers by index #'!C709)</f>
        <v>0</v>
      </c>
      <c r="I709">
        <f>IF(H709=0,MAX(Sheet3!J:J),0)</f>
        <v>100</v>
      </c>
      <c r="J709">
        <f>IF(H709=1,VLOOKUP(C709,Sheet3!F:J,5,FALSE),0)</f>
        <v>0</v>
      </c>
      <c r="K709">
        <f>IFERROR(IF(SUM($I709:J709)=0,VLOOKUP(G709,Sheet3!I:J,2,FALSE),0),0)</f>
        <v>0</v>
      </c>
      <c r="L709">
        <f>VLOOKUP(E709,Sheet3!J:K,2,FALSE)</f>
        <v>100</v>
      </c>
      <c r="M709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</v>
      </c>
      <c r="N709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</v>
      </c>
    </row>
    <row r="710" spans="1:14" x14ac:dyDescent="0.5">
      <c r="A710">
        <v>709</v>
      </c>
      <c r="B710" s="2" t="s">
        <v>510</v>
      </c>
      <c r="C710" s="2" t="str">
        <f t="shared" si="55"/>
        <v>THORTON</v>
      </c>
      <c r="D710" s="2"/>
      <c r="E710" s="2">
        <f t="shared" si="56"/>
        <v>100</v>
      </c>
      <c r="F710" s="2">
        <f t="shared" si="57"/>
        <v>100</v>
      </c>
      <c r="H710">
        <f>COUNTIF(Sheet3!F:F,"="&amp;'Trainers by index #'!C710)</f>
        <v>0</v>
      </c>
      <c r="I710">
        <f>IF(H710=0,MAX(Sheet3!J:J),0)</f>
        <v>100</v>
      </c>
      <c r="J710">
        <f>IF(H710=1,VLOOKUP(C710,Sheet3!F:J,5,FALSE),0)</f>
        <v>0</v>
      </c>
      <c r="K710">
        <f>IFERROR(IF(SUM($I710:J710)=0,VLOOKUP(G710,Sheet3!I:J,2,FALSE),0),0)</f>
        <v>0</v>
      </c>
      <c r="L710">
        <f>VLOOKUP(E710,Sheet3!J:K,2,FALSE)</f>
        <v>100</v>
      </c>
      <c r="M710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</v>
      </c>
      <c r="N710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</v>
      </c>
    </row>
    <row r="711" spans="1:14" x14ac:dyDescent="0.5">
      <c r="A711">
        <v>710</v>
      </c>
      <c r="B711" s="2" t="s">
        <v>511</v>
      </c>
      <c r="C711" s="2" t="str">
        <f t="shared" si="55"/>
        <v>DAHLIA</v>
      </c>
      <c r="D711" s="2"/>
      <c r="E711" s="2">
        <f t="shared" si="56"/>
        <v>100</v>
      </c>
      <c r="F711" s="2">
        <f t="shared" si="57"/>
        <v>100</v>
      </c>
      <c r="H711">
        <f>COUNTIF(Sheet3!F:F,"="&amp;'Trainers by index #'!C711)</f>
        <v>0</v>
      </c>
      <c r="I711">
        <f>IF(H711=0,MAX(Sheet3!J:J),0)</f>
        <v>100</v>
      </c>
      <c r="J711">
        <f>IF(H711=1,VLOOKUP(C711,Sheet3!F:J,5,FALSE),0)</f>
        <v>0</v>
      </c>
      <c r="K711">
        <f>IFERROR(IF(SUM($I711:J711)=0,VLOOKUP(G711,Sheet3!I:J,2,FALSE),0),0)</f>
        <v>0</v>
      </c>
      <c r="L711">
        <f>VLOOKUP(E711,Sheet3!J:K,2,FALSE)</f>
        <v>100</v>
      </c>
      <c r="M711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</v>
      </c>
      <c r="N711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</v>
      </c>
    </row>
    <row r="712" spans="1:14" x14ac:dyDescent="0.5">
      <c r="A712">
        <v>711</v>
      </c>
      <c r="B712" s="2" t="s">
        <v>512</v>
      </c>
      <c r="C712" s="2" t="str">
        <f t="shared" si="55"/>
        <v>DARACH</v>
      </c>
      <c r="D712" s="2"/>
      <c r="E712" s="2">
        <f t="shared" si="56"/>
        <v>100</v>
      </c>
      <c r="F712" s="2">
        <f t="shared" si="57"/>
        <v>100</v>
      </c>
      <c r="H712">
        <f>COUNTIF(Sheet3!F:F,"="&amp;'Trainers by index #'!C712)</f>
        <v>0</v>
      </c>
      <c r="I712">
        <f>IF(H712=0,MAX(Sheet3!J:J),0)</f>
        <v>100</v>
      </c>
      <c r="J712">
        <f>IF(H712=1,VLOOKUP(C712,Sheet3!F:J,5,FALSE),0)</f>
        <v>0</v>
      </c>
      <c r="K712">
        <f>IFERROR(IF(SUM($I712:J712)=0,VLOOKUP(G712,Sheet3!I:J,2,FALSE),0),0)</f>
        <v>0</v>
      </c>
      <c r="L712">
        <f>VLOOKUP(E712,Sheet3!J:K,2,FALSE)</f>
        <v>100</v>
      </c>
      <c r="M712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</v>
      </c>
      <c r="N712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</v>
      </c>
    </row>
    <row r="713" spans="1:14" x14ac:dyDescent="0.5">
      <c r="A713">
        <v>712</v>
      </c>
      <c r="B713" s="2" t="s">
        <v>90</v>
      </c>
      <c r="C713" s="2" t="str">
        <f t="shared" si="55"/>
        <v>FALKNER</v>
      </c>
      <c r="D713" s="2"/>
      <c r="E713" s="2">
        <f t="shared" si="56"/>
        <v>100</v>
      </c>
      <c r="F713" s="2">
        <f t="shared" si="57"/>
        <v>100</v>
      </c>
      <c r="G713" t="s">
        <v>1080</v>
      </c>
      <c r="H713">
        <f>COUNTIF(Sheet3!F:F,"="&amp;'Trainers by index #'!C713)</f>
        <v>2</v>
      </c>
      <c r="I713">
        <f>IF(H713=0,MAX(Sheet3!J:J),0)</f>
        <v>0</v>
      </c>
      <c r="J713">
        <f>IF(H713=1,VLOOKUP(C713,Sheet3!F:J,5,FALSE),0)</f>
        <v>0</v>
      </c>
      <c r="K713">
        <f>IFERROR(IF(SUM($I713:J713)=0,VLOOKUP(G713,Sheet3!I:J,2,FALSE),0),0)</f>
        <v>100</v>
      </c>
      <c r="L713">
        <f>VLOOKUP(E713,Sheet3!J:K,2,FALSE)</f>
        <v>100</v>
      </c>
      <c r="M713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</v>
      </c>
      <c r="N713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</v>
      </c>
    </row>
    <row r="714" spans="1:14" x14ac:dyDescent="0.5">
      <c r="A714">
        <v>713</v>
      </c>
      <c r="B714" s="2" t="s">
        <v>115</v>
      </c>
      <c r="C714" s="2" t="str">
        <f t="shared" si="55"/>
        <v>BUGSY</v>
      </c>
      <c r="D714" s="2"/>
      <c r="E714" s="2">
        <f t="shared" si="56"/>
        <v>100</v>
      </c>
      <c r="F714" s="2">
        <f t="shared" si="57"/>
        <v>100</v>
      </c>
      <c r="G714" t="s">
        <v>1080</v>
      </c>
      <c r="H714">
        <f>COUNTIF(Sheet3!F:F,"="&amp;'Trainers by index #'!C714)</f>
        <v>2</v>
      </c>
      <c r="I714">
        <f>IF(H714=0,MAX(Sheet3!J:J),0)</f>
        <v>0</v>
      </c>
      <c r="J714">
        <f>IF(H714=1,VLOOKUP(C714,Sheet3!F:J,5,FALSE),0)</f>
        <v>0</v>
      </c>
      <c r="K714">
        <f>IFERROR(IF(SUM($I714:J714)=0,VLOOKUP(G714,Sheet3!I:J,2,FALSE),0),0)</f>
        <v>100</v>
      </c>
      <c r="L714">
        <f>VLOOKUP(E714,Sheet3!J:K,2,FALSE)</f>
        <v>100</v>
      </c>
      <c r="M714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</v>
      </c>
      <c r="N714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</v>
      </c>
    </row>
    <row r="715" spans="1:14" x14ac:dyDescent="0.5">
      <c r="A715">
        <v>714</v>
      </c>
      <c r="B715" s="2" t="s">
        <v>91</v>
      </c>
      <c r="C715" s="2" t="str">
        <f t="shared" si="55"/>
        <v>WHITNEY</v>
      </c>
      <c r="D715" s="2"/>
      <c r="E715" s="2">
        <f t="shared" si="56"/>
        <v>100</v>
      </c>
      <c r="F715" s="2">
        <f t="shared" si="57"/>
        <v>100</v>
      </c>
      <c r="G715" t="s">
        <v>1080</v>
      </c>
      <c r="H715">
        <f>COUNTIF(Sheet3!F:F,"="&amp;'Trainers by index #'!C715)</f>
        <v>2</v>
      </c>
      <c r="I715">
        <f>IF(H715=0,MAX(Sheet3!J:J),0)</f>
        <v>0</v>
      </c>
      <c r="J715">
        <f>IF(H715=1,VLOOKUP(C715,Sheet3!F:J,5,FALSE),0)</f>
        <v>0</v>
      </c>
      <c r="K715">
        <f>IFERROR(IF(SUM($I715:J715)=0,VLOOKUP(G715,Sheet3!I:J,2,FALSE),0),0)</f>
        <v>100</v>
      </c>
      <c r="L715">
        <f>VLOOKUP(E715,Sheet3!J:K,2,FALSE)</f>
        <v>100</v>
      </c>
      <c r="M715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</v>
      </c>
      <c r="N715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</v>
      </c>
    </row>
    <row r="716" spans="1:14" x14ac:dyDescent="0.5">
      <c r="A716">
        <v>715</v>
      </c>
      <c r="B716" s="2" t="s">
        <v>92</v>
      </c>
      <c r="C716" s="2" t="str">
        <f t="shared" si="55"/>
        <v>MORTY</v>
      </c>
      <c r="D716" s="2"/>
      <c r="E716" s="2">
        <f t="shared" si="56"/>
        <v>100</v>
      </c>
      <c r="F716" s="2">
        <f t="shared" si="57"/>
        <v>100</v>
      </c>
      <c r="G716" t="s">
        <v>1080</v>
      </c>
      <c r="H716">
        <f>COUNTIF(Sheet3!F:F,"="&amp;'Trainers by index #'!C716)</f>
        <v>2</v>
      </c>
      <c r="I716">
        <f>IF(H716=0,MAX(Sheet3!J:J),0)</f>
        <v>0</v>
      </c>
      <c r="J716">
        <f>IF(H716=1,VLOOKUP(C716,Sheet3!F:J,5,FALSE),0)</f>
        <v>0</v>
      </c>
      <c r="K716">
        <f>IFERROR(IF(SUM($I716:J716)=0,VLOOKUP(G716,Sheet3!I:J,2,FALSE),0),0)</f>
        <v>100</v>
      </c>
      <c r="L716">
        <f>VLOOKUP(E716,Sheet3!J:K,2,FALSE)</f>
        <v>100</v>
      </c>
      <c r="M716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</v>
      </c>
      <c r="N716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</v>
      </c>
    </row>
    <row r="717" spans="1:14" x14ac:dyDescent="0.5">
      <c r="A717">
        <v>716</v>
      </c>
      <c r="B717" s="2" t="s">
        <v>124</v>
      </c>
      <c r="C717" s="2" t="str">
        <f t="shared" si="55"/>
        <v>PRYCE</v>
      </c>
      <c r="D717" s="2"/>
      <c r="E717" s="2">
        <f t="shared" si="56"/>
        <v>100</v>
      </c>
      <c r="F717" s="2">
        <f t="shared" si="57"/>
        <v>100</v>
      </c>
      <c r="G717" t="s">
        <v>1080</v>
      </c>
      <c r="H717">
        <f>COUNTIF(Sheet3!F:F,"="&amp;'Trainers by index #'!C717)</f>
        <v>2</v>
      </c>
      <c r="I717">
        <f>IF(H717=0,MAX(Sheet3!J:J),0)</f>
        <v>0</v>
      </c>
      <c r="J717">
        <f>IF(H717=1,VLOOKUP(C717,Sheet3!F:J,5,FALSE),0)</f>
        <v>0</v>
      </c>
      <c r="K717">
        <f>IFERROR(IF(SUM($I717:J717)=0,VLOOKUP(G717,Sheet3!I:J,2,FALSE),0),0)</f>
        <v>100</v>
      </c>
      <c r="L717">
        <f>VLOOKUP(E717,Sheet3!J:K,2,FALSE)</f>
        <v>100</v>
      </c>
      <c r="M717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</v>
      </c>
      <c r="N717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</v>
      </c>
    </row>
    <row r="718" spans="1:14" x14ac:dyDescent="0.5">
      <c r="A718">
        <v>717</v>
      </c>
      <c r="B718" s="2" t="s">
        <v>125</v>
      </c>
      <c r="C718" s="2" t="str">
        <f t="shared" si="55"/>
        <v>JASMINE</v>
      </c>
      <c r="D718" s="2"/>
      <c r="E718" s="2">
        <f t="shared" si="56"/>
        <v>100</v>
      </c>
      <c r="F718" s="2">
        <f t="shared" si="57"/>
        <v>100</v>
      </c>
      <c r="G718" t="s">
        <v>1080</v>
      </c>
      <c r="H718">
        <f>COUNTIF(Sheet3!F:F,"="&amp;'Trainers by index #'!C718)</f>
        <v>2</v>
      </c>
      <c r="I718">
        <f>IF(H718=0,MAX(Sheet3!J:J),0)</f>
        <v>0</v>
      </c>
      <c r="J718">
        <f>IF(H718=1,VLOOKUP(C718,Sheet3!F:J,5,FALSE),0)</f>
        <v>0</v>
      </c>
      <c r="K718">
        <f>IFERROR(IF(SUM($I718:J718)=0,VLOOKUP(G718,Sheet3!I:J,2,FALSE),0),0)</f>
        <v>100</v>
      </c>
      <c r="L718">
        <f>VLOOKUP(E718,Sheet3!J:K,2,FALSE)</f>
        <v>100</v>
      </c>
      <c r="M718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</v>
      </c>
      <c r="N718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</v>
      </c>
    </row>
    <row r="719" spans="1:14" x14ac:dyDescent="0.5">
      <c r="A719">
        <v>718</v>
      </c>
      <c r="B719" s="2" t="s">
        <v>126</v>
      </c>
      <c r="C719" s="2" t="str">
        <f t="shared" si="55"/>
        <v>CHUCK</v>
      </c>
      <c r="D719" s="2"/>
      <c r="E719" s="2">
        <f t="shared" si="56"/>
        <v>100</v>
      </c>
      <c r="F719" s="2">
        <f t="shared" si="57"/>
        <v>100</v>
      </c>
      <c r="G719" t="s">
        <v>1080</v>
      </c>
      <c r="H719">
        <f>COUNTIF(Sheet3!F:F,"="&amp;'Trainers by index #'!C719)</f>
        <v>2</v>
      </c>
      <c r="I719">
        <f>IF(H719=0,MAX(Sheet3!J:J),0)</f>
        <v>0</v>
      </c>
      <c r="J719">
        <f>IF(H719=1,VLOOKUP(C719,Sheet3!F:J,5,FALSE),0)</f>
        <v>0</v>
      </c>
      <c r="K719">
        <f>IFERROR(IF(SUM($I719:J719)=0,VLOOKUP(G719,Sheet3!I:J,2,FALSE),0),0)</f>
        <v>100</v>
      </c>
      <c r="L719">
        <f>VLOOKUP(E719,Sheet3!J:K,2,FALSE)</f>
        <v>100</v>
      </c>
      <c r="M719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</v>
      </c>
      <c r="N719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</v>
      </c>
    </row>
    <row r="720" spans="1:14" x14ac:dyDescent="0.5">
      <c r="A720">
        <v>719</v>
      </c>
      <c r="B720" s="2" t="s">
        <v>127</v>
      </c>
      <c r="C720" s="2" t="str">
        <f t="shared" si="55"/>
        <v>CLAIR</v>
      </c>
      <c r="D720" s="2"/>
      <c r="E720" s="2">
        <f t="shared" si="56"/>
        <v>100</v>
      </c>
      <c r="F720" s="2">
        <f t="shared" si="57"/>
        <v>100</v>
      </c>
      <c r="G720" t="s">
        <v>1080</v>
      </c>
      <c r="H720">
        <f>COUNTIF(Sheet3!F:F,"="&amp;'Trainers by index #'!C720)</f>
        <v>2</v>
      </c>
      <c r="I720">
        <f>IF(H720=0,MAX(Sheet3!J:J),0)</f>
        <v>0</v>
      </c>
      <c r="J720">
        <f>IF(H720=1,VLOOKUP(C720,Sheet3!F:J,5,FALSE),0)</f>
        <v>0</v>
      </c>
      <c r="K720">
        <f>IFERROR(IF(SUM($I720:J720)=0,VLOOKUP(G720,Sheet3!I:J,2,FALSE),0),0)</f>
        <v>100</v>
      </c>
      <c r="L720">
        <f>VLOOKUP(E720,Sheet3!J:K,2,FALSE)</f>
        <v>100</v>
      </c>
      <c r="M720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</v>
      </c>
      <c r="N720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</v>
      </c>
    </row>
    <row r="721" spans="1:14" x14ac:dyDescent="0.5">
      <c r="A721">
        <v>720</v>
      </c>
      <c r="B721" s="2" t="s">
        <v>288</v>
      </c>
      <c r="C721" s="2" t="str">
        <f t="shared" si="55"/>
        <v>BROCK</v>
      </c>
      <c r="D721" s="2"/>
      <c r="E721" s="2">
        <f t="shared" si="56"/>
        <v>100</v>
      </c>
      <c r="F721" s="2">
        <f t="shared" si="57"/>
        <v>100</v>
      </c>
      <c r="G721" t="s">
        <v>1080</v>
      </c>
      <c r="H721">
        <f>COUNTIF(Sheet3!F:F,"="&amp;'Trainers by index #'!C721)</f>
        <v>2</v>
      </c>
      <c r="I721">
        <f>IF(H721=0,MAX(Sheet3!J:J),0)</f>
        <v>0</v>
      </c>
      <c r="J721">
        <f>IF(H721=1,VLOOKUP(C721,Sheet3!F:J,5,FALSE),0)</f>
        <v>0</v>
      </c>
      <c r="K721">
        <f>IFERROR(IF(SUM($I721:J721)=0,VLOOKUP(G721,Sheet3!I:J,2,FALSE),0),0)</f>
        <v>100</v>
      </c>
      <c r="L721">
        <f>VLOOKUP(E721,Sheet3!J:K,2,FALSE)</f>
        <v>100</v>
      </c>
      <c r="M721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</v>
      </c>
      <c r="N721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</v>
      </c>
    </row>
    <row r="722" spans="1:14" x14ac:dyDescent="0.5">
      <c r="A722">
        <v>721</v>
      </c>
      <c r="B722" s="2" t="s">
        <v>289</v>
      </c>
      <c r="C722" s="2" t="str">
        <f t="shared" si="55"/>
        <v>MISTY</v>
      </c>
      <c r="D722" s="2"/>
      <c r="E722" s="2">
        <f t="shared" si="56"/>
        <v>100</v>
      </c>
      <c r="F722" s="2">
        <f t="shared" si="57"/>
        <v>100</v>
      </c>
      <c r="G722" t="s">
        <v>1080</v>
      </c>
      <c r="H722">
        <f>COUNTIF(Sheet3!F:F,"="&amp;'Trainers by index #'!C722)</f>
        <v>2</v>
      </c>
      <c r="I722">
        <f>IF(H722=0,MAX(Sheet3!J:J),0)</f>
        <v>0</v>
      </c>
      <c r="J722">
        <f>IF(H722=1,VLOOKUP(C722,Sheet3!F:J,5,FALSE),0)</f>
        <v>0</v>
      </c>
      <c r="K722">
        <f>IFERROR(IF(SUM($I722:J722)=0,VLOOKUP(G722,Sheet3!I:J,2,FALSE),0),0)</f>
        <v>100</v>
      </c>
      <c r="L722">
        <f>VLOOKUP(E722,Sheet3!J:K,2,FALSE)</f>
        <v>100</v>
      </c>
      <c r="M722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</v>
      </c>
      <c r="N722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</v>
      </c>
    </row>
    <row r="723" spans="1:14" x14ac:dyDescent="0.5">
      <c r="A723">
        <v>722</v>
      </c>
      <c r="B723" s="2" t="s">
        <v>1083</v>
      </c>
      <c r="C723" s="2" t="str">
        <f t="shared" si="55"/>
        <v>LT.SURGE</v>
      </c>
      <c r="D723" s="2"/>
      <c r="E723" s="2">
        <f t="shared" si="56"/>
        <v>100</v>
      </c>
      <c r="F723" s="2">
        <f t="shared" si="57"/>
        <v>100</v>
      </c>
      <c r="G723" t="s">
        <v>1080</v>
      </c>
      <c r="H723">
        <f>COUNTIF(Sheet3!F:F,"="&amp;'Trainers by index #'!C723)</f>
        <v>2</v>
      </c>
      <c r="I723">
        <f>IF(H723=0,MAX(Sheet3!J:J),0)</f>
        <v>0</v>
      </c>
      <c r="J723">
        <f>IF(H723=1,VLOOKUP(C723,Sheet3!F:J,5,FALSE),0)</f>
        <v>0</v>
      </c>
      <c r="K723">
        <f>IFERROR(IF(SUM($I723:J723)=0,VLOOKUP(G723,Sheet3!I:J,2,FALSE),0),0)</f>
        <v>100</v>
      </c>
      <c r="L723">
        <f>VLOOKUP(E723,Sheet3!J:K,2,FALSE)</f>
        <v>100</v>
      </c>
      <c r="M723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</v>
      </c>
      <c r="N723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</v>
      </c>
    </row>
    <row r="724" spans="1:14" x14ac:dyDescent="0.5">
      <c r="A724">
        <v>723</v>
      </c>
      <c r="B724" s="2" t="s">
        <v>290</v>
      </c>
      <c r="C724" s="2" t="str">
        <f t="shared" si="55"/>
        <v>ERIKA</v>
      </c>
      <c r="D724" s="2"/>
      <c r="E724" s="2">
        <f t="shared" si="56"/>
        <v>100</v>
      </c>
      <c r="F724" s="2">
        <f t="shared" si="57"/>
        <v>100</v>
      </c>
      <c r="G724" t="s">
        <v>1080</v>
      </c>
      <c r="H724">
        <f>COUNTIF(Sheet3!F:F,"="&amp;'Trainers by index #'!C724)</f>
        <v>2</v>
      </c>
      <c r="I724">
        <f>IF(H724=0,MAX(Sheet3!J:J),0)</f>
        <v>0</v>
      </c>
      <c r="J724">
        <f>IF(H724=1,VLOOKUP(C724,Sheet3!F:J,5,FALSE),0)</f>
        <v>0</v>
      </c>
      <c r="K724">
        <f>IFERROR(IF(SUM($I724:J724)=0,VLOOKUP(G724,Sheet3!I:J,2,FALSE),0),0)</f>
        <v>100</v>
      </c>
      <c r="L724">
        <f>VLOOKUP(E724,Sheet3!J:K,2,FALSE)</f>
        <v>100</v>
      </c>
      <c r="M724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</v>
      </c>
      <c r="N724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</v>
      </c>
    </row>
    <row r="725" spans="1:14" x14ac:dyDescent="0.5">
      <c r="A725">
        <v>724</v>
      </c>
      <c r="B725" s="2" t="s">
        <v>291</v>
      </c>
      <c r="C725" s="2" t="str">
        <f t="shared" si="55"/>
        <v>JANINE</v>
      </c>
      <c r="D725" s="2"/>
      <c r="E725" s="2">
        <f t="shared" si="56"/>
        <v>100</v>
      </c>
      <c r="F725" s="2">
        <f t="shared" si="57"/>
        <v>100</v>
      </c>
      <c r="G725" t="s">
        <v>1080</v>
      </c>
      <c r="H725">
        <f>COUNTIF(Sheet3!F:F,"="&amp;'Trainers by index #'!C725)</f>
        <v>2</v>
      </c>
      <c r="I725">
        <f>IF(H725=0,MAX(Sheet3!J:J),0)</f>
        <v>0</v>
      </c>
      <c r="J725">
        <f>IF(H725=1,VLOOKUP(C725,Sheet3!F:J,5,FALSE),0)</f>
        <v>0</v>
      </c>
      <c r="K725">
        <f>IFERROR(IF(SUM($I725:J725)=0,VLOOKUP(G725,Sheet3!I:J,2,FALSE),0),0)</f>
        <v>100</v>
      </c>
      <c r="L725">
        <f>VLOOKUP(E725,Sheet3!J:K,2,FALSE)</f>
        <v>100</v>
      </c>
      <c r="M725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</v>
      </c>
      <c r="N725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</v>
      </c>
    </row>
    <row r="726" spans="1:14" x14ac:dyDescent="0.5">
      <c r="A726">
        <v>725</v>
      </c>
      <c r="B726" s="2" t="s">
        <v>292</v>
      </c>
      <c r="C726" s="2" t="str">
        <f t="shared" si="55"/>
        <v>SABRINA</v>
      </c>
      <c r="D726" s="2"/>
      <c r="E726" s="2">
        <f t="shared" si="56"/>
        <v>100</v>
      </c>
      <c r="F726" s="2">
        <f t="shared" si="57"/>
        <v>100</v>
      </c>
      <c r="G726" t="s">
        <v>1080</v>
      </c>
      <c r="H726">
        <f>COUNTIF(Sheet3!F:F,"="&amp;'Trainers by index #'!C726)</f>
        <v>2</v>
      </c>
      <c r="I726">
        <f>IF(H726=0,MAX(Sheet3!J:J),0)</f>
        <v>0</v>
      </c>
      <c r="J726">
        <f>IF(H726=1,VLOOKUP(C726,Sheet3!F:J,5,FALSE),0)</f>
        <v>0</v>
      </c>
      <c r="K726">
        <f>IFERROR(IF(SUM($I726:J726)=0,VLOOKUP(G726,Sheet3!I:J,2,FALSE),0),0)</f>
        <v>100</v>
      </c>
      <c r="L726">
        <f>VLOOKUP(E726,Sheet3!J:K,2,FALSE)</f>
        <v>100</v>
      </c>
      <c r="M726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</v>
      </c>
      <c r="N726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</v>
      </c>
    </row>
    <row r="727" spans="1:14" x14ac:dyDescent="0.5">
      <c r="A727">
        <v>726</v>
      </c>
      <c r="B727" s="2" t="s">
        <v>293</v>
      </c>
      <c r="C727" s="2" t="str">
        <f t="shared" si="55"/>
        <v>BLAINE</v>
      </c>
      <c r="D727" s="2"/>
      <c r="E727" s="2">
        <f t="shared" si="56"/>
        <v>100</v>
      </c>
      <c r="F727" s="2">
        <f t="shared" si="57"/>
        <v>100</v>
      </c>
      <c r="G727" t="s">
        <v>1080</v>
      </c>
      <c r="H727">
        <f>COUNTIF(Sheet3!F:F,"="&amp;'Trainers by index #'!C727)</f>
        <v>2</v>
      </c>
      <c r="I727">
        <f>IF(H727=0,MAX(Sheet3!J:J),0)</f>
        <v>0</v>
      </c>
      <c r="J727">
        <f>IF(H727=1,VLOOKUP(C727,Sheet3!F:J,5,FALSE),0)</f>
        <v>0</v>
      </c>
      <c r="K727">
        <f>IFERROR(IF(SUM($I727:J727)=0,VLOOKUP(G727,Sheet3!I:J,2,FALSE),0),0)</f>
        <v>100</v>
      </c>
      <c r="L727">
        <f>VLOOKUP(E727,Sheet3!J:K,2,FALSE)</f>
        <v>100</v>
      </c>
      <c r="M727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</v>
      </c>
      <c r="N727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</v>
      </c>
    </row>
    <row r="728" spans="1:14" x14ac:dyDescent="0.5">
      <c r="A728">
        <v>727</v>
      </c>
      <c r="B728" s="2" t="s">
        <v>94</v>
      </c>
      <c r="C728" s="2" t="str">
        <f t="shared" si="55"/>
        <v>BLUE</v>
      </c>
      <c r="D728" s="2"/>
      <c r="E728" s="2">
        <f t="shared" si="56"/>
        <v>100</v>
      </c>
      <c r="F728" s="2">
        <f t="shared" si="57"/>
        <v>100</v>
      </c>
      <c r="G728" t="s">
        <v>1080</v>
      </c>
      <c r="H728">
        <f>COUNTIF(Sheet3!F:F,"="&amp;'Trainers by index #'!C728)</f>
        <v>2</v>
      </c>
      <c r="I728">
        <f>IF(H728=0,MAX(Sheet3!J:J),0)</f>
        <v>0</v>
      </c>
      <c r="J728">
        <f>IF(H728=1,VLOOKUP(C728,Sheet3!F:J,5,FALSE),0)</f>
        <v>0</v>
      </c>
      <c r="K728">
        <f>IFERROR(IF(SUM($I728:J728)=0,VLOOKUP(G728,Sheet3!I:J,2,FALSE),0),0)</f>
        <v>100</v>
      </c>
      <c r="L728">
        <f>VLOOKUP(E728,Sheet3!J:K,2,FALSE)</f>
        <v>100</v>
      </c>
      <c r="M728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</v>
      </c>
      <c r="N728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</v>
      </c>
    </row>
    <row r="729" spans="1:14" x14ac:dyDescent="0.5">
      <c r="A729">
        <v>728</v>
      </c>
      <c r="B729" s="2" t="s">
        <v>513</v>
      </c>
      <c r="C729" s="2" t="str">
        <f t="shared" si="55"/>
        <v>CHARLOTTE</v>
      </c>
      <c r="D729" s="2"/>
      <c r="E729" s="2">
        <f t="shared" si="56"/>
        <v>26</v>
      </c>
      <c r="F729" s="2">
        <f t="shared" si="57"/>
        <v>26</v>
      </c>
      <c r="H729">
        <f>COUNTIF(Sheet3!F:F,"="&amp;'Trainers by index #'!C729)</f>
        <v>1</v>
      </c>
      <c r="I729">
        <f>IF(H729=0,MAX(Sheet3!J:J),0)</f>
        <v>0</v>
      </c>
      <c r="J729">
        <f>IF(H729=1,VLOOKUP(C729,Sheet3!F:J,5,FALSE),0)</f>
        <v>26</v>
      </c>
      <c r="K729">
        <f>IFERROR(IF(SUM($I729:J729)=0,VLOOKUP(G729,Sheet3!I:J,2,FALSE),0),0)</f>
        <v>0</v>
      </c>
      <c r="L729">
        <f>VLOOKUP(E729,Sheet3!J:K,2,FALSE)</f>
        <v>40</v>
      </c>
      <c r="M729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</v>
      </c>
      <c r="N729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</v>
      </c>
    </row>
    <row r="730" spans="1:14" x14ac:dyDescent="0.5">
      <c r="A730">
        <v>729</v>
      </c>
      <c r="B730" s="2" t="s">
        <v>1095</v>
      </c>
      <c r="C730" s="2" t="str">
        <f t="shared" si="55"/>
        <v>DUFF&amp;EDA</v>
      </c>
      <c r="D730" s="2"/>
      <c r="E730" s="2">
        <f t="shared" si="56"/>
        <v>27</v>
      </c>
      <c r="F730" s="2">
        <f t="shared" si="57"/>
        <v>27</v>
      </c>
      <c r="H730">
        <f>COUNTIF(Sheet3!F:F,"="&amp;'Trainers by index #'!C730)</f>
        <v>1</v>
      </c>
      <c r="I730">
        <f>IF(H730=0,MAX(Sheet3!J:J),0)</f>
        <v>0</v>
      </c>
      <c r="J730">
        <f>IF(H730=1,VLOOKUP(C730,Sheet3!F:J,5,FALSE),0)</f>
        <v>27</v>
      </c>
      <c r="K730">
        <f>IFERROR(IF(SUM($I730:J730)=0,VLOOKUP(G730,Sheet3!I:J,2,FALSE),0),0)</f>
        <v>0</v>
      </c>
      <c r="L730">
        <f>VLOOKUP(E730,Sheet3!J:K,2,FALSE)</f>
        <v>40</v>
      </c>
      <c r="M730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</v>
      </c>
      <c r="N730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</v>
      </c>
    </row>
    <row r="731" spans="1:14" x14ac:dyDescent="0.5">
      <c r="A731">
        <v>730</v>
      </c>
      <c r="B731" s="2" t="s">
        <v>1096</v>
      </c>
      <c r="C731" s="2" t="str">
        <f t="shared" si="55"/>
        <v>THOM&amp;KAE</v>
      </c>
      <c r="D731" s="2"/>
      <c r="E731" s="2">
        <f t="shared" si="56"/>
        <v>27</v>
      </c>
      <c r="F731" s="2">
        <f t="shared" si="57"/>
        <v>27</v>
      </c>
      <c r="H731">
        <f>COUNTIF(Sheet3!F:F,"="&amp;'Trainers by index #'!C731)</f>
        <v>1</v>
      </c>
      <c r="I731">
        <f>IF(H731=0,MAX(Sheet3!J:J),0)</f>
        <v>0</v>
      </c>
      <c r="J731">
        <f>IF(H731=1,VLOOKUP(C731,Sheet3!F:J,5,FALSE),0)</f>
        <v>27</v>
      </c>
      <c r="K731">
        <f>IFERROR(IF(SUM($I731:J731)=0,VLOOKUP(G731,Sheet3!I:J,2,FALSE),0),0)</f>
        <v>0</v>
      </c>
      <c r="L731">
        <f>VLOOKUP(E731,Sheet3!J:K,2,FALSE)</f>
        <v>40</v>
      </c>
      <c r="M731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</v>
      </c>
      <c r="N731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</v>
      </c>
    </row>
    <row r="732" spans="1:14" x14ac:dyDescent="0.5">
      <c r="A732">
        <v>731</v>
      </c>
      <c r="B732" s="2" t="s">
        <v>514</v>
      </c>
      <c r="C732" s="2" t="str">
        <f t="shared" si="55"/>
        <v>DEVIN</v>
      </c>
      <c r="D732" s="2"/>
      <c r="E732" s="2">
        <f t="shared" si="56"/>
        <v>27</v>
      </c>
      <c r="F732" s="2">
        <f t="shared" si="57"/>
        <v>27</v>
      </c>
      <c r="H732">
        <f>COUNTIF(Sheet3!F:F,"="&amp;'Trainers by index #'!C732)</f>
        <v>1</v>
      </c>
      <c r="I732">
        <f>IF(H732=0,MAX(Sheet3!J:J),0)</f>
        <v>0</v>
      </c>
      <c r="J732">
        <f>IF(H732=1,VLOOKUP(C732,Sheet3!F:J,5,FALSE),0)</f>
        <v>27</v>
      </c>
      <c r="K732">
        <f>IFERROR(IF(SUM($I732:J732)=0,VLOOKUP(G732,Sheet3!I:J,2,FALSE),0),0)</f>
        <v>0</v>
      </c>
      <c r="L732">
        <f>VLOOKUP(E732,Sheet3!J:K,2,FALSE)</f>
        <v>40</v>
      </c>
      <c r="M732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40,</v>
      </c>
      <c r="N732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27,</v>
      </c>
    </row>
    <row r="733" spans="1:14" x14ac:dyDescent="0.5">
      <c r="A733">
        <v>732</v>
      </c>
      <c r="B733" s="2" t="s">
        <v>515</v>
      </c>
      <c r="C733" s="2" t="str">
        <f t="shared" si="55"/>
        <v>GRANT</v>
      </c>
      <c r="D733" s="2"/>
      <c r="E733" s="2">
        <f t="shared" si="56"/>
        <v>27</v>
      </c>
      <c r="F733" s="2">
        <f t="shared" si="57"/>
        <v>27</v>
      </c>
      <c r="H733">
        <f>COUNTIF(Sheet3!F:F,"="&amp;'Trainers by index #'!C733)</f>
        <v>1</v>
      </c>
      <c r="I733">
        <f>IF(H733=0,MAX(Sheet3!J:J),0)</f>
        <v>0</v>
      </c>
      <c r="J733">
        <f>IF(H733=1,VLOOKUP(C733,Sheet3!F:J,5,FALSE),0)</f>
        <v>27</v>
      </c>
      <c r="K733">
        <f>IFERROR(IF(SUM($I733:J733)=0,VLOOKUP(G733,Sheet3!I:J,2,FALSE),0),0)</f>
        <v>0</v>
      </c>
      <c r="L733">
        <f>VLOOKUP(E733,Sheet3!J:K,2,FALSE)</f>
        <v>40</v>
      </c>
      <c r="M733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40,40,</v>
      </c>
      <c r="N733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27,27,</v>
      </c>
    </row>
    <row r="734" spans="1:14" x14ac:dyDescent="0.5">
      <c r="A734">
        <v>733</v>
      </c>
      <c r="B734" s="2" t="s">
        <v>280</v>
      </c>
      <c r="C734" s="2" t="str">
        <f t="shared" si="55"/>
        <v>LANCE</v>
      </c>
      <c r="D734" s="2"/>
      <c r="E734" s="2">
        <f t="shared" si="56"/>
        <v>100</v>
      </c>
      <c r="F734" s="2">
        <f t="shared" si="57"/>
        <v>100</v>
      </c>
      <c r="G734" t="s">
        <v>1080</v>
      </c>
      <c r="H734">
        <f>COUNTIF(Sheet3!F:F,"="&amp;'Trainers by index #'!C734)</f>
        <v>2</v>
      </c>
      <c r="I734">
        <f>IF(H734=0,MAX(Sheet3!J:J),0)</f>
        <v>0</v>
      </c>
      <c r="J734">
        <f>IF(H734=1,VLOOKUP(C734,Sheet3!F:J,5,FALSE),0)</f>
        <v>0</v>
      </c>
      <c r="K734">
        <f>IFERROR(IF(SUM($I734:J734)=0,VLOOKUP(G734,Sheet3!I:J,2,FALSE),0),0)</f>
        <v>100</v>
      </c>
      <c r="L734">
        <f>VLOOKUP(E734,Sheet3!J:K,2,FALSE)</f>
        <v>100</v>
      </c>
      <c r="M734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40,40,100,</v>
      </c>
      <c r="N734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27,27,100,</v>
      </c>
    </row>
    <row r="735" spans="1:14" x14ac:dyDescent="0.5">
      <c r="A735">
        <v>734</v>
      </c>
      <c r="B735" s="2" t="s">
        <v>127</v>
      </c>
      <c r="C735" s="2" t="str">
        <f t="shared" si="55"/>
        <v>CLAIR</v>
      </c>
      <c r="D735" s="2"/>
      <c r="E735" s="2">
        <f t="shared" si="56"/>
        <v>100</v>
      </c>
      <c r="F735" s="2">
        <f t="shared" si="57"/>
        <v>100</v>
      </c>
      <c r="G735" t="s">
        <v>1080</v>
      </c>
      <c r="H735">
        <f>COUNTIF(Sheet3!F:F,"="&amp;'Trainers by index #'!C735)</f>
        <v>2</v>
      </c>
      <c r="I735">
        <f>IF(H735=0,MAX(Sheet3!J:J),0)</f>
        <v>0</v>
      </c>
      <c r="J735">
        <f>IF(H735=1,VLOOKUP(C735,Sheet3!F:J,5,FALSE),0)</f>
        <v>0</v>
      </c>
      <c r="K735">
        <f>IFERROR(IF(SUM($I735:J735)=0,VLOOKUP(G735,Sheet3!I:J,2,FALSE),0),0)</f>
        <v>100</v>
      </c>
      <c r="L735">
        <f>VLOOKUP(E735,Sheet3!J:K,2,FALSE)</f>
        <v>100</v>
      </c>
      <c r="M735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40,40,100,100,</v>
      </c>
      <c r="N735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27,27,100,100,</v>
      </c>
    </row>
    <row r="736" spans="1:14" x14ac:dyDescent="0.5">
      <c r="A736">
        <v>735</v>
      </c>
      <c r="B736" s="2" t="s">
        <v>101</v>
      </c>
      <c r="C736" s="2" t="str">
        <f t="shared" si="55"/>
        <v>SILVER</v>
      </c>
      <c r="D736" s="2"/>
      <c r="E736" s="2">
        <f t="shared" si="56"/>
        <v>100</v>
      </c>
      <c r="F736" s="2">
        <f t="shared" si="57"/>
        <v>100</v>
      </c>
      <c r="G736" t="s">
        <v>1080</v>
      </c>
      <c r="H736">
        <f>COUNTIF(Sheet3!F:F,"="&amp;'Trainers by index #'!C736)</f>
        <v>17</v>
      </c>
      <c r="I736">
        <f>IF(H736=0,MAX(Sheet3!J:J),0)</f>
        <v>0</v>
      </c>
      <c r="J736">
        <f>IF(H736=1,VLOOKUP(C736,Sheet3!F:J,5,FALSE),0)</f>
        <v>0</v>
      </c>
      <c r="K736">
        <f>IFERROR(IF(SUM($I736:J736)=0,VLOOKUP(G736,Sheet3!I:J,2,FALSE),0),0)</f>
        <v>100</v>
      </c>
      <c r="L736">
        <f>VLOOKUP(E736,Sheet3!J:K,2,FALSE)</f>
        <v>100</v>
      </c>
      <c r="M736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40,40,100,100,100,</v>
      </c>
      <c r="N736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27,27,100,100,100,</v>
      </c>
    </row>
    <row r="737" spans="1:14" x14ac:dyDescent="0.5">
      <c r="A737">
        <v>736</v>
      </c>
      <c r="B737" s="2" t="s">
        <v>101</v>
      </c>
      <c r="C737" s="2" t="str">
        <f t="shared" si="55"/>
        <v>SILVER</v>
      </c>
      <c r="D737" s="2"/>
      <c r="E737" s="2">
        <f t="shared" si="56"/>
        <v>100</v>
      </c>
      <c r="F737" s="2">
        <f t="shared" si="57"/>
        <v>100</v>
      </c>
      <c r="G737" t="s">
        <v>1080</v>
      </c>
      <c r="H737">
        <f>COUNTIF(Sheet3!F:F,"="&amp;'Trainers by index #'!C737)</f>
        <v>17</v>
      </c>
      <c r="I737">
        <f>IF(H737=0,MAX(Sheet3!J:J),0)</f>
        <v>0</v>
      </c>
      <c r="J737">
        <f>IF(H737=1,VLOOKUP(C737,Sheet3!F:J,5,FALSE),0)</f>
        <v>0</v>
      </c>
      <c r="K737">
        <f>IFERROR(IF(SUM($I737:J737)=0,VLOOKUP(G737,Sheet3!I:J,2,FALSE),0),0)</f>
        <v>100</v>
      </c>
      <c r="L737">
        <f>VLOOKUP(E737,Sheet3!J:K,2,FALSE)</f>
        <v>100</v>
      </c>
      <c r="M737" t="str">
        <f t="shared" si="58"/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40,40,100,100,100,100,</v>
      </c>
      <c r="N737" t="str">
        <f t="shared" si="59"/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27,27,100,100,100,100,</v>
      </c>
    </row>
    <row r="738" spans="1:14" x14ac:dyDescent="0.5">
      <c r="A738">
        <v>737</v>
      </c>
      <c r="B738" s="2" t="s">
        <v>101</v>
      </c>
      <c r="C738" s="2" t="str">
        <f t="shared" si="55"/>
        <v>SILVER</v>
      </c>
      <c r="D738" s="2"/>
      <c r="E738" s="2">
        <f t="shared" si="56"/>
        <v>100</v>
      </c>
      <c r="F738" s="2">
        <f t="shared" si="57"/>
        <v>100</v>
      </c>
      <c r="G738" t="s">
        <v>1080</v>
      </c>
      <c r="H738">
        <f>COUNTIF(Sheet3!F:F,"="&amp;'Trainers by index #'!C738)</f>
        <v>17</v>
      </c>
      <c r="I738">
        <f>IF(H738=0,MAX(Sheet3!J:J),0)</f>
        <v>0</v>
      </c>
      <c r="J738">
        <f>IF(H738=1,VLOOKUP(C738,Sheet3!F:J,5,FALSE),0)</f>
        <v>0</v>
      </c>
      <c r="K738">
        <f>IFERROR(IF(SUM($I738:J738)=0,VLOOKUP(G738,Sheet3!I:J,2,FALSE),0),0)</f>
        <v>100</v>
      </c>
      <c r="L738">
        <f>VLOOKUP(E738,Sheet3!J:K,2,FALSE)</f>
        <v>100</v>
      </c>
      <c r="M738" t="str">
        <f>M737&amp;L738&amp;"]"</f>
        <v>[21,5,5,7,27,21,22,6,39,21,100,17,17,52,96,39,56,17,100,16,21,27,17,24,17,17,17,69,16,27,34,50,40,39,61,69,38,92,38,100,100,100,8,38,38,34,6,95,17,16,8,8,8,8,8,17,17,98,91,17,17,21,100,21,21,21,21,21,21,27,27,22,38,22,22,22,22,22,100,22,31,38,93,93,39,39,100,100,34,39,39,39,39,39,39,39,39,39,39,17,17,69,65,65,100,100,100,56,47,61,61,61,69,65,65,47,61,100,61,100,56,42,41,56,56,47,47,100,41,42,42,42,100,41,92,93,56,100,81,95,100,21,56,56,56,56,56,69,93,93,56,98,98,56,17,39,39,100,39,100,100,100,100,100,100,100,100,100,100,100,100,42,42,100,100,100,100,24,92,100,24,24,93,24,50,50,50,50,50,50,50,50,50,100,50,50,50,50,50,50,100,100,100,100,100,100,100,100,100,100,38,38,38,38,38,52,38,52,52,52,100,52,52,52,100,100,52,52,100,89,100,65,52,93,81,100,100,81,81,100,100,81,100,86,86,86,86,95,6,56,39,99,96,69,65,90,93,89,100,100,100,100,34,100,5,21,34,100,21,34,86,100,100,21,21,17,17,56,6,6,100,34,52,100,100,100,100,86,86,8,99,100,99,99,100,98,69,69,98,91,92,92,100,100,100,100,100,96,89,89,89,92,91,91,91,91,91,96,17,91,91,91,41,41,56,90,98,92,69,69,92,93,93,21,56,90,65,100,100,100,100,100,100,100,100,90,100,91,91,91,91,100,52,100,100,90,93,91,91,22,69,98,100,89,89,69,100,89,89,99,99,100,99,98,100,100,69,96,96,91,91,92,17,17,100,31,21,22,38,17,52,52,52,100,24,65,38,38,81,38,38,42,42,52,56,56,56,56,21,38,69,65,69,100,89,90,100,86,69,91,91,100,100,81,81,81,100,100,100,24,24,24,24,38,38,24,24,38,38,38,38,100,100,65,65,100,56,56,22,56,56,56,56,22,22,69,69,69,69,7,7,17,17,38,38,42,42,50,50,50,52,52,100,100,100,100,100,50,52,50,50,50,50,50,52,17,52,50,100,100,100,91,34,34,5,5,5,39,50,61,61,61,24,100,24,100,38,100,38,6,100,7,22,100,17,100,41,17,100,21,100,42,17,100,21,100,22,38,100,42,100,100,100,100,100,100,100,100,100,100,100,100,100,100,98,98,96,96,96,96,96,96,89,89,91,91,91,91,91,91,91,91,91,91,91,91,91,91,92,92,92,91,91,91,91,91,91,91,91,99,99,99,99,99,99,100,99,99,98,98,98,98,98,98,98,98,98,88,88,88,17,100,56,69,56,56,65,56,69,38,24,56,24,24,24,21,21,21,22,22,22,95,95,95,95,95,95,91,91,91,91,91,91,91,91,91,92,92,92,92,92,92,92,92,92,91,91,91,91,91,91,91,91,91,91,91,91,91,91,91,91,91,91,91,91,91,100,100,100,100,100,38,38,38,50,69,69,69,31,31,100,100,100,100,96,99,99,99,100,100,100,100,100,100,81,100,81,81,81,100,100,86,100,100,100,50,100,100,100,100,100,100,100,100,100,100,100,100,100,100,100,100,100,100,100,100,100,40,40,40,40,40,100,100,100,100,100]</v>
      </c>
      <c r="N738" t="str">
        <f>N737&amp;F738&amp;"]"</f>
        <v>[13,4,4,5,18,14,16,4,23,12,100,11,11,46,74,23,48,8,100,8,13,18,9,17,9,8,8,70,7,19,21,46,27,26,52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21,101,4,13,21,101,13,21,59,101,100,14,14,8,8,48,4,4,100,20,46,100,101,101,101,59,59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46,47,45,45,45,45,45,47,12,47,46,101,101,101,65,20,20,3,3,3,25,45,52,52,52,17,100,17,100,21,100,22,4,100,5,16,100,8,100,29,8,100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46,100,100,100,100,100,100,100,100,100,100,100,100,100,100,100,100,100,100,100,100,100,26,27,27,27,27,100,100,100,100,100]</v>
      </c>
    </row>
  </sheetData>
  <conditionalFormatting sqref="E1:F73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7"/>
  <sheetViews>
    <sheetView workbookViewId="0">
      <pane ySplit="1" topLeftCell="A2" activePane="bottomLeft" state="frozen"/>
      <selection pane="bottomLeft" activeCell="H4" sqref="H4"/>
    </sheetView>
  </sheetViews>
  <sheetFormatPr defaultRowHeight="14.35" x14ac:dyDescent="0.5"/>
  <cols>
    <col min="1" max="1" width="4.87890625" bestFit="1" customWidth="1"/>
    <col min="2" max="2" width="20.17578125" bestFit="1" customWidth="1"/>
    <col min="7" max="7" width="8.9375" style="1"/>
    <col min="8" max="8" width="14.29296875" customWidth="1"/>
  </cols>
  <sheetData>
    <row r="1" spans="1:8" x14ac:dyDescent="0.5">
      <c r="A1" t="s">
        <v>82</v>
      </c>
      <c r="B1" t="s">
        <v>83</v>
      </c>
      <c r="C1">
        <f>MAX(C2:C97)</f>
        <v>82</v>
      </c>
      <c r="E1" t="s">
        <v>1097</v>
      </c>
      <c r="H1" t="s">
        <v>1103</v>
      </c>
    </row>
    <row r="2" spans="1:8" x14ac:dyDescent="0.5">
      <c r="A2" t="s">
        <v>8</v>
      </c>
      <c r="B2" t="s">
        <v>980</v>
      </c>
      <c r="C2">
        <v>3</v>
      </c>
      <c r="D2">
        <v>5</v>
      </c>
      <c r="E2">
        <f>MIN(ROUND(D2*(1+C2/80),0),100)</f>
        <v>5</v>
      </c>
      <c r="H2">
        <f>E2</f>
        <v>5</v>
      </c>
    </row>
    <row r="3" spans="1:8" x14ac:dyDescent="0.5">
      <c r="A3" t="s">
        <v>9</v>
      </c>
      <c r="B3" t="s">
        <v>983</v>
      </c>
      <c r="C3">
        <v>4</v>
      </c>
      <c r="D3">
        <v>6</v>
      </c>
      <c r="E3">
        <f t="shared" ref="E3:E66" si="0">MIN(ROUND(D3*(1+C3/80),0),100)</f>
        <v>6</v>
      </c>
      <c r="F3">
        <f>E3-E2</f>
        <v>1</v>
      </c>
      <c r="H3">
        <f t="shared" ref="H3:H66" si="1">E3</f>
        <v>6</v>
      </c>
    </row>
    <row r="4" spans="1:8" x14ac:dyDescent="0.5">
      <c r="A4" t="s">
        <v>10</v>
      </c>
      <c r="B4" t="s">
        <v>984</v>
      </c>
      <c r="C4">
        <v>5</v>
      </c>
      <c r="D4">
        <v>7</v>
      </c>
      <c r="E4">
        <f t="shared" si="0"/>
        <v>7</v>
      </c>
      <c r="F4">
        <f t="shared" ref="F4:F67" si="2">E4-E3</f>
        <v>1</v>
      </c>
      <c r="G4" s="1">
        <f>F4/E3</f>
        <v>0.16666666666666666</v>
      </c>
      <c r="H4">
        <f t="shared" si="1"/>
        <v>7</v>
      </c>
    </row>
    <row r="5" spans="1:8" x14ac:dyDescent="0.5">
      <c r="A5" t="s">
        <v>31</v>
      </c>
      <c r="B5" t="s">
        <v>985</v>
      </c>
      <c r="C5">
        <v>6</v>
      </c>
      <c r="D5">
        <v>7</v>
      </c>
      <c r="E5">
        <f t="shared" si="0"/>
        <v>8</v>
      </c>
      <c r="F5">
        <f t="shared" si="2"/>
        <v>1</v>
      </c>
      <c r="G5" s="1">
        <f t="shared" ref="G5:G68" si="3">F5/E4</f>
        <v>0.14285714285714285</v>
      </c>
      <c r="H5">
        <f t="shared" si="1"/>
        <v>8</v>
      </c>
    </row>
    <row r="6" spans="1:8" x14ac:dyDescent="0.5">
      <c r="A6" t="s">
        <v>0</v>
      </c>
      <c r="B6" t="s">
        <v>986</v>
      </c>
      <c r="C6">
        <v>7</v>
      </c>
      <c r="D6">
        <v>15</v>
      </c>
      <c r="E6">
        <f t="shared" si="0"/>
        <v>16</v>
      </c>
      <c r="F6">
        <f t="shared" si="2"/>
        <v>8</v>
      </c>
      <c r="G6" s="1">
        <f t="shared" si="3"/>
        <v>1</v>
      </c>
      <c r="H6">
        <f t="shared" si="1"/>
        <v>16</v>
      </c>
    </row>
    <row r="7" spans="1:8" x14ac:dyDescent="0.5">
      <c r="A7" t="s">
        <v>11</v>
      </c>
      <c r="B7" t="s">
        <v>987</v>
      </c>
      <c r="C7">
        <v>8</v>
      </c>
      <c r="D7">
        <v>15</v>
      </c>
      <c r="E7">
        <f t="shared" si="0"/>
        <v>17</v>
      </c>
      <c r="F7">
        <f t="shared" si="2"/>
        <v>1</v>
      </c>
      <c r="G7" s="1">
        <f t="shared" si="3"/>
        <v>6.25E-2</v>
      </c>
      <c r="H7">
        <f t="shared" si="1"/>
        <v>17</v>
      </c>
    </row>
    <row r="8" spans="1:8" x14ac:dyDescent="0.5">
      <c r="A8" t="s">
        <v>28</v>
      </c>
      <c r="B8" t="s">
        <v>988</v>
      </c>
      <c r="C8">
        <v>9</v>
      </c>
      <c r="D8">
        <v>15</v>
      </c>
      <c r="E8">
        <f t="shared" si="0"/>
        <v>17</v>
      </c>
      <c r="F8">
        <f t="shared" si="2"/>
        <v>0</v>
      </c>
      <c r="G8" s="1">
        <f t="shared" si="3"/>
        <v>0</v>
      </c>
      <c r="H8">
        <f t="shared" si="1"/>
        <v>17</v>
      </c>
    </row>
    <row r="9" spans="1:8" x14ac:dyDescent="0.5">
      <c r="A9" t="s">
        <v>12</v>
      </c>
      <c r="B9" t="s">
        <v>989</v>
      </c>
      <c r="C9">
        <v>10</v>
      </c>
      <c r="D9">
        <v>15</v>
      </c>
      <c r="E9">
        <f t="shared" si="0"/>
        <v>17</v>
      </c>
      <c r="F9">
        <f t="shared" si="2"/>
        <v>0</v>
      </c>
      <c r="G9" s="1">
        <f t="shared" si="3"/>
        <v>0</v>
      </c>
      <c r="H9">
        <f t="shared" si="1"/>
        <v>17</v>
      </c>
    </row>
    <row r="10" spans="1:8" x14ac:dyDescent="0.5">
      <c r="A10" t="s">
        <v>29</v>
      </c>
      <c r="B10" t="s">
        <v>990</v>
      </c>
      <c r="C10">
        <v>11</v>
      </c>
      <c r="D10">
        <v>15</v>
      </c>
      <c r="E10">
        <f t="shared" si="0"/>
        <v>17</v>
      </c>
      <c r="F10">
        <f t="shared" si="2"/>
        <v>0</v>
      </c>
      <c r="G10" s="1">
        <f t="shared" si="3"/>
        <v>0</v>
      </c>
      <c r="H10">
        <f t="shared" si="1"/>
        <v>17</v>
      </c>
    </row>
    <row r="11" spans="1:8" x14ac:dyDescent="0.5">
      <c r="A11" t="s">
        <v>1</v>
      </c>
      <c r="B11" t="s">
        <v>991</v>
      </c>
      <c r="C11">
        <v>12</v>
      </c>
      <c r="D11">
        <v>18</v>
      </c>
      <c r="E11">
        <f t="shared" si="0"/>
        <v>21</v>
      </c>
      <c r="F11">
        <f t="shared" si="2"/>
        <v>4</v>
      </c>
      <c r="G11" s="1">
        <f t="shared" si="3"/>
        <v>0.23529411764705882</v>
      </c>
      <c r="H11">
        <f t="shared" si="1"/>
        <v>21</v>
      </c>
    </row>
    <row r="12" spans="1:8" x14ac:dyDescent="0.5">
      <c r="A12" t="s">
        <v>29</v>
      </c>
      <c r="B12" t="s">
        <v>992</v>
      </c>
      <c r="C12">
        <v>13</v>
      </c>
      <c r="D12">
        <v>18</v>
      </c>
      <c r="E12">
        <f t="shared" si="0"/>
        <v>21</v>
      </c>
      <c r="F12">
        <f t="shared" si="2"/>
        <v>0</v>
      </c>
      <c r="G12" s="1">
        <f t="shared" si="3"/>
        <v>0</v>
      </c>
      <c r="H12">
        <f t="shared" si="1"/>
        <v>21</v>
      </c>
    </row>
    <row r="13" spans="1:8" x14ac:dyDescent="0.5">
      <c r="A13" t="s">
        <v>13</v>
      </c>
      <c r="B13" t="s">
        <v>993</v>
      </c>
      <c r="C13">
        <v>14</v>
      </c>
      <c r="D13">
        <v>18</v>
      </c>
      <c r="E13">
        <f t="shared" si="0"/>
        <v>21</v>
      </c>
      <c r="F13">
        <f t="shared" si="2"/>
        <v>0</v>
      </c>
      <c r="G13" s="1">
        <f t="shared" si="3"/>
        <v>0</v>
      </c>
      <c r="H13">
        <f t="shared" si="1"/>
        <v>21</v>
      </c>
    </row>
    <row r="14" spans="1:8" x14ac:dyDescent="0.5">
      <c r="A14" t="s">
        <v>14</v>
      </c>
      <c r="B14" t="s">
        <v>994</v>
      </c>
      <c r="C14">
        <v>16</v>
      </c>
      <c r="D14">
        <v>18</v>
      </c>
      <c r="E14">
        <f t="shared" si="0"/>
        <v>22</v>
      </c>
      <c r="F14">
        <f t="shared" si="2"/>
        <v>1</v>
      </c>
      <c r="G14" s="1">
        <f t="shared" si="3"/>
        <v>4.7619047619047616E-2</v>
      </c>
      <c r="H14">
        <f t="shared" si="1"/>
        <v>22</v>
      </c>
    </row>
    <row r="15" spans="1:8" x14ac:dyDescent="0.5">
      <c r="A15" t="s">
        <v>15</v>
      </c>
      <c r="B15" t="s">
        <v>995</v>
      </c>
      <c r="C15">
        <v>17</v>
      </c>
      <c r="D15">
        <v>20</v>
      </c>
      <c r="E15">
        <f t="shared" si="0"/>
        <v>24</v>
      </c>
      <c r="F15">
        <f t="shared" si="2"/>
        <v>2</v>
      </c>
      <c r="G15" s="1">
        <f t="shared" si="3"/>
        <v>9.0909090909090912E-2</v>
      </c>
      <c r="H15">
        <f t="shared" si="1"/>
        <v>24</v>
      </c>
    </row>
    <row r="16" spans="1:8" x14ac:dyDescent="0.5">
      <c r="A16" t="s">
        <v>32</v>
      </c>
      <c r="B16" t="s">
        <v>996</v>
      </c>
      <c r="C16">
        <v>17</v>
      </c>
      <c r="D16">
        <v>20</v>
      </c>
      <c r="E16">
        <f t="shared" si="0"/>
        <v>24</v>
      </c>
      <c r="F16">
        <f t="shared" si="2"/>
        <v>0</v>
      </c>
      <c r="G16" s="1">
        <f t="shared" si="3"/>
        <v>0</v>
      </c>
      <c r="H16">
        <f t="shared" si="1"/>
        <v>24</v>
      </c>
    </row>
    <row r="17" spans="1:8" x14ac:dyDescent="0.5">
      <c r="A17" t="s">
        <v>2</v>
      </c>
      <c r="B17" t="s">
        <v>997</v>
      </c>
      <c r="C17">
        <v>18</v>
      </c>
      <c r="D17">
        <v>22</v>
      </c>
      <c r="E17">
        <f t="shared" si="0"/>
        <v>27</v>
      </c>
      <c r="F17">
        <f t="shared" si="2"/>
        <v>3</v>
      </c>
      <c r="G17" s="1">
        <f t="shared" si="3"/>
        <v>0.125</v>
      </c>
      <c r="H17">
        <f t="shared" si="1"/>
        <v>27</v>
      </c>
    </row>
    <row r="18" spans="1:8" x14ac:dyDescent="0.5">
      <c r="A18" t="s">
        <v>16</v>
      </c>
      <c r="B18" t="s">
        <v>998</v>
      </c>
      <c r="C18">
        <v>19</v>
      </c>
      <c r="D18">
        <v>25</v>
      </c>
      <c r="E18">
        <f t="shared" si="0"/>
        <v>31</v>
      </c>
      <c r="F18">
        <f t="shared" si="2"/>
        <v>4</v>
      </c>
      <c r="G18" s="1">
        <f t="shared" si="3"/>
        <v>0.14814814814814814</v>
      </c>
      <c r="H18">
        <f t="shared" si="1"/>
        <v>31</v>
      </c>
    </row>
    <row r="19" spans="1:8" x14ac:dyDescent="0.5">
      <c r="A19" t="s">
        <v>3</v>
      </c>
      <c r="B19" t="s">
        <v>999</v>
      </c>
      <c r="C19">
        <v>20</v>
      </c>
      <c r="D19">
        <v>30</v>
      </c>
      <c r="E19">
        <f t="shared" si="0"/>
        <v>38</v>
      </c>
      <c r="F19">
        <f t="shared" si="2"/>
        <v>7</v>
      </c>
      <c r="G19" s="1">
        <f t="shared" si="3"/>
        <v>0.22580645161290322</v>
      </c>
      <c r="H19">
        <f t="shared" si="1"/>
        <v>38</v>
      </c>
    </row>
    <row r="20" spans="1:8" x14ac:dyDescent="0.5">
      <c r="A20" t="s">
        <v>33</v>
      </c>
      <c r="B20" t="s">
        <v>1000</v>
      </c>
      <c r="C20">
        <v>20</v>
      </c>
      <c r="D20">
        <v>27</v>
      </c>
      <c r="E20">
        <f t="shared" si="0"/>
        <v>34</v>
      </c>
      <c r="F20">
        <f t="shared" si="2"/>
        <v>-4</v>
      </c>
      <c r="G20" s="1">
        <f t="shared" si="3"/>
        <v>-0.10526315789473684</v>
      </c>
      <c r="H20">
        <f t="shared" si="1"/>
        <v>34</v>
      </c>
    </row>
    <row r="21" spans="1:8" x14ac:dyDescent="0.5">
      <c r="A21" t="s">
        <v>17</v>
      </c>
      <c r="B21" t="s">
        <v>1001</v>
      </c>
      <c r="C21">
        <v>21</v>
      </c>
      <c r="D21">
        <v>30</v>
      </c>
      <c r="E21">
        <f t="shared" si="0"/>
        <v>38</v>
      </c>
      <c r="F21">
        <f t="shared" si="2"/>
        <v>4</v>
      </c>
      <c r="G21" s="1">
        <f t="shared" si="3"/>
        <v>0.11764705882352941</v>
      </c>
      <c r="H21">
        <f t="shared" si="1"/>
        <v>38</v>
      </c>
    </row>
    <row r="22" spans="1:8" x14ac:dyDescent="0.5">
      <c r="A22" t="s">
        <v>18</v>
      </c>
      <c r="B22" t="s">
        <v>1002</v>
      </c>
      <c r="C22">
        <v>21</v>
      </c>
      <c r="D22">
        <v>30</v>
      </c>
      <c r="E22">
        <f t="shared" si="0"/>
        <v>38</v>
      </c>
      <c r="F22">
        <f t="shared" si="2"/>
        <v>0</v>
      </c>
      <c r="G22" s="1">
        <f t="shared" si="3"/>
        <v>0</v>
      </c>
      <c r="H22">
        <f t="shared" si="1"/>
        <v>38</v>
      </c>
    </row>
    <row r="23" spans="1:8" x14ac:dyDescent="0.5">
      <c r="A23" t="s">
        <v>17</v>
      </c>
      <c r="B23" t="s">
        <v>1003</v>
      </c>
      <c r="C23">
        <v>22</v>
      </c>
      <c r="D23">
        <v>30</v>
      </c>
      <c r="E23">
        <f t="shared" si="0"/>
        <v>38</v>
      </c>
      <c r="F23">
        <f t="shared" si="2"/>
        <v>0</v>
      </c>
      <c r="G23" s="1">
        <f t="shared" si="3"/>
        <v>0</v>
      </c>
      <c r="H23">
        <f t="shared" si="1"/>
        <v>38</v>
      </c>
    </row>
    <row r="24" spans="1:8" x14ac:dyDescent="0.5">
      <c r="A24" t="s">
        <v>34</v>
      </c>
      <c r="B24" t="s">
        <v>1004</v>
      </c>
      <c r="C24">
        <v>22</v>
      </c>
      <c r="D24">
        <v>30</v>
      </c>
      <c r="E24">
        <f t="shared" si="0"/>
        <v>38</v>
      </c>
      <c r="F24">
        <f t="shared" si="2"/>
        <v>0</v>
      </c>
      <c r="G24" s="1">
        <f t="shared" si="3"/>
        <v>0</v>
      </c>
      <c r="H24">
        <f t="shared" si="1"/>
        <v>38</v>
      </c>
    </row>
    <row r="25" spans="1:8" x14ac:dyDescent="0.5">
      <c r="A25" t="s">
        <v>19</v>
      </c>
      <c r="B25" t="s">
        <v>1005</v>
      </c>
      <c r="C25">
        <v>23</v>
      </c>
      <c r="D25">
        <v>30</v>
      </c>
      <c r="E25">
        <f t="shared" si="0"/>
        <v>39</v>
      </c>
      <c r="F25">
        <f t="shared" si="2"/>
        <v>1</v>
      </c>
      <c r="G25" s="1">
        <f t="shared" si="3"/>
        <v>2.6315789473684209E-2</v>
      </c>
      <c r="H25">
        <f t="shared" si="1"/>
        <v>39</v>
      </c>
    </row>
    <row r="26" spans="1:8" x14ac:dyDescent="0.5">
      <c r="A26" t="s">
        <v>20</v>
      </c>
      <c r="B26" t="s">
        <v>1006</v>
      </c>
      <c r="C26">
        <v>24</v>
      </c>
      <c r="D26">
        <v>30</v>
      </c>
      <c r="E26">
        <f t="shared" si="0"/>
        <v>39</v>
      </c>
      <c r="F26">
        <f t="shared" si="2"/>
        <v>0</v>
      </c>
      <c r="G26" s="1">
        <f t="shared" si="3"/>
        <v>0</v>
      </c>
      <c r="H26">
        <f t="shared" si="1"/>
        <v>39</v>
      </c>
    </row>
    <row r="27" spans="1:8" x14ac:dyDescent="0.5">
      <c r="A27" t="s">
        <v>5</v>
      </c>
      <c r="B27" t="s">
        <v>1007</v>
      </c>
      <c r="C27">
        <v>25</v>
      </c>
      <c r="D27">
        <v>30</v>
      </c>
      <c r="E27">
        <f t="shared" si="0"/>
        <v>39</v>
      </c>
      <c r="F27">
        <f t="shared" si="2"/>
        <v>0</v>
      </c>
      <c r="G27" s="1">
        <f t="shared" si="3"/>
        <v>0</v>
      </c>
      <c r="H27">
        <f t="shared" si="1"/>
        <v>39</v>
      </c>
    </row>
    <row r="28" spans="1:8" x14ac:dyDescent="0.5">
      <c r="A28" t="s">
        <v>20</v>
      </c>
      <c r="B28" t="s">
        <v>1008</v>
      </c>
      <c r="C28">
        <v>25</v>
      </c>
      <c r="D28">
        <v>30</v>
      </c>
      <c r="E28">
        <f t="shared" si="0"/>
        <v>39</v>
      </c>
      <c r="F28">
        <f t="shared" si="2"/>
        <v>0</v>
      </c>
      <c r="G28" s="1">
        <f t="shared" si="3"/>
        <v>0</v>
      </c>
      <c r="H28">
        <f t="shared" si="1"/>
        <v>39</v>
      </c>
    </row>
    <row r="29" spans="1:8" x14ac:dyDescent="0.5">
      <c r="A29" t="s">
        <v>4</v>
      </c>
      <c r="B29" t="s">
        <v>1009</v>
      </c>
      <c r="C29">
        <v>26</v>
      </c>
      <c r="D29">
        <v>30</v>
      </c>
      <c r="E29">
        <f t="shared" si="0"/>
        <v>40</v>
      </c>
      <c r="F29">
        <f t="shared" si="2"/>
        <v>1</v>
      </c>
      <c r="G29" s="1">
        <f t="shared" si="3"/>
        <v>2.564102564102564E-2</v>
      </c>
      <c r="H29">
        <f t="shared" si="1"/>
        <v>40</v>
      </c>
    </row>
    <row r="30" spans="1:8" x14ac:dyDescent="0.5">
      <c r="A30" t="s">
        <v>26</v>
      </c>
      <c r="B30" t="s">
        <v>1010</v>
      </c>
      <c r="C30">
        <v>27</v>
      </c>
      <c r="D30">
        <v>30</v>
      </c>
      <c r="E30">
        <f t="shared" si="0"/>
        <v>40</v>
      </c>
      <c r="F30">
        <f t="shared" si="2"/>
        <v>0</v>
      </c>
      <c r="G30" s="1">
        <f t="shared" si="3"/>
        <v>0</v>
      </c>
      <c r="H30">
        <f t="shared" si="1"/>
        <v>40</v>
      </c>
    </row>
    <row r="31" spans="1:8" x14ac:dyDescent="0.5">
      <c r="A31" t="s">
        <v>4</v>
      </c>
      <c r="B31" t="s">
        <v>1011</v>
      </c>
      <c r="C31">
        <v>28</v>
      </c>
      <c r="D31">
        <v>30</v>
      </c>
      <c r="E31">
        <f t="shared" si="0"/>
        <v>41</v>
      </c>
      <c r="F31">
        <f t="shared" si="2"/>
        <v>1</v>
      </c>
      <c r="G31" s="1">
        <f t="shared" si="3"/>
        <v>2.5000000000000001E-2</v>
      </c>
      <c r="H31">
        <f t="shared" si="1"/>
        <v>41</v>
      </c>
    </row>
    <row r="32" spans="1:8" x14ac:dyDescent="0.5">
      <c r="A32" t="s">
        <v>21</v>
      </c>
      <c r="B32" t="s">
        <v>1012</v>
      </c>
      <c r="C32">
        <v>29</v>
      </c>
      <c r="D32">
        <v>30</v>
      </c>
      <c r="E32">
        <f t="shared" si="0"/>
        <v>41</v>
      </c>
      <c r="F32">
        <f t="shared" si="2"/>
        <v>0</v>
      </c>
      <c r="G32" s="1">
        <f t="shared" si="3"/>
        <v>0</v>
      </c>
      <c r="H32">
        <f t="shared" si="1"/>
        <v>41</v>
      </c>
    </row>
    <row r="33" spans="1:8" x14ac:dyDescent="0.5">
      <c r="A33" t="s">
        <v>27</v>
      </c>
      <c r="B33" t="s">
        <v>1013</v>
      </c>
      <c r="C33">
        <v>30</v>
      </c>
      <c r="D33">
        <v>30</v>
      </c>
      <c r="E33">
        <f t="shared" si="0"/>
        <v>41</v>
      </c>
      <c r="F33">
        <f t="shared" si="2"/>
        <v>0</v>
      </c>
      <c r="G33" s="1">
        <f t="shared" si="3"/>
        <v>0</v>
      </c>
      <c r="H33">
        <f t="shared" si="1"/>
        <v>41</v>
      </c>
    </row>
    <row r="34" spans="1:8" x14ac:dyDescent="0.5">
      <c r="A34" t="s">
        <v>22</v>
      </c>
      <c r="B34" t="s">
        <v>1014</v>
      </c>
      <c r="C34">
        <v>31</v>
      </c>
      <c r="D34">
        <v>30</v>
      </c>
      <c r="E34">
        <f t="shared" si="0"/>
        <v>42</v>
      </c>
      <c r="F34">
        <f t="shared" si="2"/>
        <v>1</v>
      </c>
      <c r="G34" s="1">
        <f t="shared" si="3"/>
        <v>2.4390243902439025E-2</v>
      </c>
      <c r="H34">
        <f t="shared" si="1"/>
        <v>42</v>
      </c>
    </row>
    <row r="35" spans="1:8" x14ac:dyDescent="0.5">
      <c r="A35" t="s">
        <v>35</v>
      </c>
      <c r="B35" t="s">
        <v>1015</v>
      </c>
      <c r="C35">
        <v>44</v>
      </c>
      <c r="D35">
        <v>30</v>
      </c>
      <c r="E35">
        <f t="shared" si="0"/>
        <v>47</v>
      </c>
      <c r="F35">
        <f t="shared" si="2"/>
        <v>5</v>
      </c>
      <c r="G35" s="1">
        <f t="shared" si="3"/>
        <v>0.11904761904761904</v>
      </c>
      <c r="H35">
        <f t="shared" si="1"/>
        <v>47</v>
      </c>
    </row>
    <row r="36" spans="1:8" x14ac:dyDescent="0.5">
      <c r="A36" t="s">
        <v>6</v>
      </c>
      <c r="B36" t="s">
        <v>1016</v>
      </c>
      <c r="C36">
        <v>45</v>
      </c>
      <c r="D36">
        <v>32</v>
      </c>
      <c r="E36">
        <f t="shared" si="0"/>
        <v>50</v>
      </c>
      <c r="F36">
        <f t="shared" si="2"/>
        <v>3</v>
      </c>
      <c r="G36" s="1">
        <f t="shared" si="3"/>
        <v>6.3829787234042548E-2</v>
      </c>
      <c r="H36">
        <f t="shared" si="1"/>
        <v>50</v>
      </c>
    </row>
    <row r="37" spans="1:8" x14ac:dyDescent="0.5">
      <c r="A37" t="s">
        <v>36</v>
      </c>
      <c r="B37" t="s">
        <v>1017</v>
      </c>
      <c r="C37">
        <v>46</v>
      </c>
      <c r="D37">
        <v>33</v>
      </c>
      <c r="E37">
        <f t="shared" si="0"/>
        <v>52</v>
      </c>
      <c r="F37">
        <f t="shared" si="2"/>
        <v>2</v>
      </c>
      <c r="G37" s="1">
        <f t="shared" si="3"/>
        <v>0.04</v>
      </c>
      <c r="H37">
        <f t="shared" si="1"/>
        <v>52</v>
      </c>
    </row>
    <row r="38" spans="1:8" x14ac:dyDescent="0.5">
      <c r="A38" t="s">
        <v>37</v>
      </c>
      <c r="B38" t="s">
        <v>1018</v>
      </c>
      <c r="C38">
        <v>46</v>
      </c>
      <c r="D38">
        <v>35</v>
      </c>
      <c r="E38">
        <f t="shared" si="0"/>
        <v>55</v>
      </c>
      <c r="F38">
        <f t="shared" si="2"/>
        <v>3</v>
      </c>
      <c r="G38" s="1">
        <f t="shared" si="3"/>
        <v>5.7692307692307696E-2</v>
      </c>
      <c r="H38">
        <f t="shared" si="1"/>
        <v>55</v>
      </c>
    </row>
    <row r="39" spans="1:8" x14ac:dyDescent="0.5">
      <c r="A39" t="s">
        <v>23</v>
      </c>
      <c r="B39" t="s">
        <v>1019</v>
      </c>
      <c r="C39">
        <v>47</v>
      </c>
      <c r="D39">
        <v>35</v>
      </c>
      <c r="E39">
        <f t="shared" si="0"/>
        <v>56</v>
      </c>
      <c r="F39">
        <f t="shared" si="2"/>
        <v>1</v>
      </c>
      <c r="G39" s="1">
        <f t="shared" si="3"/>
        <v>1.8181818181818181E-2</v>
      </c>
      <c r="H39">
        <f t="shared" si="1"/>
        <v>56</v>
      </c>
    </row>
    <row r="40" spans="1:8" x14ac:dyDescent="0.5">
      <c r="A40" t="s">
        <v>24</v>
      </c>
      <c r="B40" t="s">
        <v>1020</v>
      </c>
      <c r="C40">
        <v>48</v>
      </c>
      <c r="D40">
        <v>35</v>
      </c>
      <c r="E40">
        <f t="shared" si="0"/>
        <v>56</v>
      </c>
      <c r="F40">
        <f t="shared" si="2"/>
        <v>0</v>
      </c>
      <c r="G40" s="1">
        <f t="shared" si="3"/>
        <v>0</v>
      </c>
      <c r="H40">
        <f t="shared" si="1"/>
        <v>56</v>
      </c>
    </row>
    <row r="41" spans="1:8" x14ac:dyDescent="0.5">
      <c r="A41" t="s">
        <v>25</v>
      </c>
      <c r="B41" t="s">
        <v>1021</v>
      </c>
      <c r="C41">
        <v>49</v>
      </c>
      <c r="D41">
        <v>35</v>
      </c>
      <c r="E41">
        <f t="shared" si="0"/>
        <v>56</v>
      </c>
      <c r="F41">
        <f t="shared" si="2"/>
        <v>0</v>
      </c>
      <c r="G41" s="1">
        <f t="shared" si="3"/>
        <v>0</v>
      </c>
      <c r="H41">
        <f t="shared" si="1"/>
        <v>56</v>
      </c>
    </row>
    <row r="42" spans="1:8" x14ac:dyDescent="0.5">
      <c r="A42" t="s">
        <v>24</v>
      </c>
      <c r="B42" t="s">
        <v>1022</v>
      </c>
      <c r="C42">
        <v>50</v>
      </c>
      <c r="D42">
        <v>35</v>
      </c>
      <c r="E42">
        <f t="shared" si="0"/>
        <v>57</v>
      </c>
      <c r="F42">
        <f t="shared" si="2"/>
        <v>1</v>
      </c>
      <c r="G42" s="1">
        <f t="shared" si="3"/>
        <v>1.7857142857142856E-2</v>
      </c>
      <c r="H42">
        <f t="shared" si="1"/>
        <v>57</v>
      </c>
    </row>
    <row r="43" spans="1:8" x14ac:dyDescent="0.5">
      <c r="A43" t="s">
        <v>7</v>
      </c>
      <c r="B43" t="s">
        <v>1023</v>
      </c>
      <c r="C43">
        <v>51</v>
      </c>
      <c r="D43">
        <v>37</v>
      </c>
      <c r="E43">
        <f t="shared" si="0"/>
        <v>61</v>
      </c>
      <c r="F43">
        <f t="shared" si="2"/>
        <v>4</v>
      </c>
      <c r="G43" s="1">
        <f t="shared" si="3"/>
        <v>7.0175438596491224E-2</v>
      </c>
      <c r="H43">
        <f t="shared" si="1"/>
        <v>61</v>
      </c>
    </row>
    <row r="44" spans="1:8" x14ac:dyDescent="0.5">
      <c r="A44" t="s">
        <v>38</v>
      </c>
      <c r="B44" t="s">
        <v>1024</v>
      </c>
      <c r="C44">
        <v>52</v>
      </c>
      <c r="D44">
        <v>37</v>
      </c>
      <c r="E44">
        <f t="shared" si="0"/>
        <v>61</v>
      </c>
      <c r="F44">
        <f t="shared" si="2"/>
        <v>0</v>
      </c>
      <c r="G44" s="1">
        <f t="shared" si="3"/>
        <v>0</v>
      </c>
      <c r="H44">
        <f t="shared" si="1"/>
        <v>61</v>
      </c>
    </row>
    <row r="45" spans="1:8" x14ac:dyDescent="0.5">
      <c r="A45" t="s">
        <v>39</v>
      </c>
      <c r="B45" t="s">
        <v>1025</v>
      </c>
      <c r="C45">
        <v>53</v>
      </c>
      <c r="D45">
        <v>37</v>
      </c>
      <c r="E45">
        <f t="shared" si="0"/>
        <v>62</v>
      </c>
      <c r="F45">
        <f t="shared" si="2"/>
        <v>1</v>
      </c>
      <c r="G45" s="1">
        <f t="shared" si="3"/>
        <v>1.6393442622950821E-2</v>
      </c>
      <c r="H45">
        <f t="shared" si="1"/>
        <v>62</v>
      </c>
    </row>
    <row r="46" spans="1:8" x14ac:dyDescent="0.5">
      <c r="A46" t="s">
        <v>38</v>
      </c>
      <c r="B46" t="s">
        <v>1026</v>
      </c>
      <c r="C46">
        <v>54</v>
      </c>
      <c r="D46">
        <v>37</v>
      </c>
      <c r="E46">
        <f t="shared" si="0"/>
        <v>62</v>
      </c>
      <c r="F46">
        <f t="shared" si="2"/>
        <v>0</v>
      </c>
      <c r="G46" s="1">
        <f t="shared" si="3"/>
        <v>0</v>
      </c>
      <c r="H46">
        <f t="shared" si="1"/>
        <v>62</v>
      </c>
    </row>
    <row r="47" spans="1:8" x14ac:dyDescent="0.5">
      <c r="A47" t="s">
        <v>71</v>
      </c>
      <c r="B47" t="s">
        <v>1027</v>
      </c>
      <c r="C47">
        <v>60</v>
      </c>
      <c r="D47">
        <v>37</v>
      </c>
      <c r="E47">
        <f t="shared" si="0"/>
        <v>65</v>
      </c>
      <c r="F47">
        <f t="shared" si="2"/>
        <v>3</v>
      </c>
      <c r="G47" s="1">
        <f t="shared" si="3"/>
        <v>4.8387096774193547E-2</v>
      </c>
      <c r="H47">
        <f t="shared" si="1"/>
        <v>65</v>
      </c>
    </row>
    <row r="48" spans="1:8" x14ac:dyDescent="0.5">
      <c r="A48" t="s">
        <v>70</v>
      </c>
      <c r="B48" t="s">
        <v>1028</v>
      </c>
      <c r="C48">
        <v>70</v>
      </c>
      <c r="D48">
        <v>37</v>
      </c>
      <c r="E48">
        <f t="shared" si="0"/>
        <v>69</v>
      </c>
      <c r="F48">
        <f t="shared" si="2"/>
        <v>4</v>
      </c>
      <c r="G48" s="1">
        <f t="shared" si="3"/>
        <v>6.1538461538461542E-2</v>
      </c>
      <c r="H48">
        <f t="shared" si="1"/>
        <v>69</v>
      </c>
    </row>
    <row r="49" spans="1:8" x14ac:dyDescent="0.5">
      <c r="A49" t="s">
        <v>74</v>
      </c>
      <c r="B49" t="s">
        <v>1029</v>
      </c>
      <c r="C49">
        <v>70</v>
      </c>
      <c r="D49">
        <v>40</v>
      </c>
      <c r="E49">
        <f t="shared" si="0"/>
        <v>75</v>
      </c>
      <c r="F49">
        <f t="shared" si="2"/>
        <v>6</v>
      </c>
      <c r="G49" s="1">
        <f t="shared" si="3"/>
        <v>8.6956521739130432E-2</v>
      </c>
      <c r="H49">
        <f t="shared" si="1"/>
        <v>75</v>
      </c>
    </row>
    <row r="50" spans="1:8" x14ac:dyDescent="0.5">
      <c r="A50" t="s">
        <v>48</v>
      </c>
      <c r="B50" t="s">
        <v>1030</v>
      </c>
      <c r="C50">
        <v>58</v>
      </c>
      <c r="D50">
        <v>50</v>
      </c>
      <c r="E50">
        <f t="shared" si="0"/>
        <v>86</v>
      </c>
      <c r="F50">
        <f t="shared" si="2"/>
        <v>11</v>
      </c>
      <c r="G50" s="1">
        <f t="shared" si="3"/>
        <v>0.14666666666666667</v>
      </c>
      <c r="H50">
        <f t="shared" si="1"/>
        <v>86</v>
      </c>
    </row>
    <row r="51" spans="1:8" x14ac:dyDescent="0.5">
      <c r="A51" t="s">
        <v>40</v>
      </c>
      <c r="B51" t="s">
        <v>1031</v>
      </c>
      <c r="C51">
        <v>75</v>
      </c>
      <c r="D51">
        <v>42</v>
      </c>
      <c r="E51">
        <f t="shared" si="0"/>
        <v>81</v>
      </c>
      <c r="F51">
        <f t="shared" si="2"/>
        <v>-5</v>
      </c>
      <c r="G51" s="1">
        <f t="shared" si="3"/>
        <v>-5.8139534883720929E-2</v>
      </c>
      <c r="H51">
        <f t="shared" si="1"/>
        <v>81</v>
      </c>
    </row>
    <row r="52" spans="1:8" x14ac:dyDescent="0.5">
      <c r="A52" t="s">
        <v>44</v>
      </c>
      <c r="B52" t="s">
        <v>1032</v>
      </c>
      <c r="C52">
        <v>60</v>
      </c>
      <c r="D52">
        <v>50</v>
      </c>
      <c r="E52">
        <f t="shared" si="0"/>
        <v>88</v>
      </c>
      <c r="F52">
        <f t="shared" si="2"/>
        <v>7</v>
      </c>
      <c r="G52" s="1">
        <f t="shared" si="3"/>
        <v>8.6419753086419748E-2</v>
      </c>
      <c r="H52">
        <f t="shared" si="1"/>
        <v>88</v>
      </c>
    </row>
    <row r="53" spans="1:8" x14ac:dyDescent="0.5">
      <c r="A53" t="s">
        <v>53</v>
      </c>
      <c r="B53" t="s">
        <v>1033</v>
      </c>
      <c r="C53">
        <v>61</v>
      </c>
      <c r="D53">
        <v>50</v>
      </c>
      <c r="E53">
        <f t="shared" si="0"/>
        <v>88</v>
      </c>
      <c r="F53">
        <f t="shared" si="2"/>
        <v>0</v>
      </c>
      <c r="G53" s="1">
        <f t="shared" si="3"/>
        <v>0</v>
      </c>
      <c r="H53">
        <f t="shared" si="1"/>
        <v>88</v>
      </c>
    </row>
    <row r="54" spans="1:8" x14ac:dyDescent="0.5">
      <c r="A54" t="s">
        <v>47</v>
      </c>
      <c r="B54" t="s">
        <v>1034</v>
      </c>
      <c r="C54">
        <v>62</v>
      </c>
      <c r="D54">
        <v>50</v>
      </c>
      <c r="E54">
        <f t="shared" si="0"/>
        <v>89</v>
      </c>
      <c r="F54">
        <f t="shared" si="2"/>
        <v>1</v>
      </c>
      <c r="G54" s="1">
        <f t="shared" si="3"/>
        <v>1.1363636363636364E-2</v>
      </c>
      <c r="H54">
        <f t="shared" si="1"/>
        <v>89</v>
      </c>
    </row>
    <row r="55" spans="1:8" x14ac:dyDescent="0.5">
      <c r="A55" t="s">
        <v>53</v>
      </c>
      <c r="B55" t="s">
        <v>1035</v>
      </c>
      <c r="C55">
        <v>63</v>
      </c>
      <c r="D55">
        <v>50</v>
      </c>
      <c r="E55">
        <f t="shared" si="0"/>
        <v>89</v>
      </c>
      <c r="F55">
        <f t="shared" si="2"/>
        <v>0</v>
      </c>
      <c r="G55" s="1">
        <f t="shared" si="3"/>
        <v>0</v>
      </c>
      <c r="H55">
        <f t="shared" si="1"/>
        <v>89</v>
      </c>
    </row>
    <row r="56" spans="1:8" x14ac:dyDescent="0.5">
      <c r="A56" t="s">
        <v>47</v>
      </c>
      <c r="B56" t="s">
        <v>1036</v>
      </c>
      <c r="C56">
        <v>63</v>
      </c>
      <c r="D56">
        <v>50</v>
      </c>
      <c r="E56">
        <f t="shared" si="0"/>
        <v>89</v>
      </c>
      <c r="F56">
        <f t="shared" si="2"/>
        <v>0</v>
      </c>
      <c r="G56" s="1">
        <f t="shared" si="3"/>
        <v>0</v>
      </c>
      <c r="H56">
        <f t="shared" si="1"/>
        <v>89</v>
      </c>
    </row>
    <row r="57" spans="1:8" x14ac:dyDescent="0.5">
      <c r="A57" t="s">
        <v>54</v>
      </c>
      <c r="B57" t="s">
        <v>1037</v>
      </c>
      <c r="C57">
        <v>63</v>
      </c>
      <c r="D57">
        <v>50</v>
      </c>
      <c r="E57">
        <f t="shared" si="0"/>
        <v>89</v>
      </c>
      <c r="F57">
        <f t="shared" si="2"/>
        <v>0</v>
      </c>
      <c r="G57" s="1">
        <f t="shared" si="3"/>
        <v>0</v>
      </c>
      <c r="H57">
        <f t="shared" si="1"/>
        <v>89</v>
      </c>
    </row>
    <row r="58" spans="1:8" x14ac:dyDescent="0.5">
      <c r="A58" t="s">
        <v>45</v>
      </c>
      <c r="B58" t="s">
        <v>1038</v>
      </c>
      <c r="C58">
        <v>64</v>
      </c>
      <c r="D58">
        <v>50</v>
      </c>
      <c r="E58">
        <f t="shared" si="0"/>
        <v>90</v>
      </c>
      <c r="F58">
        <f t="shared" si="2"/>
        <v>1</v>
      </c>
      <c r="G58" s="1">
        <f t="shared" si="3"/>
        <v>1.1235955056179775E-2</v>
      </c>
      <c r="H58">
        <f t="shared" si="1"/>
        <v>90</v>
      </c>
    </row>
    <row r="59" spans="1:8" x14ac:dyDescent="0.5">
      <c r="A59" t="s">
        <v>54</v>
      </c>
      <c r="B59" t="s">
        <v>1039</v>
      </c>
      <c r="C59">
        <v>64</v>
      </c>
      <c r="D59">
        <v>50</v>
      </c>
      <c r="E59">
        <f t="shared" si="0"/>
        <v>90</v>
      </c>
      <c r="F59">
        <f t="shared" si="2"/>
        <v>0</v>
      </c>
      <c r="G59" s="1">
        <f t="shared" si="3"/>
        <v>0</v>
      </c>
      <c r="H59">
        <f t="shared" si="1"/>
        <v>90</v>
      </c>
    </row>
    <row r="60" spans="1:8" x14ac:dyDescent="0.5">
      <c r="A60" t="s">
        <v>45</v>
      </c>
      <c r="B60" t="s">
        <v>1040</v>
      </c>
      <c r="C60">
        <v>64</v>
      </c>
      <c r="D60">
        <v>50</v>
      </c>
      <c r="E60">
        <f t="shared" si="0"/>
        <v>90</v>
      </c>
      <c r="F60">
        <f t="shared" si="2"/>
        <v>0</v>
      </c>
      <c r="G60" s="1">
        <f t="shared" si="3"/>
        <v>0</v>
      </c>
      <c r="H60">
        <f t="shared" si="1"/>
        <v>90</v>
      </c>
    </row>
    <row r="61" spans="1:8" x14ac:dyDescent="0.5">
      <c r="A61" t="s">
        <v>56</v>
      </c>
      <c r="B61" t="s">
        <v>1041</v>
      </c>
      <c r="C61">
        <v>65</v>
      </c>
      <c r="D61">
        <v>50</v>
      </c>
      <c r="E61">
        <f t="shared" si="0"/>
        <v>91</v>
      </c>
      <c r="F61">
        <f t="shared" si="2"/>
        <v>1</v>
      </c>
      <c r="G61" s="1">
        <f t="shared" si="3"/>
        <v>1.1111111111111112E-2</v>
      </c>
      <c r="H61">
        <f t="shared" si="1"/>
        <v>91</v>
      </c>
    </row>
    <row r="62" spans="1:8" x14ac:dyDescent="0.5">
      <c r="A62" t="s">
        <v>57</v>
      </c>
      <c r="B62" t="s">
        <v>1042</v>
      </c>
      <c r="C62">
        <v>65</v>
      </c>
      <c r="D62">
        <v>50</v>
      </c>
      <c r="E62">
        <f t="shared" si="0"/>
        <v>91</v>
      </c>
      <c r="F62">
        <f t="shared" si="2"/>
        <v>0</v>
      </c>
      <c r="G62" s="1">
        <f t="shared" si="3"/>
        <v>0</v>
      </c>
      <c r="H62">
        <f t="shared" si="1"/>
        <v>91</v>
      </c>
    </row>
    <row r="63" spans="1:8" x14ac:dyDescent="0.5">
      <c r="A63" t="s">
        <v>58</v>
      </c>
      <c r="B63" t="s">
        <v>1043</v>
      </c>
      <c r="C63">
        <v>65</v>
      </c>
      <c r="D63">
        <v>50</v>
      </c>
      <c r="E63">
        <f t="shared" si="0"/>
        <v>91</v>
      </c>
      <c r="F63">
        <f t="shared" si="2"/>
        <v>0</v>
      </c>
      <c r="G63" s="1">
        <f t="shared" si="3"/>
        <v>0</v>
      </c>
      <c r="H63">
        <f t="shared" si="1"/>
        <v>91</v>
      </c>
    </row>
    <row r="64" spans="1:8" x14ac:dyDescent="0.5">
      <c r="A64" t="s">
        <v>57</v>
      </c>
      <c r="B64" t="s">
        <v>1044</v>
      </c>
      <c r="C64">
        <v>65</v>
      </c>
      <c r="D64">
        <v>50</v>
      </c>
      <c r="E64">
        <f t="shared" si="0"/>
        <v>91</v>
      </c>
      <c r="F64">
        <f t="shared" si="2"/>
        <v>0</v>
      </c>
      <c r="G64" s="1">
        <f t="shared" si="3"/>
        <v>0</v>
      </c>
      <c r="H64">
        <f t="shared" si="1"/>
        <v>91</v>
      </c>
    </row>
    <row r="65" spans="1:8" x14ac:dyDescent="0.5">
      <c r="A65" t="s">
        <v>59</v>
      </c>
      <c r="B65" t="s">
        <v>1045</v>
      </c>
      <c r="C65">
        <v>66</v>
      </c>
      <c r="D65">
        <v>50</v>
      </c>
      <c r="E65">
        <f t="shared" si="0"/>
        <v>91</v>
      </c>
      <c r="F65">
        <f t="shared" si="2"/>
        <v>0</v>
      </c>
      <c r="G65" s="1">
        <f t="shared" si="3"/>
        <v>0</v>
      </c>
      <c r="H65">
        <f t="shared" si="1"/>
        <v>91</v>
      </c>
    </row>
    <row r="66" spans="1:8" x14ac:dyDescent="0.5">
      <c r="A66" t="s">
        <v>61</v>
      </c>
      <c r="B66" t="s">
        <v>1046</v>
      </c>
      <c r="C66">
        <v>66</v>
      </c>
      <c r="D66">
        <v>50</v>
      </c>
      <c r="E66">
        <f t="shared" si="0"/>
        <v>91</v>
      </c>
      <c r="F66">
        <f t="shared" si="2"/>
        <v>0</v>
      </c>
      <c r="G66" s="1">
        <f t="shared" si="3"/>
        <v>0</v>
      </c>
      <c r="H66">
        <f t="shared" si="1"/>
        <v>91</v>
      </c>
    </row>
    <row r="67" spans="1:8" x14ac:dyDescent="0.5">
      <c r="A67" t="s">
        <v>59</v>
      </c>
      <c r="B67" t="s">
        <v>1047</v>
      </c>
      <c r="C67">
        <v>66</v>
      </c>
      <c r="D67">
        <v>50</v>
      </c>
      <c r="E67">
        <f t="shared" ref="E67:E94" si="4">MIN(ROUND(D67*(1+C67/80),0),100)</f>
        <v>91</v>
      </c>
      <c r="F67">
        <f t="shared" si="2"/>
        <v>0</v>
      </c>
      <c r="G67" s="1">
        <f t="shared" si="3"/>
        <v>0</v>
      </c>
      <c r="H67">
        <f t="shared" ref="H67:H94" si="5">E67</f>
        <v>91</v>
      </c>
    </row>
    <row r="68" spans="1:8" x14ac:dyDescent="0.5">
      <c r="A68" t="s">
        <v>60</v>
      </c>
      <c r="B68" t="s">
        <v>1048</v>
      </c>
      <c r="C68">
        <v>67</v>
      </c>
      <c r="D68">
        <v>50</v>
      </c>
      <c r="E68">
        <f t="shared" si="4"/>
        <v>92</v>
      </c>
      <c r="F68">
        <f t="shared" ref="F68:F94" si="6">E68-E67</f>
        <v>1</v>
      </c>
      <c r="G68" s="1">
        <f t="shared" si="3"/>
        <v>1.098901098901099E-2</v>
      </c>
      <c r="H68">
        <f t="shared" si="5"/>
        <v>92</v>
      </c>
    </row>
    <row r="69" spans="1:8" x14ac:dyDescent="0.5">
      <c r="A69" t="s">
        <v>62</v>
      </c>
      <c r="B69" t="s">
        <v>1049</v>
      </c>
      <c r="C69">
        <v>67</v>
      </c>
      <c r="D69">
        <v>50</v>
      </c>
      <c r="E69">
        <f t="shared" si="4"/>
        <v>92</v>
      </c>
      <c r="F69">
        <f t="shared" si="6"/>
        <v>0</v>
      </c>
      <c r="G69" s="1">
        <f t="shared" ref="G69:G94" si="7">F69/E68</f>
        <v>0</v>
      </c>
      <c r="H69">
        <f t="shared" si="5"/>
        <v>92</v>
      </c>
    </row>
    <row r="70" spans="1:8" x14ac:dyDescent="0.5">
      <c r="A70" t="s">
        <v>46</v>
      </c>
      <c r="B70" t="s">
        <v>1050</v>
      </c>
      <c r="C70">
        <v>68</v>
      </c>
      <c r="D70">
        <v>50</v>
      </c>
      <c r="E70">
        <f t="shared" si="4"/>
        <v>93</v>
      </c>
      <c r="F70">
        <f t="shared" si="6"/>
        <v>1</v>
      </c>
      <c r="G70" s="1">
        <f t="shared" si="7"/>
        <v>1.0869565217391304E-2</v>
      </c>
      <c r="H70">
        <f t="shared" si="5"/>
        <v>93</v>
      </c>
    </row>
    <row r="71" spans="1:8" x14ac:dyDescent="0.5">
      <c r="A71" t="s">
        <v>55</v>
      </c>
      <c r="B71" t="s">
        <v>1051</v>
      </c>
      <c r="C71">
        <v>69</v>
      </c>
      <c r="D71">
        <v>50</v>
      </c>
      <c r="E71">
        <f t="shared" si="4"/>
        <v>93</v>
      </c>
      <c r="F71">
        <f t="shared" si="6"/>
        <v>0</v>
      </c>
      <c r="G71" s="1">
        <f t="shared" si="7"/>
        <v>0</v>
      </c>
      <c r="H71">
        <f t="shared" si="5"/>
        <v>93</v>
      </c>
    </row>
    <row r="72" spans="1:8" x14ac:dyDescent="0.5">
      <c r="A72" t="s">
        <v>46</v>
      </c>
      <c r="B72" t="s">
        <v>1052</v>
      </c>
      <c r="C72">
        <v>69</v>
      </c>
      <c r="D72">
        <v>50</v>
      </c>
      <c r="E72">
        <f t="shared" si="4"/>
        <v>93</v>
      </c>
      <c r="F72">
        <f t="shared" si="6"/>
        <v>0</v>
      </c>
      <c r="G72" s="1">
        <f t="shared" si="7"/>
        <v>0</v>
      </c>
      <c r="H72">
        <f t="shared" si="5"/>
        <v>93</v>
      </c>
    </row>
    <row r="73" spans="1:8" x14ac:dyDescent="0.5">
      <c r="A73" t="s">
        <v>43</v>
      </c>
      <c r="B73" t="s">
        <v>1053</v>
      </c>
      <c r="C73">
        <v>70</v>
      </c>
      <c r="D73">
        <v>50</v>
      </c>
      <c r="E73">
        <f t="shared" si="4"/>
        <v>94</v>
      </c>
      <c r="F73">
        <f t="shared" si="6"/>
        <v>1</v>
      </c>
      <c r="G73" s="1">
        <f t="shared" si="7"/>
        <v>1.0752688172043012E-2</v>
      </c>
      <c r="H73">
        <f t="shared" si="5"/>
        <v>94</v>
      </c>
    </row>
    <row r="74" spans="1:8" x14ac:dyDescent="0.5">
      <c r="A74" t="s">
        <v>68</v>
      </c>
      <c r="B74" t="s">
        <v>1054</v>
      </c>
      <c r="C74">
        <v>70</v>
      </c>
      <c r="D74">
        <v>50</v>
      </c>
      <c r="E74">
        <f t="shared" si="4"/>
        <v>94</v>
      </c>
      <c r="F74">
        <f t="shared" si="6"/>
        <v>0</v>
      </c>
      <c r="G74" s="1">
        <f t="shared" si="7"/>
        <v>0</v>
      </c>
      <c r="H74">
        <f t="shared" si="5"/>
        <v>94</v>
      </c>
    </row>
    <row r="75" spans="1:8" x14ac:dyDescent="0.5">
      <c r="A75" t="s">
        <v>69</v>
      </c>
      <c r="B75" t="s">
        <v>1055</v>
      </c>
      <c r="C75">
        <v>70</v>
      </c>
      <c r="D75">
        <v>50</v>
      </c>
      <c r="E75">
        <f t="shared" si="4"/>
        <v>94</v>
      </c>
      <c r="F75">
        <f t="shared" si="6"/>
        <v>0</v>
      </c>
      <c r="G75" s="1">
        <f t="shared" si="7"/>
        <v>0</v>
      </c>
      <c r="H75">
        <f t="shared" si="5"/>
        <v>94</v>
      </c>
    </row>
    <row r="76" spans="1:8" x14ac:dyDescent="0.5">
      <c r="A76" t="s">
        <v>68</v>
      </c>
      <c r="B76" t="s">
        <v>1056</v>
      </c>
      <c r="C76">
        <v>71</v>
      </c>
      <c r="D76">
        <v>50</v>
      </c>
      <c r="E76">
        <f t="shared" si="4"/>
        <v>94</v>
      </c>
      <c r="F76">
        <f t="shared" si="6"/>
        <v>0</v>
      </c>
      <c r="G76" s="1">
        <f t="shared" si="7"/>
        <v>0</v>
      </c>
      <c r="H76">
        <f t="shared" si="5"/>
        <v>94</v>
      </c>
    </row>
    <row r="77" spans="1:8" x14ac:dyDescent="0.5">
      <c r="A77" t="s">
        <v>50</v>
      </c>
      <c r="B77" t="s">
        <v>1057</v>
      </c>
      <c r="C77">
        <v>72</v>
      </c>
      <c r="D77">
        <v>50</v>
      </c>
      <c r="E77">
        <f t="shared" si="4"/>
        <v>95</v>
      </c>
      <c r="F77">
        <f t="shared" si="6"/>
        <v>1</v>
      </c>
      <c r="G77" s="1">
        <f t="shared" si="7"/>
        <v>1.0638297872340425E-2</v>
      </c>
      <c r="H77">
        <f t="shared" si="5"/>
        <v>95</v>
      </c>
    </row>
    <row r="78" spans="1:8" x14ac:dyDescent="0.5">
      <c r="A78" t="s">
        <v>42</v>
      </c>
      <c r="B78" t="s">
        <v>1058</v>
      </c>
      <c r="C78">
        <v>73</v>
      </c>
      <c r="D78">
        <v>50</v>
      </c>
      <c r="E78">
        <f t="shared" si="4"/>
        <v>96</v>
      </c>
      <c r="F78">
        <f t="shared" si="6"/>
        <v>1</v>
      </c>
      <c r="G78" s="1">
        <f t="shared" si="7"/>
        <v>1.0526315789473684E-2</v>
      </c>
      <c r="H78">
        <f t="shared" si="5"/>
        <v>96</v>
      </c>
    </row>
    <row r="79" spans="1:8" x14ac:dyDescent="0.5">
      <c r="A79" t="s">
        <v>51</v>
      </c>
      <c r="B79" t="s">
        <v>1059</v>
      </c>
      <c r="C79">
        <v>74</v>
      </c>
      <c r="D79">
        <v>50</v>
      </c>
      <c r="E79">
        <f t="shared" si="4"/>
        <v>96</v>
      </c>
      <c r="F79">
        <f t="shared" si="6"/>
        <v>0</v>
      </c>
      <c r="G79" s="1">
        <f t="shared" si="7"/>
        <v>0</v>
      </c>
      <c r="H79">
        <f t="shared" si="5"/>
        <v>96</v>
      </c>
    </row>
    <row r="80" spans="1:8" x14ac:dyDescent="0.5">
      <c r="A80" t="s">
        <v>72</v>
      </c>
      <c r="B80" t="s">
        <v>1060</v>
      </c>
      <c r="C80">
        <v>75</v>
      </c>
      <c r="D80">
        <v>50</v>
      </c>
      <c r="E80">
        <f t="shared" si="4"/>
        <v>97</v>
      </c>
      <c r="F80">
        <f t="shared" si="6"/>
        <v>1</v>
      </c>
      <c r="G80" s="1">
        <f t="shared" si="7"/>
        <v>1.0416666666666666E-2</v>
      </c>
      <c r="H80">
        <f t="shared" si="5"/>
        <v>97</v>
      </c>
    </row>
    <row r="81" spans="1:8" x14ac:dyDescent="0.5">
      <c r="A81" t="s">
        <v>75</v>
      </c>
      <c r="B81" t="s">
        <v>1061</v>
      </c>
      <c r="C81">
        <v>75</v>
      </c>
      <c r="D81">
        <v>50</v>
      </c>
      <c r="E81">
        <f t="shared" si="4"/>
        <v>97</v>
      </c>
      <c r="F81">
        <f t="shared" si="6"/>
        <v>0</v>
      </c>
      <c r="G81" s="1">
        <f t="shared" si="7"/>
        <v>0</v>
      </c>
      <c r="H81">
        <f t="shared" si="5"/>
        <v>97</v>
      </c>
    </row>
    <row r="82" spans="1:8" x14ac:dyDescent="0.5">
      <c r="A82" t="s">
        <v>72</v>
      </c>
      <c r="B82" t="s">
        <v>1062</v>
      </c>
      <c r="C82">
        <v>76</v>
      </c>
      <c r="D82">
        <v>50</v>
      </c>
      <c r="E82">
        <f t="shared" si="4"/>
        <v>98</v>
      </c>
      <c r="F82">
        <f t="shared" si="6"/>
        <v>1</v>
      </c>
      <c r="G82" s="1">
        <f t="shared" si="7"/>
        <v>1.0309278350515464E-2</v>
      </c>
      <c r="H82">
        <f t="shared" si="5"/>
        <v>98</v>
      </c>
    </row>
    <row r="83" spans="1:8" x14ac:dyDescent="0.5">
      <c r="A83" t="s">
        <v>49</v>
      </c>
      <c r="B83" t="s">
        <v>1063</v>
      </c>
      <c r="C83">
        <v>76</v>
      </c>
      <c r="D83">
        <v>50</v>
      </c>
      <c r="E83">
        <f t="shared" si="4"/>
        <v>98</v>
      </c>
      <c r="F83">
        <f t="shared" si="6"/>
        <v>0</v>
      </c>
      <c r="G83" s="1">
        <f t="shared" si="7"/>
        <v>0</v>
      </c>
      <c r="H83">
        <f t="shared" si="5"/>
        <v>98</v>
      </c>
    </row>
    <row r="84" spans="1:8" x14ac:dyDescent="0.5">
      <c r="A84" t="s">
        <v>52</v>
      </c>
      <c r="B84" t="s">
        <v>1064</v>
      </c>
      <c r="C84">
        <v>76</v>
      </c>
      <c r="D84">
        <v>50</v>
      </c>
      <c r="E84">
        <f t="shared" si="4"/>
        <v>98</v>
      </c>
      <c r="F84">
        <f t="shared" si="6"/>
        <v>0</v>
      </c>
      <c r="G84" s="1">
        <f t="shared" si="7"/>
        <v>0</v>
      </c>
      <c r="H84">
        <f t="shared" si="5"/>
        <v>98</v>
      </c>
    </row>
    <row r="85" spans="1:8" x14ac:dyDescent="0.5">
      <c r="A85" t="s">
        <v>66</v>
      </c>
      <c r="B85" t="s">
        <v>1065</v>
      </c>
      <c r="C85">
        <v>76</v>
      </c>
      <c r="D85">
        <v>50</v>
      </c>
      <c r="E85">
        <f t="shared" si="4"/>
        <v>98</v>
      </c>
      <c r="F85">
        <f t="shared" si="6"/>
        <v>0</v>
      </c>
      <c r="G85" s="1">
        <f t="shared" si="7"/>
        <v>0</v>
      </c>
      <c r="H85">
        <f t="shared" si="5"/>
        <v>98</v>
      </c>
    </row>
    <row r="86" spans="1:8" x14ac:dyDescent="0.5">
      <c r="A86" t="s">
        <v>52</v>
      </c>
      <c r="B86" t="s">
        <v>1066</v>
      </c>
      <c r="C86">
        <v>77</v>
      </c>
      <c r="D86">
        <v>50</v>
      </c>
      <c r="E86">
        <f t="shared" si="4"/>
        <v>98</v>
      </c>
      <c r="F86">
        <f t="shared" si="6"/>
        <v>0</v>
      </c>
      <c r="G86" s="1">
        <f t="shared" si="7"/>
        <v>0</v>
      </c>
      <c r="H86">
        <f t="shared" si="5"/>
        <v>98</v>
      </c>
    </row>
    <row r="87" spans="1:8" x14ac:dyDescent="0.5">
      <c r="A87" t="s">
        <v>65</v>
      </c>
      <c r="B87" t="s">
        <v>1067</v>
      </c>
      <c r="C87">
        <v>77</v>
      </c>
      <c r="D87">
        <v>50</v>
      </c>
      <c r="E87">
        <f t="shared" si="4"/>
        <v>98</v>
      </c>
      <c r="F87">
        <f t="shared" si="6"/>
        <v>0</v>
      </c>
      <c r="G87" s="1">
        <f t="shared" si="7"/>
        <v>0</v>
      </c>
      <c r="H87">
        <f t="shared" si="5"/>
        <v>98</v>
      </c>
    </row>
    <row r="88" spans="1:8" x14ac:dyDescent="0.5">
      <c r="A88" t="s">
        <v>64</v>
      </c>
      <c r="B88" t="s">
        <v>1068</v>
      </c>
      <c r="C88">
        <v>78</v>
      </c>
      <c r="D88">
        <v>50</v>
      </c>
      <c r="E88">
        <f t="shared" si="4"/>
        <v>99</v>
      </c>
      <c r="F88">
        <f t="shared" si="6"/>
        <v>1</v>
      </c>
      <c r="G88" s="1">
        <f t="shared" si="7"/>
        <v>1.020408163265306E-2</v>
      </c>
      <c r="H88">
        <f t="shared" si="5"/>
        <v>99</v>
      </c>
    </row>
    <row r="89" spans="1:8" x14ac:dyDescent="0.5">
      <c r="A89" t="s">
        <v>63</v>
      </c>
      <c r="B89" t="s">
        <v>1069</v>
      </c>
      <c r="C89">
        <v>79</v>
      </c>
      <c r="D89">
        <v>50</v>
      </c>
      <c r="E89">
        <f t="shared" si="4"/>
        <v>99</v>
      </c>
      <c r="F89">
        <f t="shared" si="6"/>
        <v>0</v>
      </c>
      <c r="G89" s="1">
        <f t="shared" si="7"/>
        <v>0</v>
      </c>
      <c r="H89">
        <f t="shared" si="5"/>
        <v>99</v>
      </c>
    </row>
    <row r="90" spans="1:8" x14ac:dyDescent="0.5">
      <c r="A90" t="s">
        <v>64</v>
      </c>
      <c r="B90" t="s">
        <v>1070</v>
      </c>
      <c r="C90">
        <v>79</v>
      </c>
      <c r="D90">
        <v>50</v>
      </c>
      <c r="E90">
        <f t="shared" si="4"/>
        <v>99</v>
      </c>
      <c r="F90">
        <f t="shared" si="6"/>
        <v>0</v>
      </c>
      <c r="G90" s="1">
        <f t="shared" si="7"/>
        <v>0</v>
      </c>
      <c r="H90">
        <f t="shared" si="5"/>
        <v>99</v>
      </c>
    </row>
    <row r="91" spans="1:8" x14ac:dyDescent="0.5">
      <c r="A91" t="s">
        <v>76</v>
      </c>
      <c r="B91" t="s">
        <v>1071</v>
      </c>
      <c r="C91">
        <v>79</v>
      </c>
      <c r="D91">
        <v>50</v>
      </c>
      <c r="E91">
        <f t="shared" si="4"/>
        <v>99</v>
      </c>
      <c r="F91">
        <f t="shared" si="6"/>
        <v>0</v>
      </c>
      <c r="G91" s="1">
        <f t="shared" si="7"/>
        <v>0</v>
      </c>
      <c r="H91">
        <f t="shared" si="5"/>
        <v>99</v>
      </c>
    </row>
    <row r="92" spans="1:8" x14ac:dyDescent="0.5">
      <c r="A92" t="s">
        <v>79</v>
      </c>
      <c r="B92" t="s">
        <v>1072</v>
      </c>
      <c r="C92">
        <v>80</v>
      </c>
      <c r="D92">
        <v>50</v>
      </c>
      <c r="E92">
        <f t="shared" si="4"/>
        <v>100</v>
      </c>
      <c r="F92">
        <f t="shared" si="6"/>
        <v>1</v>
      </c>
      <c r="G92" s="1">
        <f t="shared" si="7"/>
        <v>1.0101010101010102E-2</v>
      </c>
      <c r="H92">
        <f t="shared" si="5"/>
        <v>100</v>
      </c>
    </row>
    <row r="93" spans="1:8" x14ac:dyDescent="0.5">
      <c r="A93" t="s">
        <v>41</v>
      </c>
      <c r="B93" t="s">
        <v>1073</v>
      </c>
      <c r="C93">
        <v>81</v>
      </c>
      <c r="D93">
        <v>50</v>
      </c>
      <c r="E93">
        <f t="shared" si="4"/>
        <v>100</v>
      </c>
      <c r="F93">
        <f t="shared" si="6"/>
        <v>0</v>
      </c>
      <c r="G93" s="1">
        <f t="shared" si="7"/>
        <v>0</v>
      </c>
      <c r="H93">
        <f t="shared" si="5"/>
        <v>100</v>
      </c>
    </row>
    <row r="94" spans="1:8" x14ac:dyDescent="0.5">
      <c r="A94" t="s">
        <v>30</v>
      </c>
      <c r="B94" t="s">
        <v>1074</v>
      </c>
      <c r="C94">
        <v>82</v>
      </c>
      <c r="D94">
        <v>95</v>
      </c>
      <c r="E94">
        <f t="shared" si="4"/>
        <v>100</v>
      </c>
      <c r="F94">
        <f t="shared" si="6"/>
        <v>0</v>
      </c>
      <c r="G94" s="1">
        <f t="shared" si="7"/>
        <v>0</v>
      </c>
      <c r="H94">
        <f t="shared" si="5"/>
        <v>100</v>
      </c>
    </row>
    <row r="95" spans="1:8" x14ac:dyDescent="0.5">
      <c r="A95" t="s">
        <v>41</v>
      </c>
      <c r="B95" t="s">
        <v>1073</v>
      </c>
      <c r="C95">
        <v>81</v>
      </c>
    </row>
    <row r="96" spans="1:8" x14ac:dyDescent="0.5">
      <c r="A96" t="s">
        <v>30</v>
      </c>
      <c r="B96" t="s">
        <v>1074</v>
      </c>
      <c r="C96">
        <v>82</v>
      </c>
    </row>
    <row r="97" spans="1:3" x14ac:dyDescent="0.5">
      <c r="A97" t="s">
        <v>86</v>
      </c>
      <c r="B97" t="s">
        <v>1075</v>
      </c>
      <c r="C97">
        <v>82</v>
      </c>
    </row>
  </sheetData>
  <sortState xmlns:xlrd2="http://schemas.microsoft.com/office/spreadsheetml/2017/richdata2" ref="A2:C97">
    <sortCondition ref="C2:C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8914-5E02-465A-9FAD-79426F31A5FC}">
  <dimension ref="A1:J508"/>
  <sheetViews>
    <sheetView workbookViewId="0">
      <selection activeCell="G2" sqref="G2"/>
    </sheetView>
  </sheetViews>
  <sheetFormatPr defaultRowHeight="14.35" x14ac:dyDescent="0.5"/>
  <cols>
    <col min="6" max="6" width="14.41015625" customWidth="1"/>
    <col min="7" max="7" width="10.87890625" customWidth="1"/>
  </cols>
  <sheetData>
    <row r="1" spans="1:10" x14ac:dyDescent="0.5">
      <c r="A1" t="s">
        <v>1276</v>
      </c>
      <c r="B1" t="s">
        <v>1275</v>
      </c>
      <c r="F1" t="s">
        <v>1610</v>
      </c>
      <c r="G1" t="s">
        <v>1611</v>
      </c>
      <c r="I1" t="s">
        <v>1612</v>
      </c>
      <c r="J1" t="s">
        <v>1612</v>
      </c>
    </row>
    <row r="2" spans="1:10" x14ac:dyDescent="0.5">
      <c r="A2">
        <v>1</v>
      </c>
      <c r="B2">
        <v>16</v>
      </c>
      <c r="D2">
        <v>1</v>
      </c>
      <c r="E2" t="s">
        <v>1106</v>
      </c>
      <c r="F2">
        <v>2</v>
      </c>
      <c r="G2">
        <f t="shared" ref="G2:G65" si="0">IFERROR(IF(F2=D2,0,VLOOKUP(D2,A:B,2,FALSE)),G1+5)</f>
        <v>16</v>
      </c>
      <c r="H2" t="s">
        <v>1613</v>
      </c>
      <c r="I2" t="str">
        <f>I1&amp;F2&amp;H2</f>
        <v>[2,</v>
      </c>
      <c r="J2" t="str">
        <f>J1&amp;G2&amp;H2</f>
        <v>[16,</v>
      </c>
    </row>
    <row r="3" spans="1:10" x14ac:dyDescent="0.5">
      <c r="A3">
        <v>2</v>
      </c>
      <c r="B3">
        <v>32</v>
      </c>
      <c r="D3">
        <v>2</v>
      </c>
      <c r="E3" t="s">
        <v>1107</v>
      </c>
      <c r="F3">
        <v>3</v>
      </c>
      <c r="G3">
        <f t="shared" si="0"/>
        <v>32</v>
      </c>
      <c r="H3" t="s">
        <v>1613</v>
      </c>
      <c r="I3" t="str">
        <f t="shared" ref="I3:I66" si="1">I2&amp;F3&amp;H3</f>
        <v>[2,3,</v>
      </c>
      <c r="J3" t="str">
        <f t="shared" ref="J3:J66" si="2">J2&amp;G3&amp;H3</f>
        <v>[16,32,</v>
      </c>
    </row>
    <row r="4" spans="1:10" x14ac:dyDescent="0.5">
      <c r="A4">
        <v>4</v>
      </c>
      <c r="B4">
        <v>16</v>
      </c>
      <c r="D4">
        <v>3</v>
      </c>
      <c r="E4" t="s">
        <v>1277</v>
      </c>
      <c r="F4">
        <v>3</v>
      </c>
      <c r="G4">
        <f t="shared" si="0"/>
        <v>0</v>
      </c>
      <c r="H4" t="s">
        <v>1613</v>
      </c>
      <c r="I4" t="str">
        <f t="shared" si="1"/>
        <v>[2,3,3,</v>
      </c>
      <c r="J4" t="str">
        <f t="shared" si="2"/>
        <v>[16,32,0,</v>
      </c>
    </row>
    <row r="5" spans="1:10" x14ac:dyDescent="0.5">
      <c r="A5">
        <v>5</v>
      </c>
      <c r="B5">
        <v>36</v>
      </c>
      <c r="D5">
        <v>4</v>
      </c>
      <c r="E5" t="s">
        <v>1108</v>
      </c>
      <c r="F5">
        <v>5</v>
      </c>
      <c r="G5">
        <f t="shared" si="0"/>
        <v>16</v>
      </c>
      <c r="H5" t="s">
        <v>1613</v>
      </c>
      <c r="I5" t="str">
        <f t="shared" si="1"/>
        <v>[2,3,3,5,</v>
      </c>
      <c r="J5" t="str">
        <f t="shared" si="2"/>
        <v>[16,32,0,16,</v>
      </c>
    </row>
    <row r="6" spans="1:10" x14ac:dyDescent="0.5">
      <c r="A6">
        <v>7</v>
      </c>
      <c r="B6">
        <v>16</v>
      </c>
      <c r="D6">
        <v>5</v>
      </c>
      <c r="E6" t="s">
        <v>1109</v>
      </c>
      <c r="F6">
        <v>6</v>
      </c>
      <c r="G6">
        <f t="shared" si="0"/>
        <v>36</v>
      </c>
      <c r="H6" t="s">
        <v>1613</v>
      </c>
      <c r="I6" t="str">
        <f t="shared" si="1"/>
        <v>[2,3,3,5,6,</v>
      </c>
      <c r="J6" t="str">
        <f t="shared" si="2"/>
        <v>[16,32,0,16,36,</v>
      </c>
    </row>
    <row r="7" spans="1:10" x14ac:dyDescent="0.5">
      <c r="A7">
        <v>8</v>
      </c>
      <c r="B7">
        <v>36</v>
      </c>
      <c r="D7">
        <v>6</v>
      </c>
      <c r="E7" t="s">
        <v>1278</v>
      </c>
      <c r="F7">
        <v>6</v>
      </c>
      <c r="G7">
        <f t="shared" si="0"/>
        <v>0</v>
      </c>
      <c r="H7" t="s">
        <v>1613</v>
      </c>
      <c r="I7" t="str">
        <f t="shared" si="1"/>
        <v>[2,3,3,5,6,6,</v>
      </c>
      <c r="J7" t="str">
        <f t="shared" si="2"/>
        <v>[16,32,0,16,36,0,</v>
      </c>
    </row>
    <row r="8" spans="1:10" x14ac:dyDescent="0.5">
      <c r="A8">
        <v>10</v>
      </c>
      <c r="B8">
        <v>7</v>
      </c>
      <c r="D8">
        <v>7</v>
      </c>
      <c r="E8" t="s">
        <v>1110</v>
      </c>
      <c r="F8">
        <v>8</v>
      </c>
      <c r="G8">
        <f t="shared" si="0"/>
        <v>16</v>
      </c>
      <c r="H8" t="s">
        <v>1613</v>
      </c>
      <c r="I8" t="str">
        <f t="shared" si="1"/>
        <v>[2,3,3,5,6,6,8,</v>
      </c>
      <c r="J8" t="str">
        <f t="shared" si="2"/>
        <v>[16,32,0,16,36,0,16,</v>
      </c>
    </row>
    <row r="9" spans="1:10" x14ac:dyDescent="0.5">
      <c r="A9">
        <v>11</v>
      </c>
      <c r="B9">
        <v>10</v>
      </c>
      <c r="D9">
        <v>8</v>
      </c>
      <c r="E9" t="s">
        <v>1111</v>
      </c>
      <c r="F9">
        <v>9</v>
      </c>
      <c r="G9">
        <f t="shared" si="0"/>
        <v>36</v>
      </c>
      <c r="H9" t="s">
        <v>1613</v>
      </c>
      <c r="I9" t="str">
        <f t="shared" si="1"/>
        <v>[2,3,3,5,6,6,8,9,</v>
      </c>
      <c r="J9" t="str">
        <f t="shared" si="2"/>
        <v>[16,32,0,16,36,0,16,36,</v>
      </c>
    </row>
    <row r="10" spans="1:10" x14ac:dyDescent="0.5">
      <c r="A10">
        <v>13</v>
      </c>
      <c r="B10">
        <v>7</v>
      </c>
      <c r="D10">
        <v>9</v>
      </c>
      <c r="E10" t="s">
        <v>1279</v>
      </c>
      <c r="F10">
        <v>9</v>
      </c>
      <c r="G10">
        <f t="shared" si="0"/>
        <v>0</v>
      </c>
      <c r="H10" t="s">
        <v>1613</v>
      </c>
      <c r="I10" t="str">
        <f t="shared" si="1"/>
        <v>[2,3,3,5,6,6,8,9,9,</v>
      </c>
      <c r="J10" t="str">
        <f t="shared" si="2"/>
        <v>[16,32,0,16,36,0,16,36,0,</v>
      </c>
    </row>
    <row r="11" spans="1:10" x14ac:dyDescent="0.5">
      <c r="A11">
        <v>14</v>
      </c>
      <c r="B11">
        <v>10</v>
      </c>
      <c r="D11">
        <v>10</v>
      </c>
      <c r="E11" t="s">
        <v>1112</v>
      </c>
      <c r="F11">
        <v>11</v>
      </c>
      <c r="G11">
        <f t="shared" si="0"/>
        <v>7</v>
      </c>
      <c r="H11" t="s">
        <v>1613</v>
      </c>
      <c r="I11" t="str">
        <f t="shared" si="1"/>
        <v>[2,3,3,5,6,6,8,9,9,11,</v>
      </c>
      <c r="J11" t="str">
        <f t="shared" si="2"/>
        <v>[16,32,0,16,36,0,16,36,0,7,</v>
      </c>
    </row>
    <row r="12" spans="1:10" x14ac:dyDescent="0.5">
      <c r="A12">
        <v>16</v>
      </c>
      <c r="B12">
        <v>18</v>
      </c>
      <c r="D12">
        <v>11</v>
      </c>
      <c r="E12" t="s">
        <v>1113</v>
      </c>
      <c r="F12">
        <v>12</v>
      </c>
      <c r="G12">
        <f t="shared" si="0"/>
        <v>10</v>
      </c>
      <c r="H12" t="s">
        <v>1613</v>
      </c>
      <c r="I12" t="str">
        <f t="shared" si="1"/>
        <v>[2,3,3,5,6,6,8,9,9,11,12,</v>
      </c>
      <c r="J12" t="str">
        <f t="shared" si="2"/>
        <v>[16,32,0,16,36,0,16,36,0,7,10,</v>
      </c>
    </row>
    <row r="13" spans="1:10" x14ac:dyDescent="0.5">
      <c r="A13">
        <v>17</v>
      </c>
      <c r="B13">
        <v>36</v>
      </c>
      <c r="D13">
        <v>12</v>
      </c>
      <c r="E13" t="s">
        <v>1280</v>
      </c>
      <c r="F13">
        <v>12</v>
      </c>
      <c r="G13">
        <f t="shared" si="0"/>
        <v>0</v>
      </c>
      <c r="H13" t="s">
        <v>1613</v>
      </c>
      <c r="I13" t="str">
        <f t="shared" si="1"/>
        <v>[2,3,3,5,6,6,8,9,9,11,12,12,</v>
      </c>
      <c r="J13" t="str">
        <f t="shared" si="2"/>
        <v>[16,32,0,16,36,0,16,36,0,7,10,0,</v>
      </c>
    </row>
    <row r="14" spans="1:10" x14ac:dyDescent="0.5">
      <c r="A14">
        <v>19</v>
      </c>
      <c r="B14">
        <v>20</v>
      </c>
      <c r="D14">
        <v>13</v>
      </c>
      <c r="E14" t="s">
        <v>1114</v>
      </c>
      <c r="F14">
        <v>14</v>
      </c>
      <c r="G14">
        <f t="shared" si="0"/>
        <v>7</v>
      </c>
      <c r="H14" t="s">
        <v>1613</v>
      </c>
      <c r="I14" t="str">
        <f t="shared" si="1"/>
        <v>[2,3,3,5,6,6,8,9,9,11,12,12,14,</v>
      </c>
      <c r="J14" t="str">
        <f t="shared" si="2"/>
        <v>[16,32,0,16,36,0,16,36,0,7,10,0,7,</v>
      </c>
    </row>
    <row r="15" spans="1:10" x14ac:dyDescent="0.5">
      <c r="A15">
        <v>21</v>
      </c>
      <c r="B15">
        <v>20</v>
      </c>
      <c r="D15">
        <v>14</v>
      </c>
      <c r="E15" t="s">
        <v>1115</v>
      </c>
      <c r="F15">
        <v>15</v>
      </c>
      <c r="G15">
        <f t="shared" si="0"/>
        <v>10</v>
      </c>
      <c r="H15" t="s">
        <v>1613</v>
      </c>
      <c r="I15" t="str">
        <f t="shared" si="1"/>
        <v>[2,3,3,5,6,6,8,9,9,11,12,12,14,15,</v>
      </c>
      <c r="J15" t="str">
        <f t="shared" si="2"/>
        <v>[16,32,0,16,36,0,16,36,0,7,10,0,7,10,</v>
      </c>
    </row>
    <row r="16" spans="1:10" x14ac:dyDescent="0.5">
      <c r="A16">
        <v>23</v>
      </c>
      <c r="B16">
        <v>22</v>
      </c>
      <c r="D16">
        <v>15</v>
      </c>
      <c r="E16" t="s">
        <v>1281</v>
      </c>
      <c r="F16">
        <v>15</v>
      </c>
      <c r="G16">
        <f t="shared" si="0"/>
        <v>0</v>
      </c>
      <c r="H16" t="s">
        <v>1613</v>
      </c>
      <c r="I16" t="str">
        <f t="shared" si="1"/>
        <v>[2,3,3,5,6,6,8,9,9,11,12,12,14,15,15,</v>
      </c>
      <c r="J16" t="str">
        <f t="shared" si="2"/>
        <v>[16,32,0,16,36,0,16,36,0,7,10,0,7,10,0,</v>
      </c>
    </row>
    <row r="17" spans="1:10" x14ac:dyDescent="0.5">
      <c r="A17">
        <v>27</v>
      </c>
      <c r="B17">
        <v>22</v>
      </c>
      <c r="D17">
        <v>16</v>
      </c>
      <c r="E17" t="s">
        <v>1116</v>
      </c>
      <c r="F17">
        <v>17</v>
      </c>
      <c r="G17">
        <f t="shared" si="0"/>
        <v>18</v>
      </c>
      <c r="H17" t="s">
        <v>1613</v>
      </c>
      <c r="I17" t="str">
        <f t="shared" si="1"/>
        <v>[2,3,3,5,6,6,8,9,9,11,12,12,14,15,15,17,</v>
      </c>
      <c r="J17" t="str">
        <f t="shared" si="2"/>
        <v>[16,32,0,16,36,0,16,36,0,7,10,0,7,10,0,18,</v>
      </c>
    </row>
    <row r="18" spans="1:10" x14ac:dyDescent="0.5">
      <c r="A18">
        <v>29</v>
      </c>
      <c r="B18">
        <v>16</v>
      </c>
      <c r="D18">
        <v>17</v>
      </c>
      <c r="E18" t="s">
        <v>1117</v>
      </c>
      <c r="F18">
        <v>18</v>
      </c>
      <c r="G18">
        <f t="shared" si="0"/>
        <v>36</v>
      </c>
      <c r="H18" t="s">
        <v>1613</v>
      </c>
      <c r="I18" t="str">
        <f t="shared" si="1"/>
        <v>[2,3,3,5,6,6,8,9,9,11,12,12,14,15,15,17,18,</v>
      </c>
      <c r="J18" t="str">
        <f t="shared" si="2"/>
        <v>[16,32,0,16,36,0,16,36,0,7,10,0,7,10,0,18,36,</v>
      </c>
    </row>
    <row r="19" spans="1:10" x14ac:dyDescent="0.5">
      <c r="A19">
        <v>32</v>
      </c>
      <c r="B19">
        <v>16</v>
      </c>
      <c r="D19">
        <v>18</v>
      </c>
      <c r="E19" t="s">
        <v>1282</v>
      </c>
      <c r="F19">
        <v>18</v>
      </c>
      <c r="G19">
        <f t="shared" si="0"/>
        <v>0</v>
      </c>
      <c r="H19" t="s">
        <v>1613</v>
      </c>
      <c r="I19" t="str">
        <f t="shared" si="1"/>
        <v>[2,3,3,5,6,6,8,9,9,11,12,12,14,15,15,17,18,18,</v>
      </c>
      <c r="J19" t="str">
        <f t="shared" si="2"/>
        <v>[16,32,0,16,36,0,16,36,0,7,10,0,7,10,0,18,36,0,</v>
      </c>
    </row>
    <row r="20" spans="1:10" x14ac:dyDescent="0.5">
      <c r="A20">
        <v>41</v>
      </c>
      <c r="B20">
        <v>22</v>
      </c>
      <c r="D20">
        <v>19</v>
      </c>
      <c r="E20" t="s">
        <v>1118</v>
      </c>
      <c r="F20">
        <v>20</v>
      </c>
      <c r="G20">
        <f t="shared" si="0"/>
        <v>20</v>
      </c>
      <c r="H20" t="s">
        <v>1613</v>
      </c>
      <c r="I20" t="str">
        <f t="shared" si="1"/>
        <v>[2,3,3,5,6,6,8,9,9,11,12,12,14,15,15,17,18,18,20,</v>
      </c>
      <c r="J20" t="str">
        <f t="shared" si="2"/>
        <v>[16,32,0,16,36,0,16,36,0,7,10,0,7,10,0,18,36,0,20,</v>
      </c>
    </row>
    <row r="21" spans="1:10" x14ac:dyDescent="0.5">
      <c r="A21">
        <v>43</v>
      </c>
      <c r="B21">
        <v>21</v>
      </c>
      <c r="D21">
        <v>20</v>
      </c>
      <c r="E21" t="s">
        <v>1283</v>
      </c>
      <c r="F21">
        <v>20</v>
      </c>
      <c r="G21">
        <f t="shared" si="0"/>
        <v>0</v>
      </c>
      <c r="H21" t="s">
        <v>1613</v>
      </c>
      <c r="I21" t="str">
        <f t="shared" si="1"/>
        <v>[2,3,3,5,6,6,8,9,9,11,12,12,14,15,15,17,18,18,20,20,</v>
      </c>
      <c r="J21" t="str">
        <f t="shared" si="2"/>
        <v>[16,32,0,16,36,0,16,36,0,7,10,0,7,10,0,18,36,0,20,0,</v>
      </c>
    </row>
    <row r="22" spans="1:10" x14ac:dyDescent="0.5">
      <c r="A22">
        <v>46</v>
      </c>
      <c r="B22">
        <v>24</v>
      </c>
      <c r="D22">
        <v>21</v>
      </c>
      <c r="E22" t="s">
        <v>1119</v>
      </c>
      <c r="F22">
        <v>22</v>
      </c>
      <c r="G22">
        <f t="shared" si="0"/>
        <v>20</v>
      </c>
      <c r="H22" t="s">
        <v>1613</v>
      </c>
      <c r="I22" t="str">
        <f t="shared" si="1"/>
        <v>[2,3,3,5,6,6,8,9,9,11,12,12,14,15,15,17,18,18,20,20,22,</v>
      </c>
      <c r="J22" t="str">
        <f t="shared" si="2"/>
        <v>[16,32,0,16,36,0,16,36,0,7,10,0,7,10,0,18,36,0,20,0,20,</v>
      </c>
    </row>
    <row r="23" spans="1:10" x14ac:dyDescent="0.5">
      <c r="A23">
        <v>48</v>
      </c>
      <c r="B23">
        <v>31</v>
      </c>
      <c r="D23">
        <v>22</v>
      </c>
      <c r="E23" t="s">
        <v>1284</v>
      </c>
      <c r="F23">
        <v>22</v>
      </c>
      <c r="G23">
        <f t="shared" si="0"/>
        <v>0</v>
      </c>
      <c r="H23" t="s">
        <v>1613</v>
      </c>
      <c r="I23" t="str">
        <f t="shared" si="1"/>
        <v>[2,3,3,5,6,6,8,9,9,11,12,12,14,15,15,17,18,18,20,20,22,22,</v>
      </c>
      <c r="J23" t="str">
        <f t="shared" si="2"/>
        <v>[16,32,0,16,36,0,16,36,0,7,10,0,7,10,0,18,36,0,20,0,20,0,</v>
      </c>
    </row>
    <row r="24" spans="1:10" x14ac:dyDescent="0.5">
      <c r="A24">
        <v>50</v>
      </c>
      <c r="B24">
        <v>26</v>
      </c>
      <c r="D24">
        <v>23</v>
      </c>
      <c r="E24" t="s">
        <v>1120</v>
      </c>
      <c r="F24">
        <v>24</v>
      </c>
      <c r="G24">
        <f t="shared" si="0"/>
        <v>22</v>
      </c>
      <c r="H24" t="s">
        <v>1613</v>
      </c>
      <c r="I24" t="str">
        <f t="shared" si="1"/>
        <v>[2,3,3,5,6,6,8,9,9,11,12,12,14,15,15,17,18,18,20,20,22,22,24,</v>
      </c>
      <c r="J24" t="str">
        <f t="shared" si="2"/>
        <v>[16,32,0,16,36,0,16,36,0,7,10,0,7,10,0,18,36,0,20,0,20,0,22,</v>
      </c>
    </row>
    <row r="25" spans="1:10" x14ac:dyDescent="0.5">
      <c r="A25">
        <v>52</v>
      </c>
      <c r="B25">
        <v>28</v>
      </c>
      <c r="D25">
        <v>24</v>
      </c>
      <c r="E25" t="s">
        <v>1285</v>
      </c>
      <c r="F25">
        <v>24</v>
      </c>
      <c r="G25">
        <f t="shared" si="0"/>
        <v>0</v>
      </c>
      <c r="H25" t="s">
        <v>1613</v>
      </c>
      <c r="I25" t="str">
        <f t="shared" si="1"/>
        <v>[2,3,3,5,6,6,8,9,9,11,12,12,14,15,15,17,18,18,20,20,22,22,24,24,</v>
      </c>
      <c r="J25" t="str">
        <f t="shared" si="2"/>
        <v>[16,32,0,16,36,0,16,36,0,7,10,0,7,10,0,18,36,0,20,0,20,0,22,0,</v>
      </c>
    </row>
    <row r="26" spans="1:10" x14ac:dyDescent="0.5">
      <c r="A26">
        <v>54</v>
      </c>
      <c r="B26">
        <v>33</v>
      </c>
      <c r="D26">
        <v>25</v>
      </c>
      <c r="E26" t="s">
        <v>1286</v>
      </c>
      <c r="F26">
        <v>25</v>
      </c>
      <c r="G26">
        <f t="shared" si="0"/>
        <v>0</v>
      </c>
      <c r="H26" t="s">
        <v>1613</v>
      </c>
      <c r="I26" t="str">
        <f t="shared" si="1"/>
        <v>[2,3,3,5,6,6,8,9,9,11,12,12,14,15,15,17,18,18,20,20,22,22,24,24,25,</v>
      </c>
      <c r="J26" t="str">
        <f t="shared" si="2"/>
        <v>[16,32,0,16,36,0,16,36,0,7,10,0,7,10,0,18,36,0,20,0,20,0,22,0,0,</v>
      </c>
    </row>
    <row r="27" spans="1:10" x14ac:dyDescent="0.5">
      <c r="A27">
        <v>56</v>
      </c>
      <c r="B27">
        <v>28</v>
      </c>
      <c r="D27">
        <v>26</v>
      </c>
      <c r="E27" t="s">
        <v>1287</v>
      </c>
      <c r="F27">
        <v>26</v>
      </c>
      <c r="G27">
        <f t="shared" si="0"/>
        <v>0</v>
      </c>
      <c r="H27" t="s">
        <v>1613</v>
      </c>
      <c r="I27" t="str">
        <f t="shared" si="1"/>
        <v>[2,3,3,5,6,6,8,9,9,11,12,12,14,15,15,17,18,18,20,20,22,22,24,24,25,26,</v>
      </c>
      <c r="J27" t="str">
        <f t="shared" si="2"/>
        <v>[16,32,0,16,36,0,16,36,0,7,10,0,7,10,0,18,36,0,20,0,20,0,22,0,0,0,</v>
      </c>
    </row>
    <row r="28" spans="1:10" x14ac:dyDescent="0.5">
      <c r="A28">
        <v>60</v>
      </c>
      <c r="B28">
        <v>25</v>
      </c>
      <c r="D28">
        <v>27</v>
      </c>
      <c r="E28" t="s">
        <v>1121</v>
      </c>
      <c r="F28">
        <v>28</v>
      </c>
      <c r="G28">
        <f t="shared" si="0"/>
        <v>22</v>
      </c>
      <c r="H28" t="s">
        <v>1613</v>
      </c>
      <c r="I28" t="str">
        <f t="shared" si="1"/>
        <v>[2,3,3,5,6,6,8,9,9,11,12,12,14,15,15,17,18,18,20,20,22,22,24,24,25,26,28,</v>
      </c>
      <c r="J28" t="str">
        <f t="shared" si="2"/>
        <v>[16,32,0,16,36,0,16,36,0,7,10,0,7,10,0,18,36,0,20,0,20,0,22,0,0,0,22,</v>
      </c>
    </row>
    <row r="29" spans="1:10" x14ac:dyDescent="0.5">
      <c r="A29">
        <v>63</v>
      </c>
      <c r="B29">
        <v>16</v>
      </c>
      <c r="D29">
        <v>28</v>
      </c>
      <c r="E29" t="s">
        <v>1288</v>
      </c>
      <c r="F29">
        <v>28</v>
      </c>
      <c r="G29">
        <f t="shared" si="0"/>
        <v>0</v>
      </c>
      <c r="H29" t="s">
        <v>1613</v>
      </c>
      <c r="I29" t="str">
        <f t="shared" si="1"/>
        <v>[2,3,3,5,6,6,8,9,9,11,12,12,14,15,15,17,18,18,20,20,22,22,24,24,25,26,28,28,</v>
      </c>
      <c r="J29" t="str">
        <f t="shared" si="2"/>
        <v>[16,32,0,16,36,0,16,36,0,7,10,0,7,10,0,18,36,0,20,0,20,0,22,0,0,0,22,0,</v>
      </c>
    </row>
    <row r="30" spans="1:10" x14ac:dyDescent="0.5">
      <c r="A30">
        <v>66</v>
      </c>
      <c r="B30">
        <v>28</v>
      </c>
      <c r="D30">
        <v>29</v>
      </c>
      <c r="E30" t="s">
        <v>1122</v>
      </c>
      <c r="F30">
        <v>30</v>
      </c>
      <c r="G30">
        <f t="shared" si="0"/>
        <v>16</v>
      </c>
      <c r="H30" t="s">
        <v>1613</v>
      </c>
      <c r="I30" t="str">
        <f t="shared" si="1"/>
        <v>[2,3,3,5,6,6,8,9,9,11,12,12,14,15,15,17,18,18,20,20,22,22,24,24,25,26,28,28,30,</v>
      </c>
      <c r="J30" t="str">
        <f t="shared" si="2"/>
        <v>[16,32,0,16,36,0,16,36,0,7,10,0,7,10,0,18,36,0,20,0,20,0,22,0,0,0,22,0,16,</v>
      </c>
    </row>
    <row r="31" spans="1:10" x14ac:dyDescent="0.5">
      <c r="A31">
        <v>69</v>
      </c>
      <c r="B31">
        <v>21</v>
      </c>
      <c r="D31">
        <v>30</v>
      </c>
      <c r="E31" t="s">
        <v>1289</v>
      </c>
      <c r="F31">
        <v>31</v>
      </c>
      <c r="G31">
        <f t="shared" si="0"/>
        <v>21</v>
      </c>
      <c r="H31" t="s">
        <v>1613</v>
      </c>
      <c r="I31" t="str">
        <f t="shared" si="1"/>
        <v>[2,3,3,5,6,6,8,9,9,11,12,12,14,15,15,17,18,18,20,20,22,22,24,24,25,26,28,28,30,31,</v>
      </c>
      <c r="J31" t="str">
        <f t="shared" si="2"/>
        <v>[16,32,0,16,36,0,16,36,0,7,10,0,7,10,0,18,36,0,20,0,20,0,22,0,0,0,22,0,16,21,</v>
      </c>
    </row>
    <row r="32" spans="1:10" x14ac:dyDescent="0.5">
      <c r="A32">
        <v>72</v>
      </c>
      <c r="B32">
        <v>30</v>
      </c>
      <c r="D32">
        <v>31</v>
      </c>
      <c r="E32" t="s">
        <v>1290</v>
      </c>
      <c r="F32">
        <v>31</v>
      </c>
      <c r="G32">
        <f t="shared" si="0"/>
        <v>0</v>
      </c>
      <c r="H32" t="s">
        <v>1613</v>
      </c>
      <c r="I32" t="str">
        <f t="shared" si="1"/>
        <v>[2,3,3,5,6,6,8,9,9,11,12,12,14,15,15,17,18,18,20,20,22,22,24,24,25,26,28,28,30,31,31,</v>
      </c>
      <c r="J32" t="str">
        <f t="shared" si="2"/>
        <v>[16,32,0,16,36,0,16,36,0,7,10,0,7,10,0,18,36,0,20,0,20,0,22,0,0,0,22,0,16,21,0,</v>
      </c>
    </row>
    <row r="33" spans="1:10" x14ac:dyDescent="0.5">
      <c r="A33">
        <v>74</v>
      </c>
      <c r="B33">
        <v>25</v>
      </c>
      <c r="D33">
        <v>32</v>
      </c>
      <c r="E33" t="s">
        <v>1123</v>
      </c>
      <c r="F33">
        <v>33</v>
      </c>
      <c r="G33">
        <f t="shared" si="0"/>
        <v>16</v>
      </c>
      <c r="H33" t="s">
        <v>1613</v>
      </c>
      <c r="I33" t="str">
        <f t="shared" si="1"/>
        <v>[2,3,3,5,6,6,8,9,9,11,12,12,14,15,15,17,18,18,20,20,22,22,24,24,25,26,28,28,30,31,31,33,</v>
      </c>
      <c r="J33" t="str">
        <f t="shared" si="2"/>
        <v>[16,32,0,16,36,0,16,36,0,7,10,0,7,10,0,18,36,0,20,0,20,0,22,0,0,0,22,0,16,21,0,16,</v>
      </c>
    </row>
    <row r="34" spans="1:10" x14ac:dyDescent="0.5">
      <c r="A34">
        <v>77</v>
      </c>
      <c r="B34">
        <v>40</v>
      </c>
      <c r="D34">
        <v>33</v>
      </c>
      <c r="E34" t="s">
        <v>1291</v>
      </c>
      <c r="F34">
        <v>34</v>
      </c>
      <c r="G34">
        <f t="shared" si="0"/>
        <v>21</v>
      </c>
      <c r="H34" t="s">
        <v>1613</v>
      </c>
      <c r="I34" t="str">
        <f t="shared" si="1"/>
        <v>[2,3,3,5,6,6,8,9,9,11,12,12,14,15,15,17,18,18,20,20,22,22,24,24,25,26,28,28,30,31,31,33,34,</v>
      </c>
      <c r="J34" t="str">
        <f t="shared" si="2"/>
        <v>[16,32,0,16,36,0,16,36,0,7,10,0,7,10,0,18,36,0,20,0,20,0,22,0,0,0,22,0,16,21,0,16,21,</v>
      </c>
    </row>
    <row r="35" spans="1:10" x14ac:dyDescent="0.5">
      <c r="A35">
        <v>79</v>
      </c>
      <c r="B35">
        <v>37</v>
      </c>
      <c r="D35">
        <v>34</v>
      </c>
      <c r="E35" t="s">
        <v>1292</v>
      </c>
      <c r="F35">
        <v>34</v>
      </c>
      <c r="G35">
        <f t="shared" si="0"/>
        <v>0</v>
      </c>
      <c r="H35" t="s">
        <v>1613</v>
      </c>
      <c r="I35" t="str">
        <f t="shared" si="1"/>
        <v>[2,3,3,5,6,6,8,9,9,11,12,12,14,15,15,17,18,18,20,20,22,22,24,24,25,26,28,28,30,31,31,33,34,34,</v>
      </c>
      <c r="J35" t="str">
        <f t="shared" si="2"/>
        <v>[16,32,0,16,36,0,16,36,0,7,10,0,7,10,0,18,36,0,20,0,20,0,22,0,0,0,22,0,16,21,0,16,21,0,</v>
      </c>
    </row>
    <row r="36" spans="1:10" x14ac:dyDescent="0.5">
      <c r="A36">
        <v>81</v>
      </c>
      <c r="B36">
        <v>30</v>
      </c>
      <c r="D36">
        <v>35</v>
      </c>
      <c r="E36" t="s">
        <v>1293</v>
      </c>
      <c r="F36">
        <v>36</v>
      </c>
      <c r="G36">
        <f t="shared" si="0"/>
        <v>5</v>
      </c>
      <c r="H36" t="s">
        <v>1613</v>
      </c>
      <c r="I36" t="str">
        <f t="shared" si="1"/>
        <v>[2,3,3,5,6,6,8,9,9,11,12,12,14,15,15,17,18,18,20,20,22,22,24,24,25,26,28,28,30,31,31,33,34,34,36,</v>
      </c>
      <c r="J36" t="str">
        <f t="shared" si="2"/>
        <v>[16,32,0,16,36,0,16,36,0,7,10,0,7,10,0,18,36,0,20,0,20,0,22,0,0,0,22,0,16,21,0,16,21,0,5,</v>
      </c>
    </row>
    <row r="37" spans="1:10" x14ac:dyDescent="0.5">
      <c r="A37">
        <v>84</v>
      </c>
      <c r="B37">
        <v>31</v>
      </c>
      <c r="D37">
        <v>36</v>
      </c>
      <c r="E37" t="s">
        <v>1294</v>
      </c>
      <c r="F37">
        <v>36</v>
      </c>
      <c r="G37">
        <f t="shared" si="0"/>
        <v>0</v>
      </c>
      <c r="H37" t="s">
        <v>1613</v>
      </c>
      <c r="I37" t="str">
        <f t="shared" si="1"/>
        <v>[2,3,3,5,6,6,8,9,9,11,12,12,14,15,15,17,18,18,20,20,22,22,24,24,25,26,28,28,30,31,31,33,34,34,36,36,</v>
      </c>
      <c r="J37" t="str">
        <f t="shared" si="2"/>
        <v>[16,32,0,16,36,0,16,36,0,7,10,0,7,10,0,18,36,0,20,0,20,0,22,0,0,0,22,0,16,21,0,16,21,0,5,0,</v>
      </c>
    </row>
    <row r="38" spans="1:10" x14ac:dyDescent="0.5">
      <c r="A38">
        <v>86</v>
      </c>
      <c r="B38">
        <v>34</v>
      </c>
      <c r="D38">
        <v>37</v>
      </c>
      <c r="E38" t="s">
        <v>1295</v>
      </c>
      <c r="F38">
        <v>38</v>
      </c>
      <c r="G38">
        <f t="shared" si="0"/>
        <v>5</v>
      </c>
      <c r="H38" t="s">
        <v>1613</v>
      </c>
      <c r="I38" t="str">
        <f t="shared" si="1"/>
        <v>[2,3,3,5,6,6,8,9,9,11,12,12,14,15,15,17,18,18,20,20,22,22,24,24,25,26,28,28,30,31,31,33,34,34,36,36,38,</v>
      </c>
      <c r="J38" t="str">
        <f t="shared" si="2"/>
        <v>[16,32,0,16,36,0,16,36,0,7,10,0,7,10,0,18,36,0,20,0,20,0,22,0,0,0,22,0,16,21,0,16,21,0,5,0,5,</v>
      </c>
    </row>
    <row r="39" spans="1:10" x14ac:dyDescent="0.5">
      <c r="A39">
        <v>88</v>
      </c>
      <c r="B39">
        <v>38</v>
      </c>
      <c r="D39">
        <v>38</v>
      </c>
      <c r="E39" t="s">
        <v>1296</v>
      </c>
      <c r="F39">
        <v>38</v>
      </c>
      <c r="G39">
        <f t="shared" si="0"/>
        <v>0</v>
      </c>
      <c r="H39" t="s">
        <v>1613</v>
      </c>
      <c r="I39" t="str">
        <f t="shared" si="1"/>
        <v>[2,3,3,5,6,6,8,9,9,11,12,12,14,15,15,17,18,18,20,20,22,22,24,24,25,26,28,28,30,31,31,33,34,34,36,36,38,38,</v>
      </c>
      <c r="J39" t="str">
        <f t="shared" si="2"/>
        <v>[16,32,0,16,36,0,16,36,0,7,10,0,7,10,0,18,36,0,20,0,20,0,22,0,0,0,22,0,16,21,0,16,21,0,5,0,5,0,</v>
      </c>
    </row>
    <row r="40" spans="1:10" x14ac:dyDescent="0.5">
      <c r="A40">
        <v>92</v>
      </c>
      <c r="B40">
        <v>25</v>
      </c>
      <c r="D40">
        <v>39</v>
      </c>
      <c r="E40" t="s">
        <v>1297</v>
      </c>
      <c r="F40">
        <v>40</v>
      </c>
      <c r="G40">
        <f t="shared" si="0"/>
        <v>5</v>
      </c>
      <c r="H40" t="s">
        <v>1613</v>
      </c>
      <c r="I40" t="str">
        <f t="shared" si="1"/>
        <v>[2,3,3,5,6,6,8,9,9,11,12,12,14,15,15,17,18,18,20,20,22,22,24,24,25,26,28,28,30,31,31,33,34,34,36,36,38,38,40,</v>
      </c>
      <c r="J40" t="str">
        <f t="shared" si="2"/>
        <v>[16,32,0,16,36,0,16,36,0,7,10,0,7,10,0,18,36,0,20,0,20,0,22,0,0,0,22,0,16,21,0,16,21,0,5,0,5,0,5,</v>
      </c>
    </row>
    <row r="41" spans="1:10" x14ac:dyDescent="0.5">
      <c r="A41">
        <v>96</v>
      </c>
      <c r="B41">
        <v>26</v>
      </c>
      <c r="D41">
        <v>40</v>
      </c>
      <c r="E41" t="s">
        <v>1298</v>
      </c>
      <c r="F41">
        <v>40</v>
      </c>
      <c r="G41">
        <f t="shared" si="0"/>
        <v>0</v>
      </c>
      <c r="H41" t="s">
        <v>1613</v>
      </c>
      <c r="I41" t="str">
        <f t="shared" si="1"/>
        <v>[2,3,3,5,6,6,8,9,9,11,12,12,14,15,15,17,18,18,20,20,22,22,24,24,25,26,28,28,30,31,31,33,34,34,36,36,38,38,40,40,</v>
      </c>
      <c r="J41" t="str">
        <f t="shared" si="2"/>
        <v>[16,32,0,16,36,0,16,36,0,7,10,0,7,10,0,18,36,0,20,0,20,0,22,0,0,0,22,0,16,21,0,16,21,0,5,0,5,0,5,0,</v>
      </c>
    </row>
    <row r="42" spans="1:10" x14ac:dyDescent="0.5">
      <c r="A42">
        <v>98</v>
      </c>
      <c r="B42">
        <v>28</v>
      </c>
      <c r="D42">
        <v>41</v>
      </c>
      <c r="E42" t="s">
        <v>1124</v>
      </c>
      <c r="F42">
        <v>42</v>
      </c>
      <c r="G42">
        <f t="shared" si="0"/>
        <v>22</v>
      </c>
      <c r="H42" t="s">
        <v>1613</v>
      </c>
      <c r="I42" t="str">
        <f t="shared" si="1"/>
        <v>[2,3,3,5,6,6,8,9,9,11,12,12,14,15,15,17,18,18,20,20,22,22,24,24,25,26,28,28,30,31,31,33,34,34,36,36,38,38,40,40,42,</v>
      </c>
      <c r="J42" t="str">
        <f t="shared" si="2"/>
        <v>[16,32,0,16,36,0,16,36,0,7,10,0,7,10,0,18,36,0,20,0,20,0,22,0,0,0,22,0,16,21,0,16,21,0,5,0,5,0,5,0,22,</v>
      </c>
    </row>
    <row r="43" spans="1:10" x14ac:dyDescent="0.5">
      <c r="A43">
        <v>100</v>
      </c>
      <c r="B43">
        <v>30</v>
      </c>
      <c r="D43">
        <v>42</v>
      </c>
      <c r="E43" t="s">
        <v>1299</v>
      </c>
      <c r="F43">
        <v>169</v>
      </c>
      <c r="G43">
        <f t="shared" si="0"/>
        <v>27</v>
      </c>
      <c r="H43" t="s">
        <v>1613</v>
      </c>
      <c r="I43" t="str">
        <f t="shared" si="1"/>
        <v>[2,3,3,5,6,6,8,9,9,11,12,12,14,15,15,17,18,18,20,20,22,22,24,24,25,26,28,28,30,31,31,33,34,34,36,36,38,38,40,40,42,169,</v>
      </c>
      <c r="J43" t="str">
        <f t="shared" si="2"/>
        <v>[16,32,0,16,36,0,16,36,0,7,10,0,7,10,0,18,36,0,20,0,20,0,22,0,0,0,22,0,16,21,0,16,21,0,5,0,5,0,5,0,22,27,</v>
      </c>
    </row>
    <row r="44" spans="1:10" x14ac:dyDescent="0.5">
      <c r="A44">
        <v>104</v>
      </c>
      <c r="B44">
        <v>28</v>
      </c>
      <c r="D44">
        <v>43</v>
      </c>
      <c r="E44" t="s">
        <v>1125</v>
      </c>
      <c r="F44">
        <v>45</v>
      </c>
      <c r="G44">
        <f t="shared" si="0"/>
        <v>21</v>
      </c>
      <c r="H44" t="s">
        <v>1613</v>
      </c>
      <c r="I44" t="str">
        <f t="shared" si="1"/>
        <v>[2,3,3,5,6,6,8,9,9,11,12,12,14,15,15,17,18,18,20,20,22,22,24,24,25,26,28,28,30,31,31,33,34,34,36,36,38,38,40,40,42,169,45,</v>
      </c>
      <c r="J44" t="str">
        <f t="shared" si="2"/>
        <v>[16,32,0,16,36,0,16,36,0,7,10,0,7,10,0,18,36,0,20,0,20,0,22,0,0,0,22,0,16,21,0,16,21,0,5,0,5,0,5,0,22,27,21,</v>
      </c>
    </row>
    <row r="45" spans="1:10" x14ac:dyDescent="0.5">
      <c r="A45">
        <v>109</v>
      </c>
      <c r="B45">
        <v>35</v>
      </c>
      <c r="D45">
        <v>44</v>
      </c>
      <c r="E45" t="s">
        <v>1300</v>
      </c>
      <c r="F45">
        <v>182</v>
      </c>
      <c r="G45">
        <f t="shared" si="0"/>
        <v>26</v>
      </c>
      <c r="H45" t="s">
        <v>1613</v>
      </c>
      <c r="I45" t="str">
        <f t="shared" si="1"/>
        <v>[2,3,3,5,6,6,8,9,9,11,12,12,14,15,15,17,18,18,20,20,22,22,24,24,25,26,28,28,30,31,31,33,34,34,36,36,38,38,40,40,42,169,45,182,</v>
      </c>
      <c r="J45" t="str">
        <f t="shared" si="2"/>
        <v>[16,32,0,16,36,0,16,36,0,7,10,0,7,10,0,18,36,0,20,0,20,0,22,0,0,0,22,0,16,21,0,16,21,0,5,0,5,0,5,0,22,27,21,26,</v>
      </c>
    </row>
    <row r="46" spans="1:10" x14ac:dyDescent="0.5">
      <c r="A46">
        <v>111</v>
      </c>
      <c r="B46">
        <v>42</v>
      </c>
      <c r="D46">
        <v>45</v>
      </c>
      <c r="E46" t="s">
        <v>1301</v>
      </c>
      <c r="F46">
        <v>45</v>
      </c>
      <c r="G46">
        <f t="shared" si="0"/>
        <v>0</v>
      </c>
      <c r="H46" t="s">
        <v>1613</v>
      </c>
      <c r="I46" t="str">
        <f t="shared" si="1"/>
        <v>[2,3,3,5,6,6,8,9,9,11,12,12,14,15,15,17,18,18,20,20,22,22,24,24,25,26,28,28,30,31,31,33,34,34,36,36,38,38,40,40,42,169,45,182,45,</v>
      </c>
      <c r="J46" t="str">
        <f t="shared" si="2"/>
        <v>[16,32,0,16,36,0,16,36,0,7,10,0,7,10,0,18,36,0,20,0,20,0,22,0,0,0,22,0,16,21,0,16,21,0,5,0,5,0,5,0,22,27,21,26,0,</v>
      </c>
    </row>
    <row r="47" spans="1:10" x14ac:dyDescent="0.5">
      <c r="A47">
        <v>116</v>
      </c>
      <c r="B47">
        <v>32</v>
      </c>
      <c r="D47">
        <v>46</v>
      </c>
      <c r="E47" t="s">
        <v>1126</v>
      </c>
      <c r="F47">
        <v>47</v>
      </c>
      <c r="G47">
        <f t="shared" si="0"/>
        <v>24</v>
      </c>
      <c r="H47" t="s">
        <v>1613</v>
      </c>
      <c r="I47" t="str">
        <f t="shared" si="1"/>
        <v>[2,3,3,5,6,6,8,9,9,11,12,12,14,15,15,17,18,18,20,20,22,22,24,24,25,26,28,28,30,31,31,33,34,34,36,36,38,38,40,40,42,169,45,182,45,47,</v>
      </c>
      <c r="J47" t="str">
        <f t="shared" si="2"/>
        <v>[16,32,0,16,36,0,16,36,0,7,10,0,7,10,0,18,36,0,20,0,20,0,22,0,0,0,22,0,16,21,0,16,21,0,5,0,5,0,5,0,22,27,21,26,0,24,</v>
      </c>
    </row>
    <row r="48" spans="1:10" x14ac:dyDescent="0.5">
      <c r="A48">
        <v>118</v>
      </c>
      <c r="B48">
        <v>33</v>
      </c>
      <c r="D48">
        <v>47</v>
      </c>
      <c r="E48" t="s">
        <v>1302</v>
      </c>
      <c r="F48">
        <v>47</v>
      </c>
      <c r="G48">
        <f t="shared" si="0"/>
        <v>0</v>
      </c>
      <c r="H48" t="s">
        <v>1613</v>
      </c>
      <c r="I48" t="str">
        <f t="shared" si="1"/>
        <v>[2,3,3,5,6,6,8,9,9,11,12,12,14,15,15,17,18,18,20,20,22,22,24,24,25,26,28,28,30,31,31,33,34,34,36,36,38,38,40,40,42,169,45,182,45,47,47,</v>
      </c>
      <c r="J48" t="str">
        <f t="shared" si="2"/>
        <v>[16,32,0,16,36,0,16,36,0,7,10,0,7,10,0,18,36,0,20,0,20,0,22,0,0,0,22,0,16,21,0,16,21,0,5,0,5,0,5,0,22,27,21,26,0,24,0,</v>
      </c>
    </row>
    <row r="49" spans="1:10" x14ac:dyDescent="0.5">
      <c r="A49">
        <v>129</v>
      </c>
      <c r="B49">
        <v>20</v>
      </c>
      <c r="D49">
        <v>48</v>
      </c>
      <c r="E49" t="s">
        <v>1127</v>
      </c>
      <c r="F49">
        <v>49</v>
      </c>
      <c r="G49">
        <f t="shared" si="0"/>
        <v>31</v>
      </c>
      <c r="H49" t="s">
        <v>1613</v>
      </c>
      <c r="I49" t="str">
        <f t="shared" si="1"/>
        <v>[2,3,3,5,6,6,8,9,9,11,12,12,14,15,15,17,18,18,20,20,22,22,24,24,25,26,28,28,30,31,31,33,34,34,36,36,38,38,40,40,42,169,45,182,45,47,47,49,</v>
      </c>
      <c r="J49" t="str">
        <f t="shared" si="2"/>
        <v>[16,32,0,16,36,0,16,36,0,7,10,0,7,10,0,18,36,0,20,0,20,0,22,0,0,0,22,0,16,21,0,16,21,0,5,0,5,0,5,0,22,27,21,26,0,24,0,31,</v>
      </c>
    </row>
    <row r="50" spans="1:10" x14ac:dyDescent="0.5">
      <c r="A50">
        <v>138</v>
      </c>
      <c r="B50">
        <v>40</v>
      </c>
      <c r="D50">
        <v>49</v>
      </c>
      <c r="E50" t="s">
        <v>1303</v>
      </c>
      <c r="F50">
        <v>49</v>
      </c>
      <c r="G50">
        <f t="shared" si="0"/>
        <v>0</v>
      </c>
      <c r="H50" t="s">
        <v>1613</v>
      </c>
      <c r="I50" t="str">
        <f t="shared" si="1"/>
        <v>[2,3,3,5,6,6,8,9,9,11,12,12,14,15,15,17,18,18,20,20,22,22,24,24,25,26,28,28,30,31,31,33,34,34,36,36,38,38,40,40,42,169,45,182,45,47,47,49,49,</v>
      </c>
      <c r="J50" t="str">
        <f t="shared" si="2"/>
        <v>[16,32,0,16,36,0,16,36,0,7,10,0,7,10,0,18,36,0,20,0,20,0,22,0,0,0,22,0,16,21,0,16,21,0,5,0,5,0,5,0,22,27,21,26,0,24,0,31,0,</v>
      </c>
    </row>
    <row r="51" spans="1:10" x14ac:dyDescent="0.5">
      <c r="A51">
        <v>140</v>
      </c>
      <c r="B51">
        <v>40</v>
      </c>
      <c r="D51">
        <v>50</v>
      </c>
      <c r="E51" t="s">
        <v>1128</v>
      </c>
      <c r="F51">
        <v>51</v>
      </c>
      <c r="G51">
        <f t="shared" si="0"/>
        <v>26</v>
      </c>
      <c r="H51" t="s">
        <v>1613</v>
      </c>
      <c r="I51" t="str">
        <f t="shared" si="1"/>
        <v>[2,3,3,5,6,6,8,9,9,11,12,12,14,15,15,17,18,18,20,20,22,22,24,24,25,26,28,28,30,31,31,33,34,34,36,36,38,38,40,40,42,169,45,182,45,47,47,49,49,51,</v>
      </c>
      <c r="J51" t="str">
        <f t="shared" si="2"/>
        <v>[16,32,0,16,36,0,16,36,0,7,10,0,7,10,0,18,36,0,20,0,20,0,22,0,0,0,22,0,16,21,0,16,21,0,5,0,5,0,5,0,22,27,21,26,0,24,0,31,0,26,</v>
      </c>
    </row>
    <row r="52" spans="1:10" x14ac:dyDescent="0.5">
      <c r="A52">
        <v>147</v>
      </c>
      <c r="B52">
        <v>30</v>
      </c>
      <c r="D52">
        <v>51</v>
      </c>
      <c r="E52" t="s">
        <v>1304</v>
      </c>
      <c r="F52">
        <v>51</v>
      </c>
      <c r="G52">
        <f t="shared" si="0"/>
        <v>0</v>
      </c>
      <c r="H52" t="s">
        <v>1613</v>
      </c>
      <c r="I52" t="str">
        <f t="shared" si="1"/>
        <v>[2,3,3,5,6,6,8,9,9,11,12,12,14,15,15,17,18,18,20,20,22,22,24,24,25,26,28,28,30,31,31,33,34,34,36,36,38,38,40,40,42,169,45,182,45,47,47,49,49,51,51,</v>
      </c>
      <c r="J52" t="str">
        <f t="shared" si="2"/>
        <v>[16,32,0,16,36,0,16,36,0,7,10,0,7,10,0,18,36,0,20,0,20,0,22,0,0,0,22,0,16,21,0,16,21,0,5,0,5,0,5,0,22,27,21,26,0,24,0,31,0,26,0,</v>
      </c>
    </row>
    <row r="53" spans="1:10" x14ac:dyDescent="0.5">
      <c r="A53">
        <v>148</v>
      </c>
      <c r="B53">
        <v>55</v>
      </c>
      <c r="D53">
        <v>52</v>
      </c>
      <c r="E53" t="s">
        <v>1129</v>
      </c>
      <c r="F53">
        <v>53</v>
      </c>
      <c r="G53">
        <f t="shared" si="0"/>
        <v>28</v>
      </c>
      <c r="H53" t="s">
        <v>1613</v>
      </c>
      <c r="I53" t="str">
        <f t="shared" si="1"/>
        <v>[2,3,3,5,6,6,8,9,9,11,12,12,14,15,15,17,18,18,20,20,22,22,24,24,25,26,28,28,30,31,31,33,34,34,36,36,38,38,40,40,42,169,45,182,45,47,47,49,49,51,51,53,</v>
      </c>
      <c r="J53" t="str">
        <f t="shared" si="2"/>
        <v>[16,32,0,16,36,0,16,36,0,7,10,0,7,10,0,18,36,0,20,0,20,0,22,0,0,0,22,0,16,21,0,16,21,0,5,0,5,0,5,0,22,27,21,26,0,24,0,31,0,26,0,28,</v>
      </c>
    </row>
    <row r="54" spans="1:10" x14ac:dyDescent="0.5">
      <c r="A54">
        <v>152</v>
      </c>
      <c r="B54">
        <v>16</v>
      </c>
      <c r="D54">
        <v>53</v>
      </c>
      <c r="E54" t="s">
        <v>1305</v>
      </c>
      <c r="F54">
        <v>53</v>
      </c>
      <c r="G54">
        <f t="shared" si="0"/>
        <v>0</v>
      </c>
      <c r="H54" t="s">
        <v>1613</v>
      </c>
      <c r="I54" t="str">
        <f t="shared" si="1"/>
        <v>[2,3,3,5,6,6,8,9,9,11,12,12,14,15,15,17,18,18,20,20,22,22,24,24,25,26,28,28,30,31,31,33,34,34,36,36,38,38,40,40,42,169,45,182,45,47,47,49,49,51,51,53,53,</v>
      </c>
      <c r="J54" t="str">
        <f t="shared" si="2"/>
        <v>[16,32,0,16,36,0,16,36,0,7,10,0,7,10,0,18,36,0,20,0,20,0,22,0,0,0,22,0,16,21,0,16,21,0,5,0,5,0,5,0,22,27,21,26,0,24,0,31,0,26,0,28,0,</v>
      </c>
    </row>
    <row r="55" spans="1:10" x14ac:dyDescent="0.5">
      <c r="A55">
        <v>153</v>
      </c>
      <c r="B55">
        <v>32</v>
      </c>
      <c r="D55">
        <v>54</v>
      </c>
      <c r="E55" t="s">
        <v>1130</v>
      </c>
      <c r="F55">
        <v>55</v>
      </c>
      <c r="G55">
        <f t="shared" si="0"/>
        <v>33</v>
      </c>
      <c r="H55" t="s">
        <v>1613</v>
      </c>
      <c r="I55" t="str">
        <f t="shared" si="1"/>
        <v>[2,3,3,5,6,6,8,9,9,11,12,12,14,15,15,17,18,18,20,20,22,22,24,24,25,26,28,28,30,31,31,33,34,34,36,36,38,38,40,40,42,169,45,182,45,47,47,49,49,51,51,53,53,55,</v>
      </c>
      <c r="J55" t="str">
        <f t="shared" si="2"/>
        <v>[16,32,0,16,36,0,16,36,0,7,10,0,7,10,0,18,36,0,20,0,20,0,22,0,0,0,22,0,16,21,0,16,21,0,5,0,5,0,5,0,22,27,21,26,0,24,0,31,0,26,0,28,0,33,</v>
      </c>
    </row>
    <row r="56" spans="1:10" x14ac:dyDescent="0.5">
      <c r="A56">
        <v>155</v>
      </c>
      <c r="B56">
        <v>14</v>
      </c>
      <c r="D56">
        <v>55</v>
      </c>
      <c r="E56" t="s">
        <v>1306</v>
      </c>
      <c r="F56">
        <v>55</v>
      </c>
      <c r="G56">
        <f t="shared" si="0"/>
        <v>0</v>
      </c>
      <c r="H56" t="s">
        <v>1613</v>
      </c>
      <c r="I56" t="str">
        <f t="shared" si="1"/>
        <v>[2,3,3,5,6,6,8,9,9,11,12,12,14,15,15,17,18,18,20,20,22,22,24,24,25,26,28,28,30,31,31,33,34,34,36,36,38,38,40,40,42,169,45,182,45,47,47,49,49,51,51,53,53,55,55,</v>
      </c>
      <c r="J56" t="str">
        <f t="shared" si="2"/>
        <v>[16,32,0,16,36,0,16,36,0,7,10,0,7,10,0,18,36,0,20,0,20,0,22,0,0,0,22,0,16,21,0,16,21,0,5,0,5,0,5,0,22,27,21,26,0,24,0,31,0,26,0,28,0,33,0,</v>
      </c>
    </row>
    <row r="57" spans="1:10" x14ac:dyDescent="0.5">
      <c r="A57">
        <v>156</v>
      </c>
      <c r="B57">
        <v>36</v>
      </c>
      <c r="D57">
        <v>56</v>
      </c>
      <c r="E57" t="s">
        <v>1131</v>
      </c>
      <c r="F57">
        <v>57</v>
      </c>
      <c r="G57">
        <f t="shared" si="0"/>
        <v>28</v>
      </c>
      <c r="H57" t="s">
        <v>1613</v>
      </c>
      <c r="I57" t="str">
        <f t="shared" si="1"/>
        <v>[2,3,3,5,6,6,8,9,9,11,12,12,14,15,15,17,18,18,20,20,22,22,24,24,25,26,28,28,30,31,31,33,34,34,36,36,38,38,40,40,42,169,45,182,45,47,47,49,49,51,51,53,53,55,55,57,</v>
      </c>
      <c r="J57" t="str">
        <f t="shared" si="2"/>
        <v>[16,32,0,16,36,0,16,36,0,7,10,0,7,10,0,18,36,0,20,0,20,0,22,0,0,0,22,0,16,21,0,16,21,0,5,0,5,0,5,0,22,27,21,26,0,24,0,31,0,26,0,28,0,33,0,28,</v>
      </c>
    </row>
    <row r="58" spans="1:10" x14ac:dyDescent="0.5">
      <c r="A58">
        <v>158</v>
      </c>
      <c r="B58">
        <v>18</v>
      </c>
      <c r="D58">
        <v>57</v>
      </c>
      <c r="E58" t="s">
        <v>1307</v>
      </c>
      <c r="F58">
        <v>57</v>
      </c>
      <c r="G58">
        <f t="shared" si="0"/>
        <v>0</v>
      </c>
      <c r="H58" t="s">
        <v>1613</v>
      </c>
      <c r="I58" t="str">
        <f t="shared" si="1"/>
        <v>[2,3,3,5,6,6,8,9,9,11,12,12,14,15,15,17,18,18,20,20,22,22,24,24,25,26,28,28,30,31,31,33,34,34,36,36,38,38,40,40,42,169,45,182,45,47,47,49,49,51,51,53,53,55,55,57,57,</v>
      </c>
      <c r="J58" t="str">
        <f t="shared" si="2"/>
        <v>[16,32,0,16,36,0,16,36,0,7,10,0,7,10,0,18,36,0,20,0,20,0,22,0,0,0,22,0,16,21,0,16,21,0,5,0,5,0,5,0,22,27,21,26,0,24,0,31,0,26,0,28,0,33,0,28,0,</v>
      </c>
    </row>
    <row r="59" spans="1:10" x14ac:dyDescent="0.5">
      <c r="A59">
        <v>159</v>
      </c>
      <c r="B59">
        <v>30</v>
      </c>
      <c r="D59">
        <v>58</v>
      </c>
      <c r="E59" t="s">
        <v>1308</v>
      </c>
      <c r="F59">
        <v>59</v>
      </c>
      <c r="G59">
        <f t="shared" si="0"/>
        <v>5</v>
      </c>
      <c r="H59" t="s">
        <v>1613</v>
      </c>
      <c r="I59" t="str">
        <f t="shared" si="1"/>
        <v>[2,3,3,5,6,6,8,9,9,11,12,12,14,15,15,17,18,18,20,20,22,22,24,24,25,26,28,28,30,31,31,33,34,34,36,36,38,38,40,40,42,169,45,182,45,47,47,49,49,51,51,53,53,55,55,57,57,59,</v>
      </c>
      <c r="J59" t="str">
        <f t="shared" si="2"/>
        <v>[16,32,0,16,36,0,16,36,0,7,10,0,7,10,0,18,36,0,20,0,20,0,22,0,0,0,22,0,16,21,0,16,21,0,5,0,5,0,5,0,22,27,21,26,0,24,0,31,0,26,0,28,0,33,0,28,0,5,</v>
      </c>
    </row>
    <row r="60" spans="1:10" x14ac:dyDescent="0.5">
      <c r="A60">
        <v>161</v>
      </c>
      <c r="B60">
        <v>15</v>
      </c>
      <c r="D60">
        <v>59</v>
      </c>
      <c r="E60" t="s">
        <v>1309</v>
      </c>
      <c r="F60">
        <v>59</v>
      </c>
      <c r="G60">
        <f t="shared" si="0"/>
        <v>0</v>
      </c>
      <c r="H60" t="s">
        <v>1613</v>
      </c>
      <c r="I60" t="str">
        <f t="shared" si="1"/>
        <v>[2,3,3,5,6,6,8,9,9,11,12,12,14,15,15,17,18,18,20,20,22,22,24,24,25,26,28,28,30,31,31,33,34,34,36,36,38,38,40,40,42,169,45,182,45,47,47,49,49,51,51,53,53,55,55,57,57,59,59,</v>
      </c>
      <c r="J60" t="str">
        <f t="shared" si="2"/>
        <v>[16,32,0,16,36,0,16,36,0,7,10,0,7,10,0,18,36,0,20,0,20,0,22,0,0,0,22,0,16,21,0,16,21,0,5,0,5,0,5,0,22,27,21,26,0,24,0,31,0,26,0,28,0,33,0,28,0,5,0,</v>
      </c>
    </row>
    <row r="61" spans="1:10" x14ac:dyDescent="0.5">
      <c r="A61">
        <v>163</v>
      </c>
      <c r="B61">
        <v>20</v>
      </c>
      <c r="D61">
        <v>60</v>
      </c>
      <c r="E61" t="s">
        <v>1132</v>
      </c>
      <c r="F61">
        <v>62</v>
      </c>
      <c r="G61">
        <f t="shared" si="0"/>
        <v>25</v>
      </c>
      <c r="H61" t="s">
        <v>1613</v>
      </c>
      <c r="I61" t="str">
        <f t="shared" si="1"/>
        <v>[2,3,3,5,6,6,8,9,9,11,12,12,14,15,15,17,18,18,20,20,22,22,24,24,25,26,28,28,30,31,31,33,34,34,36,36,38,38,40,40,42,169,45,182,45,47,47,49,49,51,51,53,53,55,55,57,57,59,59,62,</v>
      </c>
      <c r="J61" t="str">
        <f t="shared" si="2"/>
        <v>[16,32,0,16,36,0,16,36,0,7,10,0,7,10,0,18,36,0,20,0,20,0,22,0,0,0,22,0,16,21,0,16,21,0,5,0,5,0,5,0,22,27,21,26,0,24,0,31,0,26,0,28,0,33,0,28,0,5,0,25,</v>
      </c>
    </row>
    <row r="62" spans="1:10" x14ac:dyDescent="0.5">
      <c r="A62">
        <v>165</v>
      </c>
      <c r="B62">
        <v>18</v>
      </c>
      <c r="D62">
        <v>61</v>
      </c>
      <c r="E62" t="s">
        <v>1310</v>
      </c>
      <c r="F62">
        <v>186</v>
      </c>
      <c r="G62">
        <f t="shared" si="0"/>
        <v>30</v>
      </c>
      <c r="H62" t="s">
        <v>1613</v>
      </c>
      <c r="I62" t="str">
        <f t="shared" si="1"/>
        <v>[2,3,3,5,6,6,8,9,9,11,12,12,14,15,15,17,18,18,20,20,22,22,24,24,25,26,28,28,30,31,31,33,34,34,36,36,38,38,40,40,42,169,45,182,45,47,47,49,49,51,51,53,53,55,55,57,57,59,59,62,186,</v>
      </c>
      <c r="J62" t="str">
        <f t="shared" si="2"/>
        <v>[16,32,0,16,36,0,16,36,0,7,10,0,7,10,0,18,36,0,20,0,20,0,22,0,0,0,22,0,16,21,0,16,21,0,5,0,5,0,5,0,22,27,21,26,0,24,0,31,0,26,0,28,0,33,0,28,0,5,0,25,30,</v>
      </c>
    </row>
    <row r="63" spans="1:10" x14ac:dyDescent="0.5">
      <c r="A63">
        <v>167</v>
      </c>
      <c r="B63">
        <v>22</v>
      </c>
      <c r="D63">
        <v>62</v>
      </c>
      <c r="E63" t="s">
        <v>1311</v>
      </c>
      <c r="F63">
        <v>62</v>
      </c>
      <c r="G63">
        <f t="shared" si="0"/>
        <v>0</v>
      </c>
      <c r="H63" t="s">
        <v>1613</v>
      </c>
      <c r="I63" t="str">
        <f t="shared" si="1"/>
        <v>[2,3,3,5,6,6,8,9,9,11,12,12,14,15,15,17,18,18,20,20,22,22,24,24,25,26,28,28,30,31,31,33,34,34,36,36,38,38,40,40,42,169,45,182,45,47,47,49,49,51,51,53,53,55,55,57,57,59,59,62,186,62,</v>
      </c>
      <c r="J63" t="str">
        <f t="shared" si="2"/>
        <v>[16,32,0,16,36,0,16,36,0,7,10,0,7,10,0,18,36,0,20,0,20,0,22,0,0,0,22,0,16,21,0,16,21,0,5,0,5,0,5,0,22,27,21,26,0,24,0,31,0,26,0,28,0,33,0,28,0,5,0,25,30,0,</v>
      </c>
    </row>
    <row r="64" spans="1:10" x14ac:dyDescent="0.5">
      <c r="A64">
        <v>170</v>
      </c>
      <c r="B64">
        <v>27</v>
      </c>
      <c r="D64">
        <v>63</v>
      </c>
      <c r="E64" t="s">
        <v>1133</v>
      </c>
      <c r="F64">
        <v>64</v>
      </c>
      <c r="G64">
        <f t="shared" si="0"/>
        <v>16</v>
      </c>
      <c r="H64" t="s">
        <v>1613</v>
      </c>
      <c r="I64" t="str">
        <f t="shared" si="1"/>
        <v>[2,3,3,5,6,6,8,9,9,11,12,12,14,15,15,17,18,18,20,20,22,22,24,24,25,26,28,28,30,31,31,33,34,34,36,36,38,38,40,40,42,169,45,182,45,47,47,49,49,51,51,53,53,55,55,57,57,59,59,62,186,62,64,</v>
      </c>
      <c r="J64" t="str">
        <f t="shared" si="2"/>
        <v>[16,32,0,16,36,0,16,36,0,7,10,0,7,10,0,18,36,0,20,0,20,0,22,0,0,0,22,0,16,21,0,16,21,0,5,0,5,0,5,0,22,27,21,26,0,24,0,31,0,26,0,28,0,33,0,28,0,5,0,25,30,0,16,</v>
      </c>
    </row>
    <row r="65" spans="1:10" x14ac:dyDescent="0.5">
      <c r="A65">
        <v>177</v>
      </c>
      <c r="B65">
        <v>25</v>
      </c>
      <c r="D65">
        <v>64</v>
      </c>
      <c r="E65" t="s">
        <v>1312</v>
      </c>
      <c r="F65">
        <v>65</v>
      </c>
      <c r="G65">
        <f t="shared" si="0"/>
        <v>21</v>
      </c>
      <c r="H65" t="s">
        <v>1613</v>
      </c>
      <c r="I65" t="str">
        <f t="shared" si="1"/>
        <v>[2,3,3,5,6,6,8,9,9,11,12,12,14,15,15,17,18,18,20,20,22,22,24,24,25,26,28,28,30,31,31,33,34,34,36,36,38,38,40,40,42,169,45,182,45,47,47,49,49,51,51,53,53,55,55,57,57,59,59,62,186,62,64,65,</v>
      </c>
      <c r="J65" t="str">
        <f t="shared" si="2"/>
        <v>[16,32,0,16,36,0,16,36,0,7,10,0,7,10,0,18,36,0,20,0,20,0,22,0,0,0,22,0,16,21,0,16,21,0,5,0,5,0,5,0,22,27,21,26,0,24,0,31,0,26,0,28,0,33,0,28,0,5,0,25,30,0,16,21,</v>
      </c>
    </row>
    <row r="66" spans="1:10" x14ac:dyDescent="0.5">
      <c r="A66">
        <v>179</v>
      </c>
      <c r="B66">
        <v>15</v>
      </c>
      <c r="D66">
        <v>65</v>
      </c>
      <c r="E66" t="s">
        <v>1313</v>
      </c>
      <c r="F66">
        <v>65</v>
      </c>
      <c r="G66">
        <f t="shared" ref="G66:G116" si="3">IFERROR(IF(F66=D66,0,VLOOKUP(D66,A:B,2,FALSE)),G65+5)</f>
        <v>0</v>
      </c>
      <c r="H66" t="s">
        <v>1613</v>
      </c>
      <c r="I66" t="str">
        <f t="shared" si="1"/>
        <v>[2,3,3,5,6,6,8,9,9,11,12,12,14,15,15,17,18,18,20,20,22,22,24,24,25,26,28,28,30,31,31,33,34,34,36,36,38,38,40,40,42,169,45,182,45,47,47,49,49,51,51,53,53,55,55,57,57,59,59,62,186,62,64,65,65,</v>
      </c>
      <c r="J66" t="str">
        <f t="shared" si="2"/>
        <v>[16,32,0,16,36,0,16,36,0,7,10,0,7,10,0,18,36,0,20,0,20,0,22,0,0,0,22,0,16,21,0,16,21,0,5,0,5,0,5,0,22,27,21,26,0,24,0,31,0,26,0,28,0,33,0,28,0,5,0,25,30,0,16,21,0,</v>
      </c>
    </row>
    <row r="67" spans="1:10" x14ac:dyDescent="0.5">
      <c r="A67">
        <v>180</v>
      </c>
      <c r="B67">
        <v>30</v>
      </c>
      <c r="D67">
        <v>66</v>
      </c>
      <c r="E67" t="s">
        <v>1134</v>
      </c>
      <c r="F67">
        <v>67</v>
      </c>
      <c r="G67">
        <f t="shared" si="3"/>
        <v>28</v>
      </c>
      <c r="H67" t="s">
        <v>1613</v>
      </c>
      <c r="I67" t="str">
        <f t="shared" ref="I67:I130" si="4">I66&amp;F67&amp;H67</f>
        <v>[2,3,3,5,6,6,8,9,9,11,12,12,14,15,15,17,18,18,20,20,22,22,24,24,25,26,28,28,30,31,31,33,34,34,36,36,38,38,40,40,42,169,45,182,45,47,47,49,49,51,51,53,53,55,55,57,57,59,59,62,186,62,64,65,65,67,</v>
      </c>
      <c r="J67" t="str">
        <f t="shared" ref="J67:J130" si="5">J66&amp;G67&amp;H67</f>
        <v>[16,32,0,16,36,0,16,36,0,7,10,0,7,10,0,18,36,0,20,0,20,0,22,0,0,0,22,0,16,21,0,16,21,0,5,0,5,0,5,0,22,27,21,26,0,24,0,31,0,26,0,28,0,33,0,28,0,5,0,25,30,0,16,21,0,28,</v>
      </c>
    </row>
    <row r="68" spans="1:10" x14ac:dyDescent="0.5">
      <c r="A68">
        <v>183</v>
      </c>
      <c r="B68">
        <v>18</v>
      </c>
      <c r="D68">
        <v>67</v>
      </c>
      <c r="E68" t="s">
        <v>1314</v>
      </c>
      <c r="F68">
        <v>68</v>
      </c>
      <c r="G68">
        <f t="shared" si="3"/>
        <v>33</v>
      </c>
      <c r="H68" t="s">
        <v>1613</v>
      </c>
      <c r="I68" t="str">
        <f t="shared" si="4"/>
        <v>[2,3,3,5,6,6,8,9,9,11,12,12,14,15,15,17,18,18,20,20,22,22,24,24,25,26,28,28,30,31,31,33,34,34,36,36,38,38,40,40,42,169,45,182,45,47,47,49,49,51,51,53,53,55,55,57,57,59,59,62,186,62,64,65,65,67,68,</v>
      </c>
      <c r="J68" t="str">
        <f t="shared" si="5"/>
        <v>[16,32,0,16,36,0,16,36,0,7,10,0,7,10,0,18,36,0,20,0,20,0,22,0,0,0,22,0,16,21,0,16,21,0,5,0,5,0,5,0,22,27,21,26,0,24,0,31,0,26,0,28,0,33,0,28,0,5,0,25,30,0,16,21,0,28,33,</v>
      </c>
    </row>
    <row r="69" spans="1:10" x14ac:dyDescent="0.5">
      <c r="A69">
        <v>187</v>
      </c>
      <c r="B69">
        <v>18</v>
      </c>
      <c r="D69">
        <v>68</v>
      </c>
      <c r="E69" t="s">
        <v>1315</v>
      </c>
      <c r="F69">
        <v>68</v>
      </c>
      <c r="G69">
        <f t="shared" si="3"/>
        <v>0</v>
      </c>
      <c r="H69" t="s">
        <v>1613</v>
      </c>
      <c r="I69" t="str">
        <f t="shared" si="4"/>
        <v>[2,3,3,5,6,6,8,9,9,11,12,12,14,15,15,17,18,18,20,20,22,22,24,24,25,26,28,28,30,31,31,33,34,34,36,36,38,38,40,40,42,169,45,182,45,47,47,49,49,51,51,53,53,55,55,57,57,59,59,62,186,62,64,65,65,67,68,68,</v>
      </c>
      <c r="J69" t="str">
        <f t="shared" si="5"/>
        <v>[16,32,0,16,36,0,16,36,0,7,10,0,7,10,0,18,36,0,20,0,20,0,22,0,0,0,22,0,16,21,0,16,21,0,5,0,5,0,5,0,22,27,21,26,0,24,0,31,0,26,0,28,0,33,0,28,0,5,0,25,30,0,16,21,0,28,33,0,</v>
      </c>
    </row>
    <row r="70" spans="1:10" x14ac:dyDescent="0.5">
      <c r="A70">
        <v>188</v>
      </c>
      <c r="B70">
        <v>27</v>
      </c>
      <c r="D70">
        <v>69</v>
      </c>
      <c r="E70" t="s">
        <v>1135</v>
      </c>
      <c r="F70">
        <v>70</v>
      </c>
      <c r="G70">
        <f t="shared" si="3"/>
        <v>21</v>
      </c>
      <c r="H70" t="s">
        <v>1613</v>
      </c>
      <c r="I70" t="str">
        <f t="shared" si="4"/>
        <v>[2,3,3,5,6,6,8,9,9,11,12,12,14,15,15,17,18,18,20,20,22,22,24,24,25,26,28,28,30,31,31,33,34,34,36,36,38,38,40,40,42,169,45,182,45,47,47,49,49,51,51,53,53,55,55,57,57,59,59,62,186,62,64,65,65,67,68,68,70,</v>
      </c>
      <c r="J70" t="str">
        <f t="shared" si="5"/>
        <v>[16,32,0,16,36,0,16,36,0,7,10,0,7,10,0,18,36,0,20,0,20,0,22,0,0,0,22,0,16,21,0,16,21,0,5,0,5,0,5,0,22,27,21,26,0,24,0,31,0,26,0,28,0,33,0,28,0,5,0,25,30,0,16,21,0,28,33,0,21,</v>
      </c>
    </row>
    <row r="71" spans="1:10" x14ac:dyDescent="0.5">
      <c r="A71">
        <v>194</v>
      </c>
      <c r="B71">
        <v>20</v>
      </c>
      <c r="D71">
        <v>70</v>
      </c>
      <c r="E71" t="s">
        <v>1316</v>
      </c>
      <c r="F71">
        <v>71</v>
      </c>
      <c r="G71">
        <f t="shared" si="3"/>
        <v>26</v>
      </c>
      <c r="H71" t="s">
        <v>1613</v>
      </c>
      <c r="I71" t="str">
        <f t="shared" si="4"/>
        <v>[2,3,3,5,6,6,8,9,9,11,12,12,14,15,15,17,18,18,20,20,22,22,24,24,25,26,28,28,30,31,31,33,34,34,36,36,38,38,40,40,42,169,45,182,45,47,47,49,49,51,51,53,53,55,55,57,57,59,59,62,186,62,64,65,65,67,68,68,70,71,</v>
      </c>
      <c r="J71" t="str">
        <f t="shared" si="5"/>
        <v>[16,32,0,16,36,0,16,36,0,7,10,0,7,10,0,18,36,0,20,0,20,0,22,0,0,0,22,0,16,21,0,16,21,0,5,0,5,0,5,0,22,27,21,26,0,24,0,31,0,26,0,28,0,33,0,28,0,5,0,25,30,0,16,21,0,28,33,0,21,26,</v>
      </c>
    </row>
    <row r="72" spans="1:10" x14ac:dyDescent="0.5">
      <c r="A72">
        <v>204</v>
      </c>
      <c r="B72">
        <v>31</v>
      </c>
      <c r="D72">
        <v>71</v>
      </c>
      <c r="E72" t="s">
        <v>1317</v>
      </c>
      <c r="F72">
        <v>71</v>
      </c>
      <c r="G72">
        <f t="shared" si="3"/>
        <v>0</v>
      </c>
      <c r="H72" t="s">
        <v>1613</v>
      </c>
      <c r="I72" t="str">
        <f t="shared" si="4"/>
        <v>[2,3,3,5,6,6,8,9,9,11,12,12,14,15,15,17,18,18,20,20,22,22,24,24,25,26,28,28,30,31,31,33,34,34,36,36,38,38,40,40,42,169,45,182,45,47,47,49,49,51,51,53,53,55,55,57,57,59,59,62,186,62,64,65,65,67,68,68,70,71,71,</v>
      </c>
      <c r="J72" t="str">
        <f t="shared" si="5"/>
        <v>[16,32,0,16,36,0,16,36,0,7,10,0,7,10,0,18,36,0,20,0,20,0,22,0,0,0,22,0,16,21,0,16,21,0,5,0,5,0,5,0,22,27,21,26,0,24,0,31,0,26,0,28,0,33,0,28,0,5,0,25,30,0,16,21,0,28,33,0,21,26,0,</v>
      </c>
    </row>
    <row r="73" spans="1:10" x14ac:dyDescent="0.5">
      <c r="A73">
        <v>209</v>
      </c>
      <c r="B73">
        <v>23</v>
      </c>
      <c r="D73">
        <v>72</v>
      </c>
      <c r="E73" t="s">
        <v>1136</v>
      </c>
      <c r="F73">
        <v>73</v>
      </c>
      <c r="G73">
        <f t="shared" si="3"/>
        <v>30</v>
      </c>
      <c r="H73" t="s">
        <v>1613</v>
      </c>
      <c r="I73" t="str">
        <f t="shared" si="4"/>
        <v>[2,3,3,5,6,6,8,9,9,11,12,12,14,15,15,17,18,18,20,20,22,22,24,24,25,26,28,28,30,31,31,33,34,34,36,36,38,38,40,40,42,169,45,182,45,47,47,49,49,51,51,53,53,55,55,57,57,59,59,62,186,62,64,65,65,67,68,68,70,71,71,73,</v>
      </c>
      <c r="J73" t="str">
        <f t="shared" si="5"/>
        <v>[16,32,0,16,36,0,16,36,0,7,10,0,7,10,0,18,36,0,20,0,20,0,22,0,0,0,22,0,16,21,0,16,21,0,5,0,5,0,5,0,22,27,21,26,0,24,0,31,0,26,0,28,0,33,0,28,0,5,0,25,30,0,16,21,0,28,33,0,21,26,0,30,</v>
      </c>
    </row>
    <row r="74" spans="1:10" x14ac:dyDescent="0.5">
      <c r="A74">
        <v>216</v>
      </c>
      <c r="B74">
        <v>30</v>
      </c>
      <c r="D74">
        <v>73</v>
      </c>
      <c r="E74" t="s">
        <v>1318</v>
      </c>
      <c r="F74">
        <v>73</v>
      </c>
      <c r="G74">
        <f t="shared" si="3"/>
        <v>0</v>
      </c>
      <c r="H74" t="s">
        <v>1613</v>
      </c>
      <c r="I74" t="str">
        <f t="shared" si="4"/>
        <v>[2,3,3,5,6,6,8,9,9,11,12,12,14,15,15,17,18,18,20,20,22,22,24,24,25,26,28,28,30,31,31,33,34,34,36,36,38,38,40,40,42,169,45,182,45,47,47,49,49,51,51,53,53,55,55,57,57,59,59,62,186,62,64,65,65,67,68,68,70,71,71,73,73,</v>
      </c>
      <c r="J74" t="str">
        <f t="shared" si="5"/>
        <v>[16,32,0,16,36,0,16,36,0,7,10,0,7,10,0,18,36,0,20,0,20,0,22,0,0,0,22,0,16,21,0,16,21,0,5,0,5,0,5,0,22,27,21,26,0,24,0,31,0,26,0,28,0,33,0,28,0,5,0,25,30,0,16,21,0,28,33,0,21,26,0,30,0,</v>
      </c>
    </row>
    <row r="75" spans="1:10" x14ac:dyDescent="0.5">
      <c r="A75">
        <v>218</v>
      </c>
      <c r="B75">
        <v>38</v>
      </c>
      <c r="D75">
        <v>74</v>
      </c>
      <c r="E75" t="s">
        <v>1137</v>
      </c>
      <c r="F75">
        <v>75</v>
      </c>
      <c r="G75">
        <f t="shared" si="3"/>
        <v>25</v>
      </c>
      <c r="H75" t="s">
        <v>1613</v>
      </c>
      <c r="I75" t="str">
        <f t="shared" si="4"/>
        <v>[2,3,3,5,6,6,8,9,9,11,12,12,14,15,15,17,18,18,20,20,22,22,24,24,25,26,28,28,30,31,31,33,34,34,36,36,38,38,40,40,42,169,45,182,45,47,47,49,49,51,51,53,53,55,55,57,57,59,59,62,186,62,64,65,65,67,68,68,70,71,71,73,73,75,</v>
      </c>
      <c r="J75" t="str">
        <f t="shared" si="5"/>
        <v>[16,32,0,16,36,0,16,36,0,7,10,0,7,10,0,18,36,0,20,0,20,0,22,0,0,0,22,0,16,21,0,16,21,0,5,0,5,0,5,0,22,27,21,26,0,24,0,31,0,26,0,28,0,33,0,28,0,5,0,25,30,0,16,21,0,28,33,0,21,26,0,30,0,25,</v>
      </c>
    </row>
    <row r="76" spans="1:10" x14ac:dyDescent="0.5">
      <c r="A76">
        <v>220</v>
      </c>
      <c r="B76">
        <v>33</v>
      </c>
      <c r="D76">
        <v>75</v>
      </c>
      <c r="E76" t="s">
        <v>1319</v>
      </c>
      <c r="F76">
        <v>76</v>
      </c>
      <c r="G76">
        <f t="shared" si="3"/>
        <v>30</v>
      </c>
      <c r="H76" t="s">
        <v>1613</v>
      </c>
      <c r="I76" t="str">
        <f t="shared" si="4"/>
        <v>[2,3,3,5,6,6,8,9,9,11,12,12,14,15,15,17,18,18,20,20,22,22,24,24,25,26,28,28,30,31,31,33,34,34,36,36,38,38,40,40,42,169,45,182,45,47,47,49,49,51,51,53,53,55,55,57,57,59,59,62,186,62,64,65,65,67,68,68,70,71,71,73,73,75,76,</v>
      </c>
      <c r="J76" t="str">
        <f t="shared" si="5"/>
        <v>[16,32,0,16,36,0,16,36,0,7,10,0,7,10,0,18,36,0,20,0,20,0,22,0,0,0,22,0,16,21,0,16,21,0,5,0,5,0,5,0,22,27,21,26,0,24,0,31,0,26,0,28,0,33,0,28,0,5,0,25,30,0,16,21,0,28,33,0,21,26,0,30,0,25,30,</v>
      </c>
    </row>
    <row r="77" spans="1:10" x14ac:dyDescent="0.5">
      <c r="A77">
        <v>223</v>
      </c>
      <c r="B77">
        <v>25</v>
      </c>
      <c r="D77">
        <v>76</v>
      </c>
      <c r="E77" t="s">
        <v>1320</v>
      </c>
      <c r="F77">
        <v>76</v>
      </c>
      <c r="G77">
        <f t="shared" si="3"/>
        <v>0</v>
      </c>
      <c r="H77" t="s">
        <v>1613</v>
      </c>
      <c r="I77" t="str">
        <f t="shared" si="4"/>
        <v>[2,3,3,5,6,6,8,9,9,11,12,12,14,15,15,17,18,18,20,20,22,22,24,24,25,26,28,28,30,31,31,33,34,34,36,36,38,38,40,40,42,169,45,182,45,47,47,49,49,51,51,53,53,55,55,57,57,59,59,62,186,62,64,65,65,67,68,68,70,71,71,73,73,75,76,76,</v>
      </c>
      <c r="J77" t="str">
        <f t="shared" si="5"/>
        <v>[16,32,0,16,36,0,16,36,0,7,10,0,7,10,0,18,36,0,20,0,20,0,22,0,0,0,22,0,16,21,0,16,21,0,5,0,5,0,5,0,22,27,21,26,0,24,0,31,0,26,0,28,0,33,0,28,0,5,0,25,30,0,16,21,0,28,33,0,21,26,0,30,0,25,30,0,</v>
      </c>
    </row>
    <row r="78" spans="1:10" x14ac:dyDescent="0.5">
      <c r="A78">
        <v>228</v>
      </c>
      <c r="B78">
        <v>24</v>
      </c>
      <c r="D78">
        <v>77</v>
      </c>
      <c r="E78" t="s">
        <v>1138</v>
      </c>
      <c r="F78">
        <v>78</v>
      </c>
      <c r="G78">
        <f t="shared" si="3"/>
        <v>40</v>
      </c>
      <c r="H78" t="s">
        <v>1613</v>
      </c>
      <c r="I7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</v>
      </c>
      <c r="J78" t="str">
        <f t="shared" si="5"/>
        <v>[16,32,0,16,36,0,16,36,0,7,10,0,7,10,0,18,36,0,20,0,20,0,22,0,0,0,22,0,16,21,0,16,21,0,5,0,5,0,5,0,22,27,21,26,0,24,0,31,0,26,0,28,0,33,0,28,0,5,0,25,30,0,16,21,0,28,33,0,21,26,0,30,0,25,30,0,40,</v>
      </c>
    </row>
    <row r="79" spans="1:10" x14ac:dyDescent="0.5">
      <c r="A79">
        <v>231</v>
      </c>
      <c r="B79">
        <v>25</v>
      </c>
      <c r="D79">
        <v>78</v>
      </c>
      <c r="E79" t="s">
        <v>1321</v>
      </c>
      <c r="F79">
        <v>78</v>
      </c>
      <c r="G79">
        <f t="shared" si="3"/>
        <v>0</v>
      </c>
      <c r="H79" t="s">
        <v>1613</v>
      </c>
      <c r="I7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</v>
      </c>
      <c r="J79" t="str">
        <f t="shared" si="5"/>
        <v>[16,32,0,16,36,0,16,36,0,7,10,0,7,10,0,18,36,0,20,0,20,0,22,0,0,0,22,0,16,21,0,16,21,0,5,0,5,0,5,0,22,27,21,26,0,24,0,31,0,26,0,28,0,33,0,28,0,5,0,25,30,0,16,21,0,28,33,0,21,26,0,30,0,25,30,0,40,0,</v>
      </c>
    </row>
    <row r="80" spans="1:10" x14ac:dyDescent="0.5">
      <c r="A80">
        <v>236</v>
      </c>
      <c r="B80">
        <v>20</v>
      </c>
      <c r="D80">
        <v>79</v>
      </c>
      <c r="E80" t="s">
        <v>1139</v>
      </c>
      <c r="F80">
        <v>80</v>
      </c>
      <c r="G80">
        <f t="shared" si="3"/>
        <v>37</v>
      </c>
      <c r="H80" t="s">
        <v>1613</v>
      </c>
      <c r="I8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</v>
      </c>
      <c r="J80" t="str">
        <f t="shared" si="5"/>
        <v>[16,32,0,16,36,0,16,36,0,7,10,0,7,10,0,18,36,0,20,0,20,0,22,0,0,0,22,0,16,21,0,16,21,0,5,0,5,0,5,0,22,27,21,26,0,24,0,31,0,26,0,28,0,33,0,28,0,5,0,25,30,0,16,21,0,28,33,0,21,26,0,30,0,25,30,0,40,0,37,</v>
      </c>
    </row>
    <row r="81" spans="1:10" x14ac:dyDescent="0.5">
      <c r="A81">
        <v>238</v>
      </c>
      <c r="B81">
        <v>30</v>
      </c>
      <c r="D81">
        <v>80</v>
      </c>
      <c r="E81" t="s">
        <v>1322</v>
      </c>
      <c r="F81">
        <v>80</v>
      </c>
      <c r="G81">
        <f t="shared" si="3"/>
        <v>0</v>
      </c>
      <c r="H81" t="s">
        <v>1613</v>
      </c>
      <c r="I8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</v>
      </c>
      <c r="J81" t="str">
        <f t="shared" si="5"/>
        <v>[16,32,0,16,36,0,16,36,0,7,10,0,7,10,0,18,36,0,20,0,20,0,22,0,0,0,22,0,16,21,0,16,21,0,5,0,5,0,5,0,22,27,21,26,0,24,0,31,0,26,0,28,0,33,0,28,0,5,0,25,30,0,16,21,0,28,33,0,21,26,0,30,0,25,30,0,40,0,37,0,</v>
      </c>
    </row>
    <row r="82" spans="1:10" x14ac:dyDescent="0.5">
      <c r="A82">
        <v>239</v>
      </c>
      <c r="B82">
        <v>30</v>
      </c>
      <c r="D82">
        <v>81</v>
      </c>
      <c r="E82" t="s">
        <v>1140</v>
      </c>
      <c r="F82">
        <v>82</v>
      </c>
      <c r="G82">
        <f t="shared" si="3"/>
        <v>30</v>
      </c>
      <c r="H82" t="s">
        <v>1613</v>
      </c>
      <c r="I8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</v>
      </c>
      <c r="J82" t="str">
        <f t="shared" si="5"/>
        <v>[16,32,0,16,36,0,16,36,0,7,10,0,7,10,0,18,36,0,20,0,20,0,22,0,0,0,22,0,16,21,0,16,21,0,5,0,5,0,5,0,22,27,21,26,0,24,0,31,0,26,0,28,0,33,0,28,0,5,0,25,30,0,16,21,0,28,33,0,21,26,0,30,0,25,30,0,40,0,37,0,30,</v>
      </c>
    </row>
    <row r="83" spans="1:10" x14ac:dyDescent="0.5">
      <c r="A83">
        <v>240</v>
      </c>
      <c r="B83">
        <v>30</v>
      </c>
      <c r="D83">
        <v>82</v>
      </c>
      <c r="E83" t="s">
        <v>1323</v>
      </c>
      <c r="F83">
        <v>462</v>
      </c>
      <c r="G83">
        <f t="shared" si="3"/>
        <v>35</v>
      </c>
      <c r="H83" t="s">
        <v>1613</v>
      </c>
      <c r="I8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</v>
      </c>
      <c r="J83" t="str">
        <f t="shared" si="5"/>
        <v>[16,32,0,16,36,0,16,36,0,7,10,0,7,10,0,18,36,0,20,0,20,0,22,0,0,0,22,0,16,21,0,16,21,0,5,0,5,0,5,0,22,27,21,26,0,24,0,31,0,26,0,28,0,33,0,28,0,5,0,25,30,0,16,21,0,28,33,0,21,26,0,30,0,25,30,0,40,0,37,0,30,35,</v>
      </c>
    </row>
    <row r="84" spans="1:10" x14ac:dyDescent="0.5">
      <c r="A84">
        <v>246</v>
      </c>
      <c r="B84">
        <v>30</v>
      </c>
      <c r="D84">
        <v>83</v>
      </c>
      <c r="E84" t="s">
        <v>1324</v>
      </c>
      <c r="F84">
        <v>83</v>
      </c>
      <c r="G84">
        <f t="shared" si="3"/>
        <v>0</v>
      </c>
      <c r="H84" t="s">
        <v>1613</v>
      </c>
      <c r="I8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</v>
      </c>
      <c r="J84" t="str">
        <f t="shared" si="5"/>
        <v>[16,32,0,16,36,0,16,36,0,7,10,0,7,10,0,18,36,0,20,0,20,0,22,0,0,0,22,0,16,21,0,16,21,0,5,0,5,0,5,0,22,27,21,26,0,24,0,31,0,26,0,28,0,33,0,28,0,5,0,25,30,0,16,21,0,28,33,0,21,26,0,30,0,25,30,0,40,0,37,0,30,35,0,</v>
      </c>
    </row>
    <row r="85" spans="1:10" x14ac:dyDescent="0.5">
      <c r="A85">
        <v>247</v>
      </c>
      <c r="B85">
        <v>55</v>
      </c>
      <c r="D85">
        <v>84</v>
      </c>
      <c r="E85" t="s">
        <v>1141</v>
      </c>
      <c r="F85">
        <v>85</v>
      </c>
      <c r="G85">
        <f t="shared" si="3"/>
        <v>31</v>
      </c>
      <c r="H85" t="s">
        <v>1613</v>
      </c>
      <c r="I8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</v>
      </c>
      <c r="J85" t="str">
        <f t="shared" si="5"/>
        <v>[16,32,0,16,36,0,16,36,0,7,10,0,7,10,0,18,36,0,20,0,20,0,22,0,0,0,22,0,16,21,0,16,21,0,5,0,5,0,5,0,22,27,21,26,0,24,0,31,0,26,0,28,0,33,0,28,0,5,0,25,30,0,16,21,0,28,33,0,21,26,0,30,0,25,30,0,40,0,37,0,30,35,0,31,</v>
      </c>
    </row>
    <row r="86" spans="1:10" x14ac:dyDescent="0.5">
      <c r="A86">
        <v>252</v>
      </c>
      <c r="B86">
        <v>16</v>
      </c>
      <c r="D86">
        <v>85</v>
      </c>
      <c r="E86" t="s">
        <v>1325</v>
      </c>
      <c r="F86">
        <v>85</v>
      </c>
      <c r="G86">
        <f t="shared" si="3"/>
        <v>0</v>
      </c>
      <c r="H86" t="s">
        <v>1613</v>
      </c>
      <c r="I8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</v>
      </c>
      <c r="J86" t="str">
        <f t="shared" si="5"/>
        <v>[16,32,0,16,36,0,16,36,0,7,10,0,7,10,0,18,36,0,20,0,20,0,22,0,0,0,22,0,16,21,0,16,21,0,5,0,5,0,5,0,22,27,21,26,0,24,0,31,0,26,0,28,0,33,0,28,0,5,0,25,30,0,16,21,0,28,33,0,21,26,0,30,0,25,30,0,40,0,37,0,30,35,0,31,0,</v>
      </c>
    </row>
    <row r="87" spans="1:10" x14ac:dyDescent="0.5">
      <c r="A87">
        <v>253</v>
      </c>
      <c r="B87">
        <v>36</v>
      </c>
      <c r="D87">
        <v>86</v>
      </c>
      <c r="E87" t="s">
        <v>1142</v>
      </c>
      <c r="F87">
        <v>87</v>
      </c>
      <c r="G87">
        <f t="shared" si="3"/>
        <v>34</v>
      </c>
      <c r="H87" t="s">
        <v>1613</v>
      </c>
      <c r="I8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</v>
      </c>
      <c r="J87" t="str">
        <f t="shared" si="5"/>
        <v>[16,32,0,16,36,0,16,36,0,7,10,0,7,10,0,18,36,0,20,0,20,0,22,0,0,0,22,0,16,21,0,16,21,0,5,0,5,0,5,0,22,27,21,26,0,24,0,31,0,26,0,28,0,33,0,28,0,5,0,25,30,0,16,21,0,28,33,0,21,26,0,30,0,25,30,0,40,0,37,0,30,35,0,31,0,34,</v>
      </c>
    </row>
    <row r="88" spans="1:10" x14ac:dyDescent="0.5">
      <c r="A88">
        <v>255</v>
      </c>
      <c r="B88">
        <v>16</v>
      </c>
      <c r="D88">
        <v>87</v>
      </c>
      <c r="E88" t="s">
        <v>1326</v>
      </c>
      <c r="F88">
        <v>87</v>
      </c>
      <c r="G88">
        <f t="shared" si="3"/>
        <v>0</v>
      </c>
      <c r="H88" t="s">
        <v>1613</v>
      </c>
      <c r="I8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</v>
      </c>
      <c r="J88" t="str">
        <f t="shared" si="5"/>
        <v>[16,32,0,16,36,0,16,36,0,7,10,0,7,10,0,18,36,0,20,0,20,0,22,0,0,0,22,0,16,21,0,16,21,0,5,0,5,0,5,0,22,27,21,26,0,24,0,31,0,26,0,28,0,33,0,28,0,5,0,25,30,0,16,21,0,28,33,0,21,26,0,30,0,25,30,0,40,0,37,0,30,35,0,31,0,34,0,</v>
      </c>
    </row>
    <row r="89" spans="1:10" x14ac:dyDescent="0.5">
      <c r="A89">
        <v>256</v>
      </c>
      <c r="B89">
        <v>36</v>
      </c>
      <c r="D89">
        <v>88</v>
      </c>
      <c r="E89" t="s">
        <v>1143</v>
      </c>
      <c r="F89">
        <v>89</v>
      </c>
      <c r="G89">
        <f t="shared" si="3"/>
        <v>38</v>
      </c>
      <c r="H89" t="s">
        <v>1613</v>
      </c>
      <c r="I8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</v>
      </c>
      <c r="J89" t="str">
        <f t="shared" si="5"/>
        <v>[16,32,0,16,36,0,16,36,0,7,10,0,7,10,0,18,36,0,20,0,20,0,22,0,0,0,22,0,16,21,0,16,21,0,5,0,5,0,5,0,22,27,21,26,0,24,0,31,0,26,0,28,0,33,0,28,0,5,0,25,30,0,16,21,0,28,33,0,21,26,0,30,0,25,30,0,40,0,37,0,30,35,0,31,0,34,0,38,</v>
      </c>
    </row>
    <row r="90" spans="1:10" x14ac:dyDescent="0.5">
      <c r="A90">
        <v>258</v>
      </c>
      <c r="B90">
        <v>16</v>
      </c>
      <c r="D90">
        <v>89</v>
      </c>
      <c r="E90" t="s">
        <v>1327</v>
      </c>
      <c r="F90">
        <v>89</v>
      </c>
      <c r="G90">
        <f t="shared" si="3"/>
        <v>0</v>
      </c>
      <c r="H90" t="s">
        <v>1613</v>
      </c>
      <c r="I9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</v>
      </c>
      <c r="J90" t="str">
        <f t="shared" si="5"/>
        <v>[16,32,0,16,36,0,16,36,0,7,10,0,7,10,0,18,36,0,20,0,20,0,22,0,0,0,22,0,16,21,0,16,21,0,5,0,5,0,5,0,22,27,21,26,0,24,0,31,0,26,0,28,0,33,0,28,0,5,0,25,30,0,16,21,0,28,33,0,21,26,0,30,0,25,30,0,40,0,37,0,30,35,0,31,0,34,0,38,0,</v>
      </c>
    </row>
    <row r="91" spans="1:10" x14ac:dyDescent="0.5">
      <c r="A91">
        <v>259</v>
      </c>
      <c r="B91">
        <v>36</v>
      </c>
      <c r="D91">
        <v>90</v>
      </c>
      <c r="E91" t="s">
        <v>1328</v>
      </c>
      <c r="F91">
        <v>91</v>
      </c>
      <c r="G91">
        <f t="shared" si="3"/>
        <v>5</v>
      </c>
      <c r="H91" t="s">
        <v>1613</v>
      </c>
      <c r="I9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</v>
      </c>
      <c r="J9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</v>
      </c>
    </row>
    <row r="92" spans="1:10" x14ac:dyDescent="0.5">
      <c r="A92">
        <v>261</v>
      </c>
      <c r="B92">
        <v>18</v>
      </c>
      <c r="D92">
        <v>91</v>
      </c>
      <c r="E92" t="s">
        <v>1329</v>
      </c>
      <c r="F92">
        <v>91</v>
      </c>
      <c r="G92">
        <f t="shared" si="3"/>
        <v>0</v>
      </c>
      <c r="H92" t="s">
        <v>1613</v>
      </c>
      <c r="I9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</v>
      </c>
      <c r="J9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</v>
      </c>
    </row>
    <row r="93" spans="1:10" x14ac:dyDescent="0.5">
      <c r="A93">
        <v>263</v>
      </c>
      <c r="B93">
        <v>20</v>
      </c>
      <c r="D93">
        <v>92</v>
      </c>
      <c r="E93" t="s">
        <v>1144</v>
      </c>
      <c r="F93">
        <v>93</v>
      </c>
      <c r="G93">
        <f t="shared" si="3"/>
        <v>25</v>
      </c>
      <c r="H93" t="s">
        <v>1613</v>
      </c>
      <c r="I9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</v>
      </c>
      <c r="J9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</v>
      </c>
    </row>
    <row r="94" spans="1:10" x14ac:dyDescent="0.5">
      <c r="A94">
        <v>265</v>
      </c>
      <c r="B94">
        <v>7</v>
      </c>
      <c r="D94">
        <v>93</v>
      </c>
      <c r="E94" t="s">
        <v>1330</v>
      </c>
      <c r="F94">
        <v>94</v>
      </c>
      <c r="G94">
        <f t="shared" si="3"/>
        <v>30</v>
      </c>
      <c r="H94" t="s">
        <v>1613</v>
      </c>
      <c r="I9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</v>
      </c>
      <c r="J9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</v>
      </c>
    </row>
    <row r="95" spans="1:10" x14ac:dyDescent="0.5">
      <c r="A95">
        <v>266</v>
      </c>
      <c r="B95">
        <v>10</v>
      </c>
      <c r="D95">
        <v>94</v>
      </c>
      <c r="E95" t="s">
        <v>1331</v>
      </c>
      <c r="F95">
        <v>94</v>
      </c>
      <c r="G95">
        <f t="shared" si="3"/>
        <v>0</v>
      </c>
      <c r="H95" t="s">
        <v>1613</v>
      </c>
      <c r="I9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</v>
      </c>
      <c r="J9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</v>
      </c>
    </row>
    <row r="96" spans="1:10" x14ac:dyDescent="0.5">
      <c r="A96">
        <v>268</v>
      </c>
      <c r="B96">
        <v>10</v>
      </c>
      <c r="D96">
        <v>95</v>
      </c>
      <c r="E96" t="s">
        <v>1332</v>
      </c>
      <c r="F96">
        <v>208</v>
      </c>
      <c r="G96">
        <f t="shared" si="3"/>
        <v>5</v>
      </c>
      <c r="H96" t="s">
        <v>1613</v>
      </c>
      <c r="I9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</v>
      </c>
      <c r="J9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</v>
      </c>
    </row>
    <row r="97" spans="1:10" x14ac:dyDescent="0.5">
      <c r="A97">
        <v>270</v>
      </c>
      <c r="B97">
        <v>14</v>
      </c>
      <c r="D97">
        <v>96</v>
      </c>
      <c r="E97" t="s">
        <v>1145</v>
      </c>
      <c r="F97">
        <v>97</v>
      </c>
      <c r="G97">
        <f t="shared" si="3"/>
        <v>26</v>
      </c>
      <c r="H97" t="s">
        <v>1613</v>
      </c>
      <c r="I9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</v>
      </c>
      <c r="J9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</v>
      </c>
    </row>
    <row r="98" spans="1:10" x14ac:dyDescent="0.5">
      <c r="A98">
        <v>273</v>
      </c>
      <c r="B98">
        <v>14</v>
      </c>
      <c r="D98">
        <v>97</v>
      </c>
      <c r="E98" t="s">
        <v>1333</v>
      </c>
      <c r="F98">
        <v>97</v>
      </c>
      <c r="G98">
        <f t="shared" si="3"/>
        <v>0</v>
      </c>
      <c r="H98" t="s">
        <v>1613</v>
      </c>
      <c r="I9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</v>
      </c>
      <c r="J9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</v>
      </c>
    </row>
    <row r="99" spans="1:10" x14ac:dyDescent="0.5">
      <c r="A99">
        <v>276</v>
      </c>
      <c r="B99">
        <v>22</v>
      </c>
      <c r="D99">
        <v>98</v>
      </c>
      <c r="E99" t="s">
        <v>1146</v>
      </c>
      <c r="F99">
        <v>99</v>
      </c>
      <c r="G99">
        <f t="shared" si="3"/>
        <v>28</v>
      </c>
      <c r="H99" t="s">
        <v>1613</v>
      </c>
      <c r="I9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</v>
      </c>
      <c r="J9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</v>
      </c>
    </row>
    <row r="100" spans="1:10" x14ac:dyDescent="0.5">
      <c r="A100">
        <v>278</v>
      </c>
      <c r="B100">
        <v>25</v>
      </c>
      <c r="D100">
        <v>99</v>
      </c>
      <c r="E100" t="s">
        <v>1334</v>
      </c>
      <c r="F100">
        <v>99</v>
      </c>
      <c r="G100">
        <f t="shared" si="3"/>
        <v>0</v>
      </c>
      <c r="H100" t="s">
        <v>1613</v>
      </c>
      <c r="I10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</v>
      </c>
      <c r="J10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</v>
      </c>
    </row>
    <row r="101" spans="1:10" x14ac:dyDescent="0.5">
      <c r="A101">
        <v>280</v>
      </c>
      <c r="B101">
        <v>20</v>
      </c>
      <c r="D101">
        <v>100</v>
      </c>
      <c r="E101" t="s">
        <v>1147</v>
      </c>
      <c r="F101">
        <v>101</v>
      </c>
      <c r="G101">
        <f t="shared" si="3"/>
        <v>30</v>
      </c>
      <c r="H101" t="s">
        <v>1613</v>
      </c>
      <c r="I10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</v>
      </c>
      <c r="J10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</v>
      </c>
    </row>
    <row r="102" spans="1:10" x14ac:dyDescent="0.5">
      <c r="A102">
        <v>281</v>
      </c>
      <c r="B102">
        <v>30</v>
      </c>
      <c r="D102">
        <v>101</v>
      </c>
      <c r="E102" t="s">
        <v>1335</v>
      </c>
      <c r="F102">
        <v>101</v>
      </c>
      <c r="G102">
        <f t="shared" si="3"/>
        <v>0</v>
      </c>
      <c r="H102" t="s">
        <v>1613</v>
      </c>
      <c r="I10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</v>
      </c>
      <c r="J10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</v>
      </c>
    </row>
    <row r="103" spans="1:10" x14ac:dyDescent="0.5">
      <c r="A103">
        <v>283</v>
      </c>
      <c r="B103">
        <v>22</v>
      </c>
      <c r="D103">
        <v>102</v>
      </c>
      <c r="E103" t="s">
        <v>1336</v>
      </c>
      <c r="F103">
        <v>103</v>
      </c>
      <c r="G103">
        <f t="shared" si="3"/>
        <v>5</v>
      </c>
      <c r="H103" t="s">
        <v>1613</v>
      </c>
      <c r="I10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</v>
      </c>
      <c r="J10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</v>
      </c>
    </row>
    <row r="104" spans="1:10" x14ac:dyDescent="0.5">
      <c r="A104">
        <v>285</v>
      </c>
      <c r="B104">
        <v>23</v>
      </c>
      <c r="D104">
        <v>103</v>
      </c>
      <c r="E104" t="s">
        <v>1337</v>
      </c>
      <c r="F104">
        <v>103</v>
      </c>
      <c r="G104">
        <f t="shared" si="3"/>
        <v>0</v>
      </c>
      <c r="H104" t="s">
        <v>1613</v>
      </c>
      <c r="I10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</v>
      </c>
      <c r="J10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</v>
      </c>
    </row>
    <row r="105" spans="1:10" x14ac:dyDescent="0.5">
      <c r="A105">
        <v>287</v>
      </c>
      <c r="B105">
        <v>18</v>
      </c>
      <c r="D105">
        <v>104</v>
      </c>
      <c r="E105" t="s">
        <v>1148</v>
      </c>
      <c r="F105">
        <v>105</v>
      </c>
      <c r="G105">
        <f t="shared" si="3"/>
        <v>28</v>
      </c>
      <c r="H105" t="s">
        <v>1613</v>
      </c>
      <c r="I10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</v>
      </c>
      <c r="J10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</v>
      </c>
    </row>
    <row r="106" spans="1:10" x14ac:dyDescent="0.5">
      <c r="A106">
        <v>288</v>
      </c>
      <c r="B106">
        <v>36</v>
      </c>
      <c r="D106">
        <v>105</v>
      </c>
      <c r="E106" t="s">
        <v>1338</v>
      </c>
      <c r="F106">
        <v>105</v>
      </c>
      <c r="G106">
        <f t="shared" si="3"/>
        <v>0</v>
      </c>
      <c r="H106" t="s">
        <v>1613</v>
      </c>
      <c r="I10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</v>
      </c>
      <c r="J10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</v>
      </c>
    </row>
    <row r="107" spans="1:10" x14ac:dyDescent="0.5">
      <c r="A107">
        <v>290</v>
      </c>
      <c r="B107">
        <v>20</v>
      </c>
      <c r="D107">
        <v>106</v>
      </c>
      <c r="E107" t="s">
        <v>1339</v>
      </c>
      <c r="F107">
        <v>106</v>
      </c>
      <c r="G107">
        <f t="shared" si="3"/>
        <v>0</v>
      </c>
      <c r="H107" t="s">
        <v>1613</v>
      </c>
      <c r="I10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</v>
      </c>
      <c r="J10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</v>
      </c>
    </row>
    <row r="108" spans="1:10" x14ac:dyDescent="0.5">
      <c r="A108">
        <v>293</v>
      </c>
      <c r="B108">
        <v>20</v>
      </c>
      <c r="D108">
        <v>107</v>
      </c>
      <c r="E108" t="s">
        <v>1340</v>
      </c>
      <c r="F108">
        <v>107</v>
      </c>
      <c r="G108">
        <f t="shared" si="3"/>
        <v>0</v>
      </c>
      <c r="H108" t="s">
        <v>1613</v>
      </c>
      <c r="I10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</v>
      </c>
      <c r="J10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</v>
      </c>
    </row>
    <row r="109" spans="1:10" x14ac:dyDescent="0.5">
      <c r="A109">
        <v>294</v>
      </c>
      <c r="B109">
        <v>40</v>
      </c>
      <c r="D109">
        <v>108</v>
      </c>
      <c r="E109" t="s">
        <v>1341</v>
      </c>
      <c r="F109">
        <v>463</v>
      </c>
      <c r="G109">
        <f t="shared" si="3"/>
        <v>5</v>
      </c>
      <c r="H109" t="s">
        <v>1613</v>
      </c>
      <c r="I10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</v>
      </c>
      <c r="J10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</v>
      </c>
    </row>
    <row r="110" spans="1:10" x14ac:dyDescent="0.5">
      <c r="A110">
        <v>296</v>
      </c>
      <c r="B110">
        <v>24</v>
      </c>
      <c r="D110">
        <v>109</v>
      </c>
      <c r="E110" t="s">
        <v>1149</v>
      </c>
      <c r="F110">
        <v>110</v>
      </c>
      <c r="G110">
        <f t="shared" si="3"/>
        <v>35</v>
      </c>
      <c r="H110" t="s">
        <v>1613</v>
      </c>
      <c r="I11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</v>
      </c>
      <c r="J11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</v>
      </c>
    </row>
    <row r="111" spans="1:10" x14ac:dyDescent="0.5">
      <c r="A111">
        <v>304</v>
      </c>
      <c r="B111">
        <v>32</v>
      </c>
      <c r="D111">
        <v>110</v>
      </c>
      <c r="E111" t="s">
        <v>1342</v>
      </c>
      <c r="F111">
        <v>110</v>
      </c>
      <c r="G111">
        <f t="shared" si="3"/>
        <v>0</v>
      </c>
      <c r="H111" t="s">
        <v>1613</v>
      </c>
      <c r="I11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</v>
      </c>
      <c r="J11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</v>
      </c>
    </row>
    <row r="112" spans="1:10" x14ac:dyDescent="0.5">
      <c r="A112">
        <v>305</v>
      </c>
      <c r="B112">
        <v>42</v>
      </c>
      <c r="D112">
        <v>111</v>
      </c>
      <c r="E112" t="s">
        <v>1150</v>
      </c>
      <c r="F112">
        <v>112</v>
      </c>
      <c r="G112">
        <f t="shared" si="3"/>
        <v>42</v>
      </c>
      <c r="H112" t="s">
        <v>1613</v>
      </c>
      <c r="I11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</v>
      </c>
      <c r="J11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</v>
      </c>
    </row>
    <row r="113" spans="1:10" x14ac:dyDescent="0.5">
      <c r="A113">
        <v>307</v>
      </c>
      <c r="B113">
        <v>37</v>
      </c>
      <c r="D113">
        <v>112</v>
      </c>
      <c r="E113" t="s">
        <v>1343</v>
      </c>
      <c r="F113">
        <v>464</v>
      </c>
      <c r="G113">
        <f t="shared" si="3"/>
        <v>47</v>
      </c>
      <c r="H113" t="s">
        <v>1613</v>
      </c>
      <c r="I11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</v>
      </c>
      <c r="J11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</v>
      </c>
    </row>
    <row r="114" spans="1:10" x14ac:dyDescent="0.5">
      <c r="A114">
        <v>309</v>
      </c>
      <c r="B114">
        <v>26</v>
      </c>
      <c r="D114">
        <v>113</v>
      </c>
      <c r="E114" t="s">
        <v>1344</v>
      </c>
      <c r="F114">
        <v>242</v>
      </c>
      <c r="G114">
        <f t="shared" si="3"/>
        <v>52</v>
      </c>
      <c r="H114" t="s">
        <v>1613</v>
      </c>
      <c r="I11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</v>
      </c>
      <c r="J11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</v>
      </c>
    </row>
    <row r="115" spans="1:10" x14ac:dyDescent="0.5">
      <c r="A115">
        <v>316</v>
      </c>
      <c r="B115">
        <v>26</v>
      </c>
      <c r="D115">
        <v>114</v>
      </c>
      <c r="E115" t="s">
        <v>1345</v>
      </c>
      <c r="F115">
        <v>465</v>
      </c>
      <c r="G115">
        <f t="shared" si="3"/>
        <v>57</v>
      </c>
      <c r="H115" t="s">
        <v>1613</v>
      </c>
      <c r="I11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</v>
      </c>
      <c r="J11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</v>
      </c>
    </row>
    <row r="116" spans="1:10" x14ac:dyDescent="0.5">
      <c r="A116">
        <v>318</v>
      </c>
      <c r="B116">
        <v>30</v>
      </c>
      <c r="D116">
        <v>115</v>
      </c>
      <c r="E116" t="s">
        <v>1346</v>
      </c>
      <c r="F116">
        <v>115</v>
      </c>
      <c r="G116">
        <f t="shared" si="3"/>
        <v>0</v>
      </c>
      <c r="H116" t="s">
        <v>1613</v>
      </c>
      <c r="I11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</v>
      </c>
      <c r="J11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</v>
      </c>
    </row>
    <row r="117" spans="1:10" x14ac:dyDescent="0.5">
      <c r="A117">
        <v>320</v>
      </c>
      <c r="B117">
        <v>40</v>
      </c>
      <c r="D117">
        <v>116</v>
      </c>
      <c r="E117" t="s">
        <v>1151</v>
      </c>
      <c r="F117">
        <v>117</v>
      </c>
      <c r="G117">
        <f>IFERROR(IF(F117=D117,0,VLOOKUP(D117,A:B,2,FALSE)),G116+5)</f>
        <v>32</v>
      </c>
      <c r="H117" t="s">
        <v>1613</v>
      </c>
      <c r="I11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</v>
      </c>
      <c r="J11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</v>
      </c>
    </row>
    <row r="118" spans="1:10" x14ac:dyDescent="0.5">
      <c r="A118">
        <v>322</v>
      </c>
      <c r="B118">
        <v>33</v>
      </c>
      <c r="D118">
        <v>117</v>
      </c>
      <c r="E118" t="s">
        <v>1347</v>
      </c>
      <c r="F118">
        <v>230</v>
      </c>
      <c r="G118">
        <f t="shared" ref="G118:G181" si="6">IFERROR(IF(F118=D118,0,VLOOKUP(D118,A:B,2,FALSE)),G117+5)</f>
        <v>37</v>
      </c>
      <c r="H118" t="s">
        <v>1613</v>
      </c>
      <c r="I11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</v>
      </c>
      <c r="J11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</v>
      </c>
    </row>
    <row r="119" spans="1:10" x14ac:dyDescent="0.5">
      <c r="A119">
        <v>325</v>
      </c>
      <c r="B119">
        <v>32</v>
      </c>
      <c r="D119">
        <v>118</v>
      </c>
      <c r="E119" t="s">
        <v>1152</v>
      </c>
      <c r="F119">
        <v>119</v>
      </c>
      <c r="G119">
        <f t="shared" si="6"/>
        <v>33</v>
      </c>
      <c r="H119" t="s">
        <v>1613</v>
      </c>
      <c r="I11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</v>
      </c>
      <c r="J11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</v>
      </c>
    </row>
    <row r="120" spans="1:10" x14ac:dyDescent="0.5">
      <c r="A120">
        <v>328</v>
      </c>
      <c r="B120">
        <v>35</v>
      </c>
      <c r="D120">
        <v>119</v>
      </c>
      <c r="E120" t="s">
        <v>1348</v>
      </c>
      <c r="F120">
        <v>119</v>
      </c>
      <c r="G120">
        <f t="shared" si="6"/>
        <v>0</v>
      </c>
      <c r="H120" t="s">
        <v>1613</v>
      </c>
      <c r="I12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</v>
      </c>
      <c r="J12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</v>
      </c>
    </row>
    <row r="121" spans="1:10" x14ac:dyDescent="0.5">
      <c r="A121">
        <v>329</v>
      </c>
      <c r="B121">
        <v>45</v>
      </c>
      <c r="D121">
        <v>120</v>
      </c>
      <c r="E121" t="s">
        <v>1349</v>
      </c>
      <c r="F121">
        <v>121</v>
      </c>
      <c r="G121">
        <f t="shared" si="6"/>
        <v>5</v>
      </c>
      <c r="H121" t="s">
        <v>1613</v>
      </c>
      <c r="I12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</v>
      </c>
      <c r="J12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</v>
      </c>
    </row>
    <row r="122" spans="1:10" x14ac:dyDescent="0.5">
      <c r="A122">
        <v>331</v>
      </c>
      <c r="B122">
        <v>32</v>
      </c>
      <c r="D122">
        <v>121</v>
      </c>
      <c r="E122" t="s">
        <v>1350</v>
      </c>
      <c r="F122">
        <v>121</v>
      </c>
      <c r="G122">
        <f t="shared" si="6"/>
        <v>0</v>
      </c>
      <c r="H122" t="s">
        <v>1613</v>
      </c>
      <c r="I12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</v>
      </c>
      <c r="J12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</v>
      </c>
    </row>
    <row r="123" spans="1:10" x14ac:dyDescent="0.5">
      <c r="A123">
        <v>333</v>
      </c>
      <c r="B123">
        <v>35</v>
      </c>
      <c r="D123">
        <v>122</v>
      </c>
      <c r="E123" t="s">
        <v>1351</v>
      </c>
      <c r="F123">
        <v>122</v>
      </c>
      <c r="G123">
        <f t="shared" si="6"/>
        <v>0</v>
      </c>
      <c r="H123" t="s">
        <v>1613</v>
      </c>
      <c r="I12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</v>
      </c>
      <c r="J12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</v>
      </c>
    </row>
    <row r="124" spans="1:10" x14ac:dyDescent="0.5">
      <c r="A124">
        <v>339</v>
      </c>
      <c r="B124">
        <v>30</v>
      </c>
      <c r="D124">
        <v>123</v>
      </c>
      <c r="E124" t="s">
        <v>1352</v>
      </c>
      <c r="F124">
        <v>123</v>
      </c>
      <c r="G124">
        <f t="shared" si="6"/>
        <v>0</v>
      </c>
      <c r="H124" t="s">
        <v>1613</v>
      </c>
      <c r="I12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</v>
      </c>
      <c r="J12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</v>
      </c>
    </row>
    <row r="125" spans="1:10" x14ac:dyDescent="0.5">
      <c r="A125">
        <v>341</v>
      </c>
      <c r="B125">
        <v>30</v>
      </c>
      <c r="D125">
        <v>124</v>
      </c>
      <c r="E125" t="s">
        <v>1353</v>
      </c>
      <c r="F125">
        <v>124</v>
      </c>
      <c r="G125">
        <f t="shared" si="6"/>
        <v>0</v>
      </c>
      <c r="H125" t="s">
        <v>1613</v>
      </c>
      <c r="I12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</v>
      </c>
      <c r="J12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</v>
      </c>
    </row>
    <row r="126" spans="1:10" x14ac:dyDescent="0.5">
      <c r="A126">
        <v>343</v>
      </c>
      <c r="B126">
        <v>36</v>
      </c>
      <c r="D126">
        <v>125</v>
      </c>
      <c r="E126" t="s">
        <v>1354</v>
      </c>
      <c r="F126">
        <v>466</v>
      </c>
      <c r="G126">
        <f t="shared" si="6"/>
        <v>5</v>
      </c>
      <c r="H126" t="s">
        <v>1613</v>
      </c>
      <c r="I12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</v>
      </c>
      <c r="J12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</v>
      </c>
    </row>
    <row r="127" spans="1:10" x14ac:dyDescent="0.5">
      <c r="A127">
        <v>345</v>
      </c>
      <c r="B127">
        <v>40</v>
      </c>
      <c r="D127">
        <v>126</v>
      </c>
      <c r="E127" t="s">
        <v>1355</v>
      </c>
      <c r="F127">
        <v>467</v>
      </c>
      <c r="G127">
        <f t="shared" si="6"/>
        <v>10</v>
      </c>
      <c r="H127" t="s">
        <v>1613</v>
      </c>
      <c r="I12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</v>
      </c>
      <c r="J12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</v>
      </c>
    </row>
    <row r="128" spans="1:10" x14ac:dyDescent="0.5">
      <c r="A128">
        <v>347</v>
      </c>
      <c r="B128">
        <v>40</v>
      </c>
      <c r="D128">
        <v>127</v>
      </c>
      <c r="E128" t="s">
        <v>1356</v>
      </c>
      <c r="F128">
        <v>127</v>
      </c>
      <c r="G128">
        <f t="shared" si="6"/>
        <v>0</v>
      </c>
      <c r="H128" t="s">
        <v>1613</v>
      </c>
      <c r="I12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</v>
      </c>
      <c r="J12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</v>
      </c>
    </row>
    <row r="129" spans="1:10" x14ac:dyDescent="0.5">
      <c r="A129">
        <v>353</v>
      </c>
      <c r="B129">
        <v>37</v>
      </c>
      <c r="D129">
        <v>128</v>
      </c>
      <c r="E129" t="s">
        <v>1357</v>
      </c>
      <c r="F129">
        <v>128</v>
      </c>
      <c r="G129">
        <f t="shared" si="6"/>
        <v>0</v>
      </c>
      <c r="H129" t="s">
        <v>1613</v>
      </c>
      <c r="I12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</v>
      </c>
      <c r="J12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</v>
      </c>
    </row>
    <row r="130" spans="1:10" x14ac:dyDescent="0.5">
      <c r="A130">
        <v>355</v>
      </c>
      <c r="B130">
        <v>37</v>
      </c>
      <c r="D130">
        <v>129</v>
      </c>
      <c r="E130" t="s">
        <v>1153</v>
      </c>
      <c r="F130">
        <v>130</v>
      </c>
      <c r="G130">
        <f t="shared" si="6"/>
        <v>20</v>
      </c>
      <c r="H130" t="s">
        <v>1613</v>
      </c>
      <c r="I13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</v>
      </c>
      <c r="J13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</v>
      </c>
    </row>
    <row r="131" spans="1:10" x14ac:dyDescent="0.5">
      <c r="A131">
        <v>360</v>
      </c>
      <c r="B131">
        <v>15</v>
      </c>
      <c r="D131">
        <v>130</v>
      </c>
      <c r="E131" t="s">
        <v>1358</v>
      </c>
      <c r="F131">
        <v>130</v>
      </c>
      <c r="G131">
        <f t="shared" si="6"/>
        <v>0</v>
      </c>
      <c r="H131" t="s">
        <v>1613</v>
      </c>
      <c r="I131" t="str">
        <f t="shared" ref="I131:I194" si="7">I130&amp;F131&amp;H131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</v>
      </c>
      <c r="J131" t="str">
        <f t="shared" ref="J131:J194" si="8">J130&amp;G131&amp;H131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</v>
      </c>
    </row>
    <row r="132" spans="1:10" x14ac:dyDescent="0.5">
      <c r="A132">
        <v>361</v>
      </c>
      <c r="B132">
        <v>42</v>
      </c>
      <c r="D132">
        <v>131</v>
      </c>
      <c r="E132" t="s">
        <v>1359</v>
      </c>
      <c r="F132">
        <v>131</v>
      </c>
      <c r="G132">
        <f t="shared" si="6"/>
        <v>0</v>
      </c>
      <c r="H132" t="s">
        <v>1613</v>
      </c>
      <c r="I13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</v>
      </c>
      <c r="J13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</v>
      </c>
    </row>
    <row r="133" spans="1:10" x14ac:dyDescent="0.5">
      <c r="A133">
        <v>363</v>
      </c>
      <c r="B133">
        <v>32</v>
      </c>
      <c r="D133">
        <v>132</v>
      </c>
      <c r="E133" t="s">
        <v>1360</v>
      </c>
      <c r="F133">
        <v>132</v>
      </c>
      <c r="G133">
        <f t="shared" si="6"/>
        <v>0</v>
      </c>
      <c r="H133" t="s">
        <v>1613</v>
      </c>
      <c r="I13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</v>
      </c>
      <c r="J13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</v>
      </c>
    </row>
    <row r="134" spans="1:10" x14ac:dyDescent="0.5">
      <c r="A134">
        <v>364</v>
      </c>
      <c r="B134">
        <v>44</v>
      </c>
      <c r="D134">
        <v>133</v>
      </c>
      <c r="E134" t="s">
        <v>1361</v>
      </c>
      <c r="F134">
        <v>133</v>
      </c>
      <c r="G134">
        <f t="shared" si="6"/>
        <v>0</v>
      </c>
      <c r="H134" t="s">
        <v>1613</v>
      </c>
      <c r="I13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</v>
      </c>
      <c r="J13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</v>
      </c>
    </row>
    <row r="135" spans="1:10" x14ac:dyDescent="0.5">
      <c r="A135">
        <v>371</v>
      </c>
      <c r="B135">
        <v>30</v>
      </c>
      <c r="D135">
        <v>134</v>
      </c>
      <c r="E135" t="s">
        <v>1362</v>
      </c>
      <c r="F135">
        <v>134</v>
      </c>
      <c r="G135">
        <f t="shared" si="6"/>
        <v>0</v>
      </c>
      <c r="H135" t="s">
        <v>1613</v>
      </c>
      <c r="I13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</v>
      </c>
      <c r="J13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</v>
      </c>
    </row>
    <row r="136" spans="1:10" x14ac:dyDescent="0.5">
      <c r="A136">
        <v>372</v>
      </c>
      <c r="B136">
        <v>50</v>
      </c>
      <c r="D136">
        <v>135</v>
      </c>
      <c r="E136" t="s">
        <v>1363</v>
      </c>
      <c r="F136">
        <v>135</v>
      </c>
      <c r="G136">
        <f t="shared" si="6"/>
        <v>0</v>
      </c>
      <c r="H136" t="s">
        <v>1613</v>
      </c>
      <c r="I13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</v>
      </c>
      <c r="J13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</v>
      </c>
    </row>
    <row r="137" spans="1:10" x14ac:dyDescent="0.5">
      <c r="A137">
        <v>374</v>
      </c>
      <c r="B137">
        <v>20</v>
      </c>
      <c r="D137">
        <v>136</v>
      </c>
      <c r="E137" t="s">
        <v>1364</v>
      </c>
      <c r="F137">
        <v>136</v>
      </c>
      <c r="G137">
        <f t="shared" si="6"/>
        <v>0</v>
      </c>
      <c r="H137" t="s">
        <v>1613</v>
      </c>
      <c r="I13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</v>
      </c>
      <c r="J13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</v>
      </c>
    </row>
    <row r="138" spans="1:10" x14ac:dyDescent="0.5">
      <c r="A138">
        <v>375</v>
      </c>
      <c r="B138">
        <v>45</v>
      </c>
      <c r="D138">
        <v>137</v>
      </c>
      <c r="E138" t="s">
        <v>1365</v>
      </c>
      <c r="F138">
        <v>233</v>
      </c>
      <c r="G138">
        <v>30</v>
      </c>
      <c r="H138" t="s">
        <v>1613</v>
      </c>
      <c r="I13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</v>
      </c>
      <c r="J13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</v>
      </c>
    </row>
    <row r="139" spans="1:10" x14ac:dyDescent="0.5">
      <c r="A139">
        <v>387</v>
      </c>
      <c r="B139">
        <v>18</v>
      </c>
      <c r="D139">
        <v>138</v>
      </c>
      <c r="E139" t="s">
        <v>1154</v>
      </c>
      <c r="F139">
        <v>139</v>
      </c>
      <c r="G139">
        <f t="shared" si="6"/>
        <v>40</v>
      </c>
      <c r="H139" t="s">
        <v>1613</v>
      </c>
      <c r="I13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</v>
      </c>
      <c r="J13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</v>
      </c>
    </row>
    <row r="140" spans="1:10" x14ac:dyDescent="0.5">
      <c r="A140">
        <v>388</v>
      </c>
      <c r="B140">
        <v>32</v>
      </c>
      <c r="D140">
        <v>139</v>
      </c>
      <c r="E140" t="s">
        <v>1366</v>
      </c>
      <c r="F140">
        <v>139</v>
      </c>
      <c r="G140">
        <f t="shared" si="6"/>
        <v>0</v>
      </c>
      <c r="H140" t="s">
        <v>1613</v>
      </c>
      <c r="I14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</v>
      </c>
      <c r="J14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</v>
      </c>
    </row>
    <row r="141" spans="1:10" x14ac:dyDescent="0.5">
      <c r="A141">
        <v>390</v>
      </c>
      <c r="B141">
        <v>14</v>
      </c>
      <c r="D141">
        <v>140</v>
      </c>
      <c r="E141" t="s">
        <v>1155</v>
      </c>
      <c r="F141">
        <v>141</v>
      </c>
      <c r="G141">
        <f t="shared" si="6"/>
        <v>40</v>
      </c>
      <c r="H141" t="s">
        <v>1613</v>
      </c>
      <c r="I14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</v>
      </c>
      <c r="J14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</v>
      </c>
    </row>
    <row r="142" spans="1:10" x14ac:dyDescent="0.5">
      <c r="A142">
        <v>391</v>
      </c>
      <c r="B142">
        <v>36</v>
      </c>
      <c r="D142">
        <v>141</v>
      </c>
      <c r="E142" t="s">
        <v>1367</v>
      </c>
      <c r="F142">
        <v>141</v>
      </c>
      <c r="G142">
        <f t="shared" si="6"/>
        <v>0</v>
      </c>
      <c r="H142" t="s">
        <v>1613</v>
      </c>
      <c r="I14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</v>
      </c>
      <c r="J14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</v>
      </c>
    </row>
    <row r="143" spans="1:10" x14ac:dyDescent="0.5">
      <c r="A143">
        <v>393</v>
      </c>
      <c r="B143">
        <v>16</v>
      </c>
      <c r="D143">
        <v>142</v>
      </c>
      <c r="E143" t="s">
        <v>1368</v>
      </c>
      <c r="F143">
        <v>142</v>
      </c>
      <c r="G143">
        <f t="shared" si="6"/>
        <v>0</v>
      </c>
      <c r="H143" t="s">
        <v>1613</v>
      </c>
      <c r="I14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</v>
      </c>
      <c r="J14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</v>
      </c>
    </row>
    <row r="144" spans="1:10" x14ac:dyDescent="0.5">
      <c r="A144">
        <v>394</v>
      </c>
      <c r="B144">
        <v>36</v>
      </c>
      <c r="D144">
        <v>143</v>
      </c>
      <c r="E144" t="s">
        <v>1369</v>
      </c>
      <c r="F144">
        <v>143</v>
      </c>
      <c r="G144">
        <f t="shared" si="6"/>
        <v>0</v>
      </c>
      <c r="H144" t="s">
        <v>1613</v>
      </c>
      <c r="I14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</v>
      </c>
      <c r="J14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</row>
    <row r="145" spans="1:10" x14ac:dyDescent="0.5">
      <c r="A145">
        <v>396</v>
      </c>
      <c r="B145">
        <v>14</v>
      </c>
      <c r="D145">
        <v>144</v>
      </c>
      <c r="E145" t="s">
        <v>1370</v>
      </c>
      <c r="F145">
        <v>144</v>
      </c>
      <c r="G145">
        <f t="shared" si="6"/>
        <v>0</v>
      </c>
      <c r="H145" t="s">
        <v>1613</v>
      </c>
      <c r="I14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</v>
      </c>
      <c r="J14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</row>
    <row r="146" spans="1:10" x14ac:dyDescent="0.5">
      <c r="A146">
        <v>397</v>
      </c>
      <c r="B146">
        <v>34</v>
      </c>
      <c r="D146">
        <v>145</v>
      </c>
      <c r="E146" t="s">
        <v>1371</v>
      </c>
      <c r="F146">
        <v>145</v>
      </c>
      <c r="G146">
        <f t="shared" si="6"/>
        <v>0</v>
      </c>
      <c r="H146" t="s">
        <v>1613</v>
      </c>
      <c r="I14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</v>
      </c>
      <c r="J14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</row>
    <row r="147" spans="1:10" x14ac:dyDescent="0.5">
      <c r="A147">
        <v>399</v>
      </c>
      <c r="B147">
        <v>15</v>
      </c>
      <c r="D147">
        <v>146</v>
      </c>
      <c r="E147" t="s">
        <v>1372</v>
      </c>
      <c r="F147">
        <v>146</v>
      </c>
      <c r="G147">
        <f t="shared" si="6"/>
        <v>0</v>
      </c>
      <c r="H147" t="s">
        <v>1613</v>
      </c>
      <c r="I14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</v>
      </c>
      <c r="J14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</row>
    <row r="148" spans="1:10" x14ac:dyDescent="0.5">
      <c r="A148">
        <v>401</v>
      </c>
      <c r="B148">
        <v>10</v>
      </c>
      <c r="D148">
        <v>147</v>
      </c>
      <c r="E148" t="s">
        <v>1156</v>
      </c>
      <c r="F148">
        <v>148</v>
      </c>
      <c r="G148">
        <f t="shared" si="6"/>
        <v>30</v>
      </c>
      <c r="H148" t="s">
        <v>1613</v>
      </c>
      <c r="I14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</v>
      </c>
      <c r="J14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</row>
    <row r="149" spans="1:10" x14ac:dyDescent="0.5">
      <c r="A149">
        <v>403</v>
      </c>
      <c r="B149">
        <v>15</v>
      </c>
      <c r="D149">
        <v>148</v>
      </c>
      <c r="E149" t="s">
        <v>1157</v>
      </c>
      <c r="F149">
        <v>149</v>
      </c>
      <c r="G149">
        <f t="shared" si="6"/>
        <v>55</v>
      </c>
      <c r="H149" t="s">
        <v>1613</v>
      </c>
      <c r="I14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</v>
      </c>
      <c r="J14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</row>
    <row r="150" spans="1:10" x14ac:dyDescent="0.5">
      <c r="A150">
        <v>404</v>
      </c>
      <c r="B150">
        <v>30</v>
      </c>
      <c r="D150">
        <v>149</v>
      </c>
      <c r="E150" t="s">
        <v>1373</v>
      </c>
      <c r="F150">
        <v>149</v>
      </c>
      <c r="G150">
        <f t="shared" si="6"/>
        <v>0</v>
      </c>
      <c r="H150" t="s">
        <v>1613</v>
      </c>
      <c r="I15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</v>
      </c>
      <c r="J15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</row>
    <row r="151" spans="1:10" x14ac:dyDescent="0.5">
      <c r="A151">
        <v>408</v>
      </c>
      <c r="B151">
        <v>30</v>
      </c>
      <c r="D151">
        <v>150</v>
      </c>
      <c r="E151" t="s">
        <v>1374</v>
      </c>
      <c r="F151">
        <v>150</v>
      </c>
      <c r="G151">
        <f t="shared" si="6"/>
        <v>0</v>
      </c>
      <c r="H151" t="s">
        <v>1613</v>
      </c>
      <c r="I15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</v>
      </c>
      <c r="J15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</row>
    <row r="152" spans="1:10" x14ac:dyDescent="0.5">
      <c r="A152">
        <v>410</v>
      </c>
      <c r="B152">
        <v>30</v>
      </c>
      <c r="D152">
        <v>151</v>
      </c>
      <c r="E152" t="s">
        <v>1375</v>
      </c>
      <c r="F152">
        <v>151</v>
      </c>
      <c r="G152">
        <f t="shared" si="6"/>
        <v>0</v>
      </c>
      <c r="H152" t="s">
        <v>1613</v>
      </c>
      <c r="I15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</v>
      </c>
      <c r="J15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</row>
    <row r="153" spans="1:10" x14ac:dyDescent="0.5">
      <c r="A153">
        <v>412</v>
      </c>
      <c r="B153">
        <v>20</v>
      </c>
      <c r="D153">
        <v>152</v>
      </c>
      <c r="E153" t="s">
        <v>1158</v>
      </c>
      <c r="F153">
        <v>153</v>
      </c>
      <c r="G153">
        <f t="shared" si="6"/>
        <v>16</v>
      </c>
      <c r="H153" t="s">
        <v>1613</v>
      </c>
      <c r="I15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</v>
      </c>
      <c r="J15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</row>
    <row r="154" spans="1:10" x14ac:dyDescent="0.5">
      <c r="A154" t="s">
        <v>1273</v>
      </c>
      <c r="B154">
        <v>20</v>
      </c>
      <c r="D154">
        <v>153</v>
      </c>
      <c r="E154" t="s">
        <v>1159</v>
      </c>
      <c r="F154">
        <v>154</v>
      </c>
      <c r="G154">
        <f t="shared" si="6"/>
        <v>32</v>
      </c>
      <c r="H154" t="s">
        <v>1613</v>
      </c>
      <c r="I15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</v>
      </c>
      <c r="J15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</row>
    <row r="155" spans="1:10" x14ac:dyDescent="0.5">
      <c r="A155" t="s">
        <v>1274</v>
      </c>
      <c r="B155">
        <v>20</v>
      </c>
      <c r="D155">
        <v>154</v>
      </c>
      <c r="E155" t="s">
        <v>1376</v>
      </c>
      <c r="F155">
        <v>154</v>
      </c>
      <c r="G155">
        <f t="shared" si="6"/>
        <v>0</v>
      </c>
      <c r="H155" t="s">
        <v>1613</v>
      </c>
      <c r="I15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</v>
      </c>
      <c r="J15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</row>
    <row r="156" spans="1:10" x14ac:dyDescent="0.5">
      <c r="A156">
        <v>415</v>
      </c>
      <c r="B156">
        <v>21</v>
      </c>
      <c r="D156">
        <v>155</v>
      </c>
      <c r="E156" t="s">
        <v>1160</v>
      </c>
      <c r="F156">
        <v>156</v>
      </c>
      <c r="G156">
        <f t="shared" si="6"/>
        <v>14</v>
      </c>
      <c r="H156" t="s">
        <v>1613</v>
      </c>
      <c r="I15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</v>
      </c>
      <c r="J15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</row>
    <row r="157" spans="1:10" x14ac:dyDescent="0.5">
      <c r="A157">
        <v>418</v>
      </c>
      <c r="B157">
        <v>26</v>
      </c>
      <c r="D157">
        <v>156</v>
      </c>
      <c r="E157" t="s">
        <v>1161</v>
      </c>
      <c r="F157">
        <v>157</v>
      </c>
      <c r="G157">
        <f t="shared" si="6"/>
        <v>36</v>
      </c>
      <c r="H157" t="s">
        <v>1613</v>
      </c>
      <c r="I15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</v>
      </c>
      <c r="J15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</row>
    <row r="158" spans="1:10" x14ac:dyDescent="0.5">
      <c r="A158">
        <v>420</v>
      </c>
      <c r="B158">
        <v>25</v>
      </c>
      <c r="D158">
        <v>157</v>
      </c>
      <c r="E158" t="s">
        <v>1377</v>
      </c>
      <c r="F158">
        <v>157</v>
      </c>
      <c r="G158">
        <f t="shared" si="6"/>
        <v>0</v>
      </c>
      <c r="H158" t="s">
        <v>1613</v>
      </c>
      <c r="I15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</v>
      </c>
      <c r="J15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</row>
    <row r="159" spans="1:10" x14ac:dyDescent="0.5">
      <c r="A159">
        <v>422</v>
      </c>
      <c r="B159">
        <v>30</v>
      </c>
      <c r="D159">
        <v>158</v>
      </c>
      <c r="E159" t="s">
        <v>1162</v>
      </c>
      <c r="F159">
        <v>159</v>
      </c>
      <c r="G159">
        <f t="shared" si="6"/>
        <v>18</v>
      </c>
      <c r="H159" t="s">
        <v>1613</v>
      </c>
      <c r="I15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</v>
      </c>
      <c r="J15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</row>
    <row r="160" spans="1:10" x14ac:dyDescent="0.5">
      <c r="A160">
        <v>425</v>
      </c>
      <c r="B160">
        <v>28</v>
      </c>
      <c r="D160">
        <v>159</v>
      </c>
      <c r="E160" t="s">
        <v>1163</v>
      </c>
      <c r="F160">
        <v>160</v>
      </c>
      <c r="G160">
        <f t="shared" si="6"/>
        <v>30</v>
      </c>
      <c r="H160" t="s">
        <v>1613</v>
      </c>
      <c r="I16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</v>
      </c>
      <c r="J16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</row>
    <row r="161" spans="1:10" x14ac:dyDescent="0.5">
      <c r="A161">
        <v>431</v>
      </c>
      <c r="B161">
        <v>38</v>
      </c>
      <c r="D161">
        <v>160</v>
      </c>
      <c r="E161" t="s">
        <v>1378</v>
      </c>
      <c r="F161">
        <v>160</v>
      </c>
      <c r="G161">
        <f t="shared" si="6"/>
        <v>0</v>
      </c>
      <c r="H161" t="s">
        <v>1613</v>
      </c>
      <c r="I16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</v>
      </c>
      <c r="J16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</row>
    <row r="162" spans="1:10" x14ac:dyDescent="0.5">
      <c r="A162">
        <v>434</v>
      </c>
      <c r="B162">
        <v>34</v>
      </c>
      <c r="D162">
        <v>161</v>
      </c>
      <c r="E162" t="s">
        <v>1164</v>
      </c>
      <c r="F162">
        <v>162</v>
      </c>
      <c r="G162">
        <f t="shared" si="6"/>
        <v>15</v>
      </c>
      <c r="H162" t="s">
        <v>1613</v>
      </c>
      <c r="I16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</v>
      </c>
      <c r="J16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</row>
    <row r="163" spans="1:10" x14ac:dyDescent="0.5">
      <c r="A163">
        <v>436</v>
      </c>
      <c r="B163">
        <v>33</v>
      </c>
      <c r="D163">
        <v>162</v>
      </c>
      <c r="E163" t="s">
        <v>1379</v>
      </c>
      <c r="F163">
        <v>162</v>
      </c>
      <c r="G163">
        <f t="shared" si="6"/>
        <v>0</v>
      </c>
      <c r="H163" t="s">
        <v>1613</v>
      </c>
      <c r="I16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</v>
      </c>
      <c r="J16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</row>
    <row r="164" spans="1:10" x14ac:dyDescent="0.5">
      <c r="A164">
        <v>443</v>
      </c>
      <c r="B164">
        <v>24</v>
      </c>
      <c r="D164">
        <v>163</v>
      </c>
      <c r="E164" t="s">
        <v>1165</v>
      </c>
      <c r="F164">
        <v>164</v>
      </c>
      <c r="G164">
        <f t="shared" si="6"/>
        <v>20</v>
      </c>
      <c r="H164" t="s">
        <v>1613</v>
      </c>
      <c r="I16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</v>
      </c>
      <c r="J16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</row>
    <row r="165" spans="1:10" x14ac:dyDescent="0.5">
      <c r="A165">
        <v>444</v>
      </c>
      <c r="B165">
        <v>48</v>
      </c>
      <c r="D165">
        <v>164</v>
      </c>
      <c r="E165" t="s">
        <v>1380</v>
      </c>
      <c r="F165">
        <v>164</v>
      </c>
      <c r="G165">
        <f t="shared" si="6"/>
        <v>0</v>
      </c>
      <c r="H165" t="s">
        <v>1613</v>
      </c>
      <c r="I16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</v>
      </c>
      <c r="J16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</row>
    <row r="166" spans="1:10" x14ac:dyDescent="0.5">
      <c r="A166">
        <v>449</v>
      </c>
      <c r="B166">
        <v>34</v>
      </c>
      <c r="D166">
        <v>165</v>
      </c>
      <c r="E166" t="s">
        <v>1166</v>
      </c>
      <c r="F166">
        <v>166</v>
      </c>
      <c r="G166">
        <f t="shared" si="6"/>
        <v>18</v>
      </c>
      <c r="H166" t="s">
        <v>1613</v>
      </c>
      <c r="I16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</v>
      </c>
      <c r="J16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</row>
    <row r="167" spans="1:10" x14ac:dyDescent="0.5">
      <c r="A167">
        <v>451</v>
      </c>
      <c r="B167">
        <v>40</v>
      </c>
      <c r="D167">
        <v>166</v>
      </c>
      <c r="E167" t="s">
        <v>1381</v>
      </c>
      <c r="F167">
        <v>166</v>
      </c>
      <c r="G167">
        <f t="shared" si="6"/>
        <v>0</v>
      </c>
      <c r="H167" t="s">
        <v>1613</v>
      </c>
      <c r="I16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</v>
      </c>
      <c r="J16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</row>
    <row r="168" spans="1:10" x14ac:dyDescent="0.5">
      <c r="A168">
        <v>453</v>
      </c>
      <c r="B168">
        <v>37</v>
      </c>
      <c r="D168">
        <v>167</v>
      </c>
      <c r="E168" t="s">
        <v>1167</v>
      </c>
      <c r="F168">
        <v>168</v>
      </c>
      <c r="G168">
        <f t="shared" si="6"/>
        <v>22</v>
      </c>
      <c r="H168" t="s">
        <v>1613</v>
      </c>
      <c r="I16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</v>
      </c>
      <c r="J16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</row>
    <row r="169" spans="1:10" x14ac:dyDescent="0.5">
      <c r="A169">
        <v>456</v>
      </c>
      <c r="B169">
        <v>31</v>
      </c>
      <c r="D169">
        <v>168</v>
      </c>
      <c r="E169" t="s">
        <v>1382</v>
      </c>
      <c r="F169">
        <v>168</v>
      </c>
      <c r="G169">
        <f t="shared" si="6"/>
        <v>0</v>
      </c>
      <c r="H169" t="s">
        <v>1613</v>
      </c>
      <c r="I16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</v>
      </c>
      <c r="J16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</row>
    <row r="170" spans="1:10" x14ac:dyDescent="0.5">
      <c r="A170">
        <v>459</v>
      </c>
      <c r="B170">
        <v>40</v>
      </c>
      <c r="D170">
        <v>169</v>
      </c>
      <c r="E170" t="s">
        <v>1383</v>
      </c>
      <c r="F170">
        <v>169</v>
      </c>
      <c r="G170">
        <f t="shared" si="6"/>
        <v>0</v>
      </c>
      <c r="H170" t="s">
        <v>1613</v>
      </c>
      <c r="I17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</v>
      </c>
      <c r="J17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</row>
    <row r="171" spans="1:10" x14ac:dyDescent="0.5">
      <c r="D171">
        <v>170</v>
      </c>
      <c r="E171" t="s">
        <v>1168</v>
      </c>
      <c r="F171">
        <v>171</v>
      </c>
      <c r="G171">
        <f t="shared" si="6"/>
        <v>27</v>
      </c>
      <c r="H171" t="s">
        <v>1613</v>
      </c>
      <c r="I17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</v>
      </c>
      <c r="J17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</row>
    <row r="172" spans="1:10" x14ac:dyDescent="0.5">
      <c r="D172">
        <v>171</v>
      </c>
      <c r="E172" t="s">
        <v>1384</v>
      </c>
      <c r="F172">
        <v>171</v>
      </c>
      <c r="G172">
        <f t="shared" si="6"/>
        <v>0</v>
      </c>
      <c r="H172" t="s">
        <v>1613</v>
      </c>
      <c r="I17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</v>
      </c>
      <c r="J17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</row>
    <row r="173" spans="1:10" x14ac:dyDescent="0.5">
      <c r="D173">
        <v>172</v>
      </c>
      <c r="E173" t="s">
        <v>1385</v>
      </c>
      <c r="F173">
        <v>25</v>
      </c>
      <c r="G173">
        <v>10</v>
      </c>
      <c r="H173" t="s">
        <v>1613</v>
      </c>
      <c r="I17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</v>
      </c>
      <c r="J17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</row>
    <row r="174" spans="1:10" x14ac:dyDescent="0.5">
      <c r="D174">
        <v>173</v>
      </c>
      <c r="E174" t="s">
        <v>1386</v>
      </c>
      <c r="F174">
        <v>35</v>
      </c>
      <c r="G174">
        <v>10</v>
      </c>
      <c r="H174" t="s">
        <v>1613</v>
      </c>
      <c r="I17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</v>
      </c>
      <c r="J17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</row>
    <row r="175" spans="1:10" x14ac:dyDescent="0.5">
      <c r="D175">
        <v>174</v>
      </c>
      <c r="E175" t="s">
        <v>1387</v>
      </c>
      <c r="F175">
        <v>39</v>
      </c>
      <c r="G175">
        <v>10</v>
      </c>
      <c r="H175" t="s">
        <v>1613</v>
      </c>
      <c r="I17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</v>
      </c>
      <c r="J17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</row>
    <row r="176" spans="1:10" x14ac:dyDescent="0.5">
      <c r="D176">
        <v>175</v>
      </c>
      <c r="E176" t="s">
        <v>1388</v>
      </c>
      <c r="F176">
        <v>176</v>
      </c>
      <c r="G176">
        <v>10</v>
      </c>
      <c r="H176" t="s">
        <v>1613</v>
      </c>
      <c r="I17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</v>
      </c>
      <c r="J17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</row>
    <row r="177" spans="4:10" x14ac:dyDescent="0.5">
      <c r="D177">
        <v>176</v>
      </c>
      <c r="E177" t="s">
        <v>1389</v>
      </c>
      <c r="F177">
        <v>468</v>
      </c>
      <c r="G177">
        <v>30</v>
      </c>
      <c r="H177" t="s">
        <v>1613</v>
      </c>
      <c r="I17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</v>
      </c>
      <c r="J17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</row>
    <row r="178" spans="4:10" x14ac:dyDescent="0.5">
      <c r="D178">
        <v>177</v>
      </c>
      <c r="E178" t="s">
        <v>1169</v>
      </c>
      <c r="F178">
        <v>178</v>
      </c>
      <c r="G178">
        <f t="shared" si="6"/>
        <v>25</v>
      </c>
      <c r="H178" t="s">
        <v>1613</v>
      </c>
      <c r="I17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</v>
      </c>
      <c r="J17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</row>
    <row r="179" spans="4:10" x14ac:dyDescent="0.5">
      <c r="D179">
        <v>178</v>
      </c>
      <c r="E179" t="s">
        <v>1390</v>
      </c>
      <c r="F179">
        <v>178</v>
      </c>
      <c r="G179">
        <f t="shared" si="6"/>
        <v>0</v>
      </c>
      <c r="H179" t="s">
        <v>1613</v>
      </c>
      <c r="I17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</v>
      </c>
      <c r="J17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</row>
    <row r="180" spans="4:10" x14ac:dyDescent="0.5">
      <c r="D180">
        <v>179</v>
      </c>
      <c r="E180" t="s">
        <v>1170</v>
      </c>
      <c r="F180">
        <v>180</v>
      </c>
      <c r="G180">
        <f t="shared" si="6"/>
        <v>15</v>
      </c>
      <c r="H180" t="s">
        <v>1613</v>
      </c>
      <c r="I18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</v>
      </c>
      <c r="J18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</row>
    <row r="181" spans="4:10" x14ac:dyDescent="0.5">
      <c r="D181">
        <v>180</v>
      </c>
      <c r="E181" t="s">
        <v>1171</v>
      </c>
      <c r="F181">
        <v>181</v>
      </c>
      <c r="G181">
        <f t="shared" si="6"/>
        <v>30</v>
      </c>
      <c r="H181" t="s">
        <v>1613</v>
      </c>
      <c r="I18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</v>
      </c>
      <c r="J18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</row>
    <row r="182" spans="4:10" x14ac:dyDescent="0.5">
      <c r="D182">
        <v>181</v>
      </c>
      <c r="E182" t="s">
        <v>1391</v>
      </c>
      <c r="F182">
        <v>181</v>
      </c>
      <c r="G182">
        <f t="shared" ref="G182:G245" si="9">IFERROR(IF(F182=D182,0,VLOOKUP(D182,A:B,2,FALSE)),G181+5)</f>
        <v>0</v>
      </c>
      <c r="H182" t="s">
        <v>1613</v>
      </c>
      <c r="I18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</v>
      </c>
      <c r="J18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</row>
    <row r="183" spans="4:10" x14ac:dyDescent="0.5">
      <c r="D183">
        <v>182</v>
      </c>
      <c r="E183" t="s">
        <v>1392</v>
      </c>
      <c r="F183">
        <v>182</v>
      </c>
      <c r="G183">
        <f t="shared" si="9"/>
        <v>0</v>
      </c>
      <c r="H183" t="s">
        <v>1613</v>
      </c>
      <c r="I18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</v>
      </c>
      <c r="J18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</row>
    <row r="184" spans="4:10" x14ac:dyDescent="0.5">
      <c r="D184">
        <v>183</v>
      </c>
      <c r="E184" t="s">
        <v>1172</v>
      </c>
      <c r="F184">
        <v>184</v>
      </c>
      <c r="G184">
        <f t="shared" si="9"/>
        <v>18</v>
      </c>
      <c r="H184" t="s">
        <v>1613</v>
      </c>
      <c r="I18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</v>
      </c>
      <c r="J18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</row>
    <row r="185" spans="4:10" x14ac:dyDescent="0.5">
      <c r="D185">
        <v>184</v>
      </c>
      <c r="E185" t="s">
        <v>1393</v>
      </c>
      <c r="F185">
        <v>184</v>
      </c>
      <c r="G185">
        <f t="shared" si="9"/>
        <v>0</v>
      </c>
      <c r="H185" t="s">
        <v>1613</v>
      </c>
      <c r="I18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</v>
      </c>
      <c r="J18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</row>
    <row r="186" spans="4:10" x14ac:dyDescent="0.5">
      <c r="D186">
        <v>185</v>
      </c>
      <c r="E186" t="s">
        <v>1394</v>
      </c>
      <c r="F186">
        <v>185</v>
      </c>
      <c r="G186">
        <f t="shared" si="9"/>
        <v>0</v>
      </c>
      <c r="H186" t="s">
        <v>1613</v>
      </c>
      <c r="I18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</v>
      </c>
      <c r="J18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</row>
    <row r="187" spans="4:10" x14ac:dyDescent="0.5">
      <c r="D187">
        <v>186</v>
      </c>
      <c r="E187" t="s">
        <v>1395</v>
      </c>
      <c r="F187">
        <v>186</v>
      </c>
      <c r="G187">
        <f t="shared" si="9"/>
        <v>0</v>
      </c>
      <c r="H187" t="s">
        <v>1613</v>
      </c>
      <c r="I18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</v>
      </c>
      <c r="J18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</row>
    <row r="188" spans="4:10" x14ac:dyDescent="0.5">
      <c r="D188">
        <v>187</v>
      </c>
      <c r="E188" t="s">
        <v>1173</v>
      </c>
      <c r="F188">
        <v>188</v>
      </c>
      <c r="G188">
        <f t="shared" si="9"/>
        <v>18</v>
      </c>
      <c r="H188" t="s">
        <v>1613</v>
      </c>
      <c r="I18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</v>
      </c>
      <c r="J18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</row>
    <row r="189" spans="4:10" x14ac:dyDescent="0.5">
      <c r="D189">
        <v>188</v>
      </c>
      <c r="E189" t="s">
        <v>1174</v>
      </c>
      <c r="F189">
        <v>189</v>
      </c>
      <c r="G189">
        <f t="shared" si="9"/>
        <v>27</v>
      </c>
      <c r="H189" t="s">
        <v>1613</v>
      </c>
      <c r="I18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</v>
      </c>
      <c r="J18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</row>
    <row r="190" spans="4:10" x14ac:dyDescent="0.5">
      <c r="D190">
        <v>189</v>
      </c>
      <c r="E190" t="s">
        <v>1396</v>
      </c>
      <c r="F190">
        <v>189</v>
      </c>
      <c r="G190">
        <f t="shared" si="9"/>
        <v>0</v>
      </c>
      <c r="H190" t="s">
        <v>1613</v>
      </c>
      <c r="I19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</v>
      </c>
      <c r="J19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</row>
    <row r="191" spans="4:10" x14ac:dyDescent="0.5">
      <c r="D191">
        <v>190</v>
      </c>
      <c r="E191" t="s">
        <v>1397</v>
      </c>
      <c r="F191">
        <v>424</v>
      </c>
      <c r="G191">
        <v>40</v>
      </c>
      <c r="H191" t="s">
        <v>1613</v>
      </c>
      <c r="I19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</v>
      </c>
      <c r="J19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</row>
    <row r="192" spans="4:10" x14ac:dyDescent="0.5">
      <c r="D192">
        <v>191</v>
      </c>
      <c r="E192" t="s">
        <v>1398</v>
      </c>
      <c r="F192">
        <v>192</v>
      </c>
      <c r="G192">
        <v>5</v>
      </c>
      <c r="H192" t="s">
        <v>1613</v>
      </c>
      <c r="I19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</v>
      </c>
      <c r="J19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</row>
    <row r="193" spans="4:10" x14ac:dyDescent="0.5">
      <c r="D193">
        <v>192</v>
      </c>
      <c r="E193" t="s">
        <v>1399</v>
      </c>
      <c r="F193">
        <v>192</v>
      </c>
      <c r="G193">
        <f t="shared" si="9"/>
        <v>0</v>
      </c>
      <c r="H193" t="s">
        <v>1613</v>
      </c>
      <c r="I19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</v>
      </c>
      <c r="J19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</row>
    <row r="194" spans="4:10" x14ac:dyDescent="0.5">
      <c r="D194">
        <v>193</v>
      </c>
      <c r="E194" t="s">
        <v>1400</v>
      </c>
      <c r="F194">
        <v>469</v>
      </c>
      <c r="G194">
        <f t="shared" si="9"/>
        <v>5</v>
      </c>
      <c r="H194" t="s">
        <v>1613</v>
      </c>
      <c r="I19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</v>
      </c>
      <c r="J19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</row>
    <row r="195" spans="4:10" x14ac:dyDescent="0.5">
      <c r="D195">
        <v>194</v>
      </c>
      <c r="E195" t="s">
        <v>1175</v>
      </c>
      <c r="F195">
        <v>195</v>
      </c>
      <c r="G195">
        <v>40</v>
      </c>
      <c r="H195" t="s">
        <v>1613</v>
      </c>
      <c r="I195" t="str">
        <f t="shared" ref="I195:I258" si="10">I194&amp;F195&amp;H195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</v>
      </c>
      <c r="J195" t="str">
        <f t="shared" ref="J195:J258" si="11">J194&amp;G195&amp;H195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</row>
    <row r="196" spans="4:10" x14ac:dyDescent="0.5">
      <c r="D196">
        <v>195</v>
      </c>
      <c r="E196" t="s">
        <v>1401</v>
      </c>
      <c r="F196">
        <v>195</v>
      </c>
      <c r="G196">
        <f t="shared" si="9"/>
        <v>0</v>
      </c>
      <c r="H196" t="s">
        <v>1613</v>
      </c>
      <c r="I19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</v>
      </c>
      <c r="J19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</row>
    <row r="197" spans="4:10" x14ac:dyDescent="0.5">
      <c r="D197">
        <v>196</v>
      </c>
      <c r="E197" t="s">
        <v>1402</v>
      </c>
      <c r="F197">
        <v>196</v>
      </c>
      <c r="G197">
        <f t="shared" si="9"/>
        <v>0</v>
      </c>
      <c r="H197" t="s">
        <v>1613</v>
      </c>
      <c r="I19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</v>
      </c>
      <c r="J19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</row>
    <row r="198" spans="4:10" x14ac:dyDescent="0.5">
      <c r="D198">
        <v>197</v>
      </c>
      <c r="E198" t="s">
        <v>1403</v>
      </c>
      <c r="F198">
        <v>197</v>
      </c>
      <c r="G198">
        <f t="shared" si="9"/>
        <v>0</v>
      </c>
      <c r="H198" t="s">
        <v>1613</v>
      </c>
      <c r="I19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</v>
      </c>
      <c r="J19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</row>
    <row r="199" spans="4:10" x14ac:dyDescent="0.5">
      <c r="D199">
        <v>198</v>
      </c>
      <c r="E199" t="s">
        <v>1404</v>
      </c>
      <c r="F199">
        <v>430</v>
      </c>
      <c r="G199">
        <v>40</v>
      </c>
      <c r="H199" t="s">
        <v>1613</v>
      </c>
      <c r="I19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</v>
      </c>
      <c r="J19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</row>
    <row r="200" spans="4:10" x14ac:dyDescent="0.5">
      <c r="D200">
        <v>199</v>
      </c>
      <c r="E200" t="s">
        <v>1405</v>
      </c>
      <c r="F200">
        <v>199</v>
      </c>
      <c r="G200">
        <f t="shared" si="9"/>
        <v>0</v>
      </c>
      <c r="H200" t="s">
        <v>1613</v>
      </c>
      <c r="I20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</v>
      </c>
      <c r="J20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</row>
    <row r="201" spans="4:10" x14ac:dyDescent="0.5">
      <c r="D201">
        <v>200</v>
      </c>
      <c r="E201" t="s">
        <v>1406</v>
      </c>
      <c r="F201">
        <v>429</v>
      </c>
      <c r="G201">
        <v>40</v>
      </c>
      <c r="H201" t="s">
        <v>1613</v>
      </c>
      <c r="I20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</v>
      </c>
      <c r="J20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</row>
    <row r="202" spans="4:10" x14ac:dyDescent="0.5">
      <c r="D202">
        <v>201</v>
      </c>
      <c r="E202" t="s">
        <v>1407</v>
      </c>
      <c r="F202">
        <v>201</v>
      </c>
      <c r="G202">
        <f t="shared" si="9"/>
        <v>0</v>
      </c>
      <c r="H202" t="s">
        <v>1613</v>
      </c>
      <c r="I20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</v>
      </c>
      <c r="J20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</row>
    <row r="203" spans="4:10" x14ac:dyDescent="0.5">
      <c r="D203">
        <v>202</v>
      </c>
      <c r="E203" t="s">
        <v>1408</v>
      </c>
      <c r="F203">
        <v>202</v>
      </c>
      <c r="G203">
        <f t="shared" si="9"/>
        <v>0</v>
      </c>
      <c r="H203" t="s">
        <v>1613</v>
      </c>
      <c r="I20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</v>
      </c>
      <c r="J20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</row>
    <row r="204" spans="4:10" x14ac:dyDescent="0.5">
      <c r="D204">
        <v>203</v>
      </c>
      <c r="E204" t="s">
        <v>1409</v>
      </c>
      <c r="F204">
        <v>203</v>
      </c>
      <c r="G204">
        <f t="shared" si="9"/>
        <v>0</v>
      </c>
      <c r="H204" t="s">
        <v>1613</v>
      </c>
      <c r="I20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</v>
      </c>
      <c r="J20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</row>
    <row r="205" spans="4:10" x14ac:dyDescent="0.5">
      <c r="D205">
        <v>204</v>
      </c>
      <c r="E205" t="s">
        <v>1176</v>
      </c>
      <c r="F205">
        <v>205</v>
      </c>
      <c r="G205">
        <f t="shared" si="9"/>
        <v>31</v>
      </c>
      <c r="H205" t="s">
        <v>1613</v>
      </c>
      <c r="I20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</v>
      </c>
      <c r="J20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</row>
    <row r="206" spans="4:10" x14ac:dyDescent="0.5">
      <c r="D206">
        <v>205</v>
      </c>
      <c r="E206" t="s">
        <v>1410</v>
      </c>
      <c r="F206">
        <v>205</v>
      </c>
      <c r="G206">
        <f t="shared" si="9"/>
        <v>0</v>
      </c>
      <c r="H206" t="s">
        <v>1613</v>
      </c>
      <c r="I20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</v>
      </c>
      <c r="J20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</row>
    <row r="207" spans="4:10" x14ac:dyDescent="0.5">
      <c r="D207">
        <v>206</v>
      </c>
      <c r="E207" t="s">
        <v>1411</v>
      </c>
      <c r="F207">
        <v>206</v>
      </c>
      <c r="G207">
        <f t="shared" si="9"/>
        <v>0</v>
      </c>
      <c r="H207" t="s">
        <v>1613</v>
      </c>
      <c r="I20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</v>
      </c>
      <c r="J20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</row>
    <row r="208" spans="4:10" x14ac:dyDescent="0.5">
      <c r="D208">
        <v>207</v>
      </c>
      <c r="E208" t="s">
        <v>1412</v>
      </c>
      <c r="F208">
        <v>472</v>
      </c>
      <c r="G208">
        <v>40</v>
      </c>
      <c r="H208" t="s">
        <v>1613</v>
      </c>
      <c r="I20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</v>
      </c>
      <c r="J20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</row>
    <row r="209" spans="4:10" x14ac:dyDescent="0.5">
      <c r="D209">
        <v>208</v>
      </c>
      <c r="E209" t="s">
        <v>1413</v>
      </c>
      <c r="F209">
        <v>208</v>
      </c>
      <c r="G209">
        <f t="shared" si="9"/>
        <v>0</v>
      </c>
      <c r="H209" t="s">
        <v>1613</v>
      </c>
      <c r="I20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</v>
      </c>
      <c r="J20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</row>
    <row r="210" spans="4:10" x14ac:dyDescent="0.5">
      <c r="D210">
        <v>209</v>
      </c>
      <c r="E210" t="s">
        <v>1177</v>
      </c>
      <c r="F210">
        <v>210</v>
      </c>
      <c r="G210">
        <f t="shared" si="9"/>
        <v>23</v>
      </c>
      <c r="H210" t="s">
        <v>1613</v>
      </c>
      <c r="I21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</v>
      </c>
      <c r="J21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</row>
    <row r="211" spans="4:10" x14ac:dyDescent="0.5">
      <c r="D211">
        <v>210</v>
      </c>
      <c r="E211" t="s">
        <v>1414</v>
      </c>
      <c r="F211">
        <v>210</v>
      </c>
      <c r="G211">
        <f t="shared" si="9"/>
        <v>0</v>
      </c>
      <c r="H211" t="s">
        <v>1613</v>
      </c>
      <c r="I21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</v>
      </c>
      <c r="J21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</row>
    <row r="212" spans="4:10" x14ac:dyDescent="0.5">
      <c r="D212">
        <v>211</v>
      </c>
      <c r="E212" t="s">
        <v>1415</v>
      </c>
      <c r="F212">
        <v>211</v>
      </c>
      <c r="G212">
        <f t="shared" si="9"/>
        <v>0</v>
      </c>
      <c r="H212" t="s">
        <v>1613</v>
      </c>
      <c r="I21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</v>
      </c>
      <c r="J21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</row>
    <row r="213" spans="4:10" x14ac:dyDescent="0.5">
      <c r="D213">
        <v>212</v>
      </c>
      <c r="E213" t="s">
        <v>1416</v>
      </c>
      <c r="F213">
        <v>212</v>
      </c>
      <c r="G213">
        <f t="shared" si="9"/>
        <v>0</v>
      </c>
      <c r="H213" t="s">
        <v>1613</v>
      </c>
      <c r="I21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</v>
      </c>
      <c r="J21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</row>
    <row r="214" spans="4:10" x14ac:dyDescent="0.5">
      <c r="D214">
        <v>213</v>
      </c>
      <c r="E214" t="s">
        <v>1417</v>
      </c>
      <c r="F214">
        <v>213</v>
      </c>
      <c r="G214">
        <f t="shared" si="9"/>
        <v>0</v>
      </c>
      <c r="H214" t="s">
        <v>1613</v>
      </c>
      <c r="I21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</v>
      </c>
      <c r="J21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</row>
    <row r="215" spans="4:10" x14ac:dyDescent="0.5">
      <c r="D215">
        <v>214</v>
      </c>
      <c r="E215" t="s">
        <v>1418</v>
      </c>
      <c r="F215">
        <v>214</v>
      </c>
      <c r="G215">
        <f t="shared" si="9"/>
        <v>0</v>
      </c>
      <c r="H215" t="s">
        <v>1613</v>
      </c>
      <c r="I21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</v>
      </c>
      <c r="J21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</row>
    <row r="216" spans="4:10" x14ac:dyDescent="0.5">
      <c r="D216">
        <v>215</v>
      </c>
      <c r="E216" t="s">
        <v>1419</v>
      </c>
      <c r="F216">
        <v>461</v>
      </c>
      <c r="G216">
        <v>30</v>
      </c>
      <c r="H216" t="s">
        <v>1613</v>
      </c>
      <c r="I21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</v>
      </c>
      <c r="J21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</row>
    <row r="217" spans="4:10" x14ac:dyDescent="0.5">
      <c r="D217">
        <v>216</v>
      </c>
      <c r="E217" t="s">
        <v>1178</v>
      </c>
      <c r="F217">
        <v>217</v>
      </c>
      <c r="G217">
        <f t="shared" si="9"/>
        <v>30</v>
      </c>
      <c r="H217" t="s">
        <v>1613</v>
      </c>
      <c r="I21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</v>
      </c>
      <c r="J21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</row>
    <row r="218" spans="4:10" x14ac:dyDescent="0.5">
      <c r="D218">
        <v>217</v>
      </c>
      <c r="E218" t="s">
        <v>1420</v>
      </c>
      <c r="F218">
        <v>217</v>
      </c>
      <c r="G218">
        <f t="shared" si="9"/>
        <v>0</v>
      </c>
      <c r="H218" t="s">
        <v>1613</v>
      </c>
      <c r="I21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</v>
      </c>
      <c r="J21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</row>
    <row r="219" spans="4:10" x14ac:dyDescent="0.5">
      <c r="D219">
        <v>218</v>
      </c>
      <c r="E219" t="s">
        <v>1179</v>
      </c>
      <c r="F219">
        <v>219</v>
      </c>
      <c r="G219">
        <f t="shared" si="9"/>
        <v>38</v>
      </c>
      <c r="H219" t="s">
        <v>1613</v>
      </c>
      <c r="I21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</v>
      </c>
      <c r="J21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</row>
    <row r="220" spans="4:10" x14ac:dyDescent="0.5">
      <c r="D220">
        <v>219</v>
      </c>
      <c r="E220" t="s">
        <v>1421</v>
      </c>
      <c r="F220">
        <v>219</v>
      </c>
      <c r="G220">
        <f t="shared" si="9"/>
        <v>0</v>
      </c>
      <c r="H220" t="s">
        <v>1613</v>
      </c>
      <c r="I22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</v>
      </c>
      <c r="J22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</row>
    <row r="221" spans="4:10" x14ac:dyDescent="0.5">
      <c r="D221">
        <v>220</v>
      </c>
      <c r="E221" t="s">
        <v>1180</v>
      </c>
      <c r="F221">
        <v>221</v>
      </c>
      <c r="G221">
        <f t="shared" si="9"/>
        <v>33</v>
      </c>
      <c r="H221" t="s">
        <v>1613</v>
      </c>
      <c r="I22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</v>
      </c>
      <c r="J22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</row>
    <row r="222" spans="4:10" x14ac:dyDescent="0.5">
      <c r="D222">
        <v>221</v>
      </c>
      <c r="E222" t="s">
        <v>1422</v>
      </c>
      <c r="F222">
        <v>473</v>
      </c>
      <c r="G222">
        <f t="shared" si="9"/>
        <v>38</v>
      </c>
      <c r="H222" t="s">
        <v>1613</v>
      </c>
      <c r="I22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</v>
      </c>
      <c r="J22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</row>
    <row r="223" spans="4:10" x14ac:dyDescent="0.5">
      <c r="D223">
        <v>222</v>
      </c>
      <c r="E223" t="s">
        <v>1423</v>
      </c>
      <c r="F223">
        <v>222</v>
      </c>
      <c r="G223">
        <f t="shared" si="9"/>
        <v>0</v>
      </c>
      <c r="H223" t="s">
        <v>1613</v>
      </c>
      <c r="I22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</v>
      </c>
      <c r="J22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</row>
    <row r="224" spans="4:10" x14ac:dyDescent="0.5">
      <c r="D224">
        <v>223</v>
      </c>
      <c r="E224" t="s">
        <v>1181</v>
      </c>
      <c r="F224">
        <v>224</v>
      </c>
      <c r="G224">
        <f t="shared" si="9"/>
        <v>25</v>
      </c>
      <c r="H224" t="s">
        <v>1613</v>
      </c>
      <c r="I22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</v>
      </c>
      <c r="J22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</row>
    <row r="225" spans="4:10" x14ac:dyDescent="0.5">
      <c r="D225">
        <v>224</v>
      </c>
      <c r="E225" t="s">
        <v>1424</v>
      </c>
      <c r="F225">
        <v>224</v>
      </c>
      <c r="G225">
        <f t="shared" si="9"/>
        <v>0</v>
      </c>
      <c r="H225" t="s">
        <v>1613</v>
      </c>
      <c r="I22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</v>
      </c>
      <c r="J22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</row>
    <row r="226" spans="4:10" x14ac:dyDescent="0.5">
      <c r="D226">
        <v>225</v>
      </c>
      <c r="E226" t="s">
        <v>1425</v>
      </c>
      <c r="F226">
        <v>225</v>
      </c>
      <c r="G226">
        <f t="shared" si="9"/>
        <v>0</v>
      </c>
      <c r="H226" t="s">
        <v>1613</v>
      </c>
      <c r="I22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</v>
      </c>
      <c r="J22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</row>
    <row r="227" spans="4:10" x14ac:dyDescent="0.5">
      <c r="D227">
        <v>226</v>
      </c>
      <c r="E227" t="s">
        <v>1426</v>
      </c>
      <c r="F227">
        <v>226</v>
      </c>
      <c r="G227">
        <f t="shared" si="9"/>
        <v>0</v>
      </c>
      <c r="H227" t="s">
        <v>1613</v>
      </c>
      <c r="I22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</v>
      </c>
      <c r="J22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</row>
    <row r="228" spans="4:10" x14ac:dyDescent="0.5">
      <c r="D228">
        <v>227</v>
      </c>
      <c r="E228" t="s">
        <v>1427</v>
      </c>
      <c r="F228">
        <v>227</v>
      </c>
      <c r="G228">
        <f t="shared" si="9"/>
        <v>0</v>
      </c>
      <c r="H228" t="s">
        <v>1613</v>
      </c>
      <c r="I22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</v>
      </c>
      <c r="J22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</row>
    <row r="229" spans="4:10" x14ac:dyDescent="0.5">
      <c r="D229">
        <v>228</v>
      </c>
      <c r="E229" t="s">
        <v>1182</v>
      </c>
      <c r="F229">
        <v>229</v>
      </c>
      <c r="G229">
        <f t="shared" si="9"/>
        <v>24</v>
      </c>
      <c r="H229" t="s">
        <v>1613</v>
      </c>
      <c r="I22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</v>
      </c>
      <c r="J22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</row>
    <row r="230" spans="4:10" x14ac:dyDescent="0.5">
      <c r="D230">
        <v>229</v>
      </c>
      <c r="E230" t="s">
        <v>1428</v>
      </c>
      <c r="F230">
        <v>229</v>
      </c>
      <c r="G230">
        <f t="shared" si="9"/>
        <v>0</v>
      </c>
      <c r="H230" t="s">
        <v>1613</v>
      </c>
      <c r="I23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</v>
      </c>
      <c r="J23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</row>
    <row r="231" spans="4:10" x14ac:dyDescent="0.5">
      <c r="D231">
        <v>230</v>
      </c>
      <c r="E231" t="s">
        <v>1429</v>
      </c>
      <c r="F231">
        <v>230</v>
      </c>
      <c r="G231">
        <f t="shared" si="9"/>
        <v>0</v>
      </c>
      <c r="H231" t="s">
        <v>1613</v>
      </c>
      <c r="I23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</v>
      </c>
      <c r="J23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</row>
    <row r="232" spans="4:10" x14ac:dyDescent="0.5">
      <c r="D232">
        <v>231</v>
      </c>
      <c r="E232" t="s">
        <v>1183</v>
      </c>
      <c r="F232">
        <v>232</v>
      </c>
      <c r="G232">
        <f t="shared" si="9"/>
        <v>25</v>
      </c>
      <c r="H232" t="s">
        <v>1613</v>
      </c>
      <c r="I23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</v>
      </c>
      <c r="J23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</row>
    <row r="233" spans="4:10" x14ac:dyDescent="0.5">
      <c r="D233">
        <v>232</v>
      </c>
      <c r="E233" t="s">
        <v>1430</v>
      </c>
      <c r="F233">
        <v>232</v>
      </c>
      <c r="G233">
        <f t="shared" si="9"/>
        <v>0</v>
      </c>
      <c r="H233" t="s">
        <v>1613</v>
      </c>
      <c r="I23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</v>
      </c>
      <c r="J23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</row>
    <row r="234" spans="4:10" x14ac:dyDescent="0.5">
      <c r="D234">
        <v>233</v>
      </c>
      <c r="E234" t="s">
        <v>1431</v>
      </c>
      <c r="F234">
        <v>474</v>
      </c>
      <c r="G234">
        <v>40</v>
      </c>
      <c r="H234" t="s">
        <v>1613</v>
      </c>
      <c r="I23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</v>
      </c>
      <c r="J23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</row>
    <row r="235" spans="4:10" x14ac:dyDescent="0.5">
      <c r="D235">
        <v>234</v>
      </c>
      <c r="E235" t="s">
        <v>1432</v>
      </c>
      <c r="F235">
        <v>234</v>
      </c>
      <c r="G235">
        <f t="shared" si="9"/>
        <v>0</v>
      </c>
      <c r="H235" t="s">
        <v>1613</v>
      </c>
      <c r="I23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</v>
      </c>
      <c r="J23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</row>
    <row r="236" spans="4:10" x14ac:dyDescent="0.5">
      <c r="D236">
        <v>235</v>
      </c>
      <c r="E236" t="s">
        <v>1433</v>
      </c>
      <c r="F236">
        <v>235</v>
      </c>
      <c r="G236">
        <f t="shared" si="9"/>
        <v>0</v>
      </c>
      <c r="H236" t="s">
        <v>1613</v>
      </c>
      <c r="I23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</v>
      </c>
      <c r="J23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</row>
    <row r="237" spans="4:10" x14ac:dyDescent="0.5">
      <c r="D237">
        <v>236</v>
      </c>
      <c r="E237" t="s">
        <v>1184</v>
      </c>
      <c r="F237">
        <v>237</v>
      </c>
      <c r="G237">
        <f t="shared" si="9"/>
        <v>20</v>
      </c>
      <c r="H237" t="s">
        <v>1613</v>
      </c>
      <c r="I23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</v>
      </c>
      <c r="J23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</row>
    <row r="238" spans="4:10" x14ac:dyDescent="0.5">
      <c r="D238">
        <v>237</v>
      </c>
      <c r="E238" t="s">
        <v>1434</v>
      </c>
      <c r="F238">
        <v>237</v>
      </c>
      <c r="G238">
        <f t="shared" si="9"/>
        <v>0</v>
      </c>
      <c r="H238" t="s">
        <v>1613</v>
      </c>
      <c r="I23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</v>
      </c>
      <c r="J23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</row>
    <row r="239" spans="4:10" x14ac:dyDescent="0.5">
      <c r="D239">
        <v>238</v>
      </c>
      <c r="E239" t="s">
        <v>1185</v>
      </c>
      <c r="F239">
        <v>124</v>
      </c>
      <c r="G239">
        <f t="shared" si="9"/>
        <v>30</v>
      </c>
      <c r="H239" t="s">
        <v>1613</v>
      </c>
      <c r="I23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</v>
      </c>
      <c r="J23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</row>
    <row r="240" spans="4:10" x14ac:dyDescent="0.5">
      <c r="D240">
        <v>239</v>
      </c>
      <c r="E240" t="s">
        <v>1186</v>
      </c>
      <c r="F240">
        <v>125</v>
      </c>
      <c r="G240">
        <f t="shared" si="9"/>
        <v>30</v>
      </c>
      <c r="H240" t="s">
        <v>1613</v>
      </c>
      <c r="I24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</v>
      </c>
      <c r="J24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</row>
    <row r="241" spans="4:10" x14ac:dyDescent="0.5">
      <c r="D241">
        <v>240</v>
      </c>
      <c r="E241" t="s">
        <v>1187</v>
      </c>
      <c r="F241">
        <v>126</v>
      </c>
      <c r="G241">
        <f t="shared" si="9"/>
        <v>30</v>
      </c>
      <c r="H241" t="s">
        <v>1613</v>
      </c>
      <c r="I24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</v>
      </c>
      <c r="J24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</row>
    <row r="242" spans="4:10" x14ac:dyDescent="0.5">
      <c r="D242">
        <v>241</v>
      </c>
      <c r="E242" t="s">
        <v>1435</v>
      </c>
      <c r="F242">
        <v>241</v>
      </c>
      <c r="G242">
        <f t="shared" si="9"/>
        <v>0</v>
      </c>
      <c r="H242" t="s">
        <v>1613</v>
      </c>
      <c r="I24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</v>
      </c>
      <c r="J24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</row>
    <row r="243" spans="4:10" x14ac:dyDescent="0.5">
      <c r="D243">
        <v>242</v>
      </c>
      <c r="E243" t="s">
        <v>1436</v>
      </c>
      <c r="F243">
        <v>242</v>
      </c>
      <c r="G243">
        <f t="shared" si="9"/>
        <v>0</v>
      </c>
      <c r="H243" t="s">
        <v>1613</v>
      </c>
      <c r="I24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</v>
      </c>
      <c r="J24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</row>
    <row r="244" spans="4:10" x14ac:dyDescent="0.5">
      <c r="D244">
        <v>243</v>
      </c>
      <c r="E244" t="s">
        <v>1437</v>
      </c>
      <c r="F244">
        <v>243</v>
      </c>
      <c r="G244">
        <f t="shared" si="9"/>
        <v>0</v>
      </c>
      <c r="H244" t="s">
        <v>1613</v>
      </c>
      <c r="I24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</v>
      </c>
      <c r="J24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</row>
    <row r="245" spans="4:10" x14ac:dyDescent="0.5">
      <c r="D245">
        <v>244</v>
      </c>
      <c r="E245" t="s">
        <v>1438</v>
      </c>
      <c r="F245">
        <v>244</v>
      </c>
      <c r="G245">
        <f t="shared" si="9"/>
        <v>0</v>
      </c>
      <c r="H245" t="s">
        <v>1613</v>
      </c>
      <c r="I24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</v>
      </c>
      <c r="J24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</row>
    <row r="246" spans="4:10" x14ac:dyDescent="0.5">
      <c r="D246">
        <v>245</v>
      </c>
      <c r="E246" t="s">
        <v>1439</v>
      </c>
      <c r="F246">
        <v>245</v>
      </c>
      <c r="G246">
        <f t="shared" ref="G246:G309" si="12">IFERROR(IF(F246=D246,0,VLOOKUP(D246,A:B,2,FALSE)),G245+5)</f>
        <v>0</v>
      </c>
      <c r="H246" t="s">
        <v>1613</v>
      </c>
      <c r="I24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</v>
      </c>
      <c r="J24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</row>
    <row r="247" spans="4:10" x14ac:dyDescent="0.5">
      <c r="D247">
        <v>246</v>
      </c>
      <c r="E247" t="s">
        <v>1188</v>
      </c>
      <c r="F247">
        <v>247</v>
      </c>
      <c r="G247">
        <f t="shared" si="12"/>
        <v>30</v>
      </c>
      <c r="H247" t="s">
        <v>1613</v>
      </c>
      <c r="I24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</v>
      </c>
      <c r="J24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</row>
    <row r="248" spans="4:10" x14ac:dyDescent="0.5">
      <c r="D248">
        <v>247</v>
      </c>
      <c r="E248" t="s">
        <v>1189</v>
      </c>
      <c r="F248">
        <v>248</v>
      </c>
      <c r="G248">
        <f t="shared" si="12"/>
        <v>55</v>
      </c>
      <c r="H248" t="s">
        <v>1613</v>
      </c>
      <c r="I24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</v>
      </c>
      <c r="J24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</row>
    <row r="249" spans="4:10" x14ac:dyDescent="0.5">
      <c r="D249">
        <v>248</v>
      </c>
      <c r="E249" t="s">
        <v>1440</v>
      </c>
      <c r="F249">
        <v>248</v>
      </c>
      <c r="G249">
        <f t="shared" si="12"/>
        <v>0</v>
      </c>
      <c r="H249" t="s">
        <v>1613</v>
      </c>
      <c r="I24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</v>
      </c>
      <c r="J24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</row>
    <row r="250" spans="4:10" x14ac:dyDescent="0.5">
      <c r="D250">
        <v>249</v>
      </c>
      <c r="E250" t="s">
        <v>1441</v>
      </c>
      <c r="F250">
        <v>249</v>
      </c>
      <c r="G250">
        <f t="shared" si="12"/>
        <v>0</v>
      </c>
      <c r="H250" t="s">
        <v>1613</v>
      </c>
      <c r="I25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</v>
      </c>
      <c r="J25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</row>
    <row r="251" spans="4:10" x14ac:dyDescent="0.5">
      <c r="D251">
        <v>250</v>
      </c>
      <c r="E251" t="s">
        <v>1442</v>
      </c>
      <c r="F251">
        <v>250</v>
      </c>
      <c r="G251">
        <f t="shared" si="12"/>
        <v>0</v>
      </c>
      <c r="H251" t="s">
        <v>1613</v>
      </c>
      <c r="I25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</v>
      </c>
      <c r="J25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</row>
    <row r="252" spans="4:10" x14ac:dyDescent="0.5">
      <c r="D252">
        <v>251</v>
      </c>
      <c r="E252" t="s">
        <v>1443</v>
      </c>
      <c r="F252">
        <v>251</v>
      </c>
      <c r="G252">
        <f t="shared" si="12"/>
        <v>0</v>
      </c>
      <c r="H252" t="s">
        <v>1613</v>
      </c>
      <c r="I25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</v>
      </c>
      <c r="J25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</row>
    <row r="253" spans="4:10" x14ac:dyDescent="0.5">
      <c r="D253">
        <v>252</v>
      </c>
      <c r="E253" t="s">
        <v>1190</v>
      </c>
      <c r="F253">
        <v>253</v>
      </c>
      <c r="G253">
        <f t="shared" si="12"/>
        <v>16</v>
      </c>
      <c r="H253" t="s">
        <v>1613</v>
      </c>
      <c r="I25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</v>
      </c>
      <c r="J25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</v>
      </c>
    </row>
    <row r="254" spans="4:10" x14ac:dyDescent="0.5">
      <c r="D254">
        <v>253</v>
      </c>
      <c r="E254" t="s">
        <v>1191</v>
      </c>
      <c r="F254">
        <v>254</v>
      </c>
      <c r="G254">
        <f t="shared" si="12"/>
        <v>36</v>
      </c>
      <c r="H254" t="s">
        <v>1613</v>
      </c>
      <c r="I25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</v>
      </c>
      <c r="J25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</v>
      </c>
    </row>
    <row r="255" spans="4:10" x14ac:dyDescent="0.5">
      <c r="D255">
        <v>254</v>
      </c>
      <c r="E255" t="s">
        <v>1444</v>
      </c>
      <c r="F255">
        <v>254</v>
      </c>
      <c r="G255">
        <f t="shared" si="12"/>
        <v>0</v>
      </c>
      <c r="H255" t="s">
        <v>1613</v>
      </c>
      <c r="I25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</v>
      </c>
      <c r="J25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</v>
      </c>
    </row>
    <row r="256" spans="4:10" x14ac:dyDescent="0.5">
      <c r="D256">
        <v>255</v>
      </c>
      <c r="E256" t="s">
        <v>1192</v>
      </c>
      <c r="F256">
        <v>256</v>
      </c>
      <c r="G256">
        <f t="shared" si="12"/>
        <v>16</v>
      </c>
      <c r="H256" t="s">
        <v>1613</v>
      </c>
      <c r="I25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</v>
      </c>
      <c r="J25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</v>
      </c>
    </row>
    <row r="257" spans="4:10" x14ac:dyDescent="0.5">
      <c r="D257">
        <v>256</v>
      </c>
      <c r="E257" t="s">
        <v>1193</v>
      </c>
      <c r="F257">
        <v>257</v>
      </c>
      <c r="G257">
        <f t="shared" si="12"/>
        <v>36</v>
      </c>
      <c r="H257" t="s">
        <v>1613</v>
      </c>
      <c r="I25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</v>
      </c>
      <c r="J25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</v>
      </c>
    </row>
    <row r="258" spans="4:10" x14ac:dyDescent="0.5">
      <c r="D258">
        <v>257</v>
      </c>
      <c r="E258" t="s">
        <v>1445</v>
      </c>
      <c r="F258">
        <v>257</v>
      </c>
      <c r="G258">
        <f t="shared" si="12"/>
        <v>0</v>
      </c>
      <c r="H258" t="s">
        <v>1613</v>
      </c>
      <c r="I25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</v>
      </c>
      <c r="J25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</v>
      </c>
    </row>
    <row r="259" spans="4:10" x14ac:dyDescent="0.5">
      <c r="D259">
        <v>258</v>
      </c>
      <c r="E259" t="s">
        <v>1194</v>
      </c>
      <c r="F259">
        <v>259</v>
      </c>
      <c r="G259">
        <f t="shared" si="12"/>
        <v>16</v>
      </c>
      <c r="H259" t="s">
        <v>1613</v>
      </c>
      <c r="I259" t="str">
        <f t="shared" ref="I259:I322" si="13">I258&amp;F259&amp;H259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</v>
      </c>
      <c r="J259" t="str">
        <f t="shared" ref="J259:J322" si="14">J258&amp;G259&amp;H259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</v>
      </c>
    </row>
    <row r="260" spans="4:10" x14ac:dyDescent="0.5">
      <c r="D260">
        <v>259</v>
      </c>
      <c r="E260" t="s">
        <v>1195</v>
      </c>
      <c r="F260">
        <v>260</v>
      </c>
      <c r="G260">
        <f t="shared" si="12"/>
        <v>36</v>
      </c>
      <c r="H260" t="s">
        <v>1613</v>
      </c>
      <c r="I26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</v>
      </c>
      <c r="J26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</v>
      </c>
    </row>
    <row r="261" spans="4:10" x14ac:dyDescent="0.5">
      <c r="D261">
        <v>260</v>
      </c>
      <c r="E261" t="s">
        <v>1446</v>
      </c>
      <c r="F261">
        <v>260</v>
      </c>
      <c r="G261">
        <f t="shared" si="12"/>
        <v>0</v>
      </c>
      <c r="H261" t="s">
        <v>1613</v>
      </c>
      <c r="I26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</v>
      </c>
      <c r="J26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</v>
      </c>
    </row>
    <row r="262" spans="4:10" x14ac:dyDescent="0.5">
      <c r="D262">
        <v>261</v>
      </c>
      <c r="E262" t="s">
        <v>1196</v>
      </c>
      <c r="F262">
        <v>262</v>
      </c>
      <c r="G262">
        <f t="shared" si="12"/>
        <v>18</v>
      </c>
      <c r="H262" t="s">
        <v>1613</v>
      </c>
      <c r="I26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</v>
      </c>
      <c r="J26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</v>
      </c>
    </row>
    <row r="263" spans="4:10" x14ac:dyDescent="0.5">
      <c r="D263">
        <v>262</v>
      </c>
      <c r="E263" t="s">
        <v>1447</v>
      </c>
      <c r="F263">
        <v>262</v>
      </c>
      <c r="G263">
        <f t="shared" si="12"/>
        <v>0</v>
      </c>
      <c r="H263" t="s">
        <v>1613</v>
      </c>
      <c r="I26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</v>
      </c>
      <c r="J26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</v>
      </c>
    </row>
    <row r="264" spans="4:10" x14ac:dyDescent="0.5">
      <c r="D264">
        <v>263</v>
      </c>
      <c r="E264" t="s">
        <v>1197</v>
      </c>
      <c r="F264">
        <v>264</v>
      </c>
      <c r="G264">
        <f t="shared" si="12"/>
        <v>20</v>
      </c>
      <c r="H264" t="s">
        <v>1613</v>
      </c>
      <c r="I26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</v>
      </c>
      <c r="J26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</v>
      </c>
    </row>
    <row r="265" spans="4:10" x14ac:dyDescent="0.5">
      <c r="D265">
        <v>264</v>
      </c>
      <c r="E265" t="s">
        <v>1448</v>
      </c>
      <c r="F265">
        <v>264</v>
      </c>
      <c r="G265">
        <f t="shared" si="12"/>
        <v>0</v>
      </c>
      <c r="H265" t="s">
        <v>1613</v>
      </c>
      <c r="I26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</v>
      </c>
      <c r="J26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</v>
      </c>
    </row>
    <row r="266" spans="4:10" x14ac:dyDescent="0.5">
      <c r="D266">
        <v>265</v>
      </c>
      <c r="E266" t="s">
        <v>1198</v>
      </c>
      <c r="F266">
        <v>266</v>
      </c>
      <c r="G266">
        <f t="shared" si="12"/>
        <v>7</v>
      </c>
      <c r="H266" t="s">
        <v>1613</v>
      </c>
      <c r="I26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</v>
      </c>
      <c r="J26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</v>
      </c>
    </row>
    <row r="267" spans="4:10" x14ac:dyDescent="0.5">
      <c r="D267">
        <v>266</v>
      </c>
      <c r="E267" t="s">
        <v>1199</v>
      </c>
      <c r="F267">
        <v>267</v>
      </c>
      <c r="G267">
        <f t="shared" si="12"/>
        <v>10</v>
      </c>
      <c r="H267" t="s">
        <v>1613</v>
      </c>
      <c r="I26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</v>
      </c>
      <c r="J26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</v>
      </c>
    </row>
    <row r="268" spans="4:10" x14ac:dyDescent="0.5">
      <c r="D268">
        <v>267</v>
      </c>
      <c r="E268" t="s">
        <v>1449</v>
      </c>
      <c r="F268">
        <v>267</v>
      </c>
      <c r="G268">
        <f t="shared" si="12"/>
        <v>0</v>
      </c>
      <c r="H268" t="s">
        <v>1613</v>
      </c>
      <c r="I26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</v>
      </c>
      <c r="J26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</v>
      </c>
    </row>
    <row r="269" spans="4:10" x14ac:dyDescent="0.5">
      <c r="D269">
        <v>268</v>
      </c>
      <c r="E269" t="s">
        <v>1200</v>
      </c>
      <c r="F269">
        <v>269</v>
      </c>
      <c r="G269">
        <f t="shared" si="12"/>
        <v>10</v>
      </c>
      <c r="H269" t="s">
        <v>1613</v>
      </c>
      <c r="I26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</v>
      </c>
      <c r="J26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</v>
      </c>
    </row>
    <row r="270" spans="4:10" x14ac:dyDescent="0.5">
      <c r="D270">
        <v>269</v>
      </c>
      <c r="E270" t="s">
        <v>1450</v>
      </c>
      <c r="F270">
        <v>269</v>
      </c>
      <c r="G270">
        <f t="shared" si="12"/>
        <v>0</v>
      </c>
      <c r="H270" t="s">
        <v>1613</v>
      </c>
      <c r="I27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</v>
      </c>
      <c r="J27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</v>
      </c>
    </row>
    <row r="271" spans="4:10" x14ac:dyDescent="0.5">
      <c r="D271">
        <v>270</v>
      </c>
      <c r="E271" t="s">
        <v>1201</v>
      </c>
      <c r="F271">
        <v>271</v>
      </c>
      <c r="G271">
        <f t="shared" si="12"/>
        <v>14</v>
      </c>
      <c r="H271" t="s">
        <v>1613</v>
      </c>
      <c r="I27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</v>
      </c>
      <c r="J27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</v>
      </c>
    </row>
    <row r="272" spans="4:10" x14ac:dyDescent="0.5">
      <c r="D272">
        <v>271</v>
      </c>
      <c r="E272" t="s">
        <v>1451</v>
      </c>
      <c r="F272">
        <v>272</v>
      </c>
      <c r="G272">
        <f t="shared" si="12"/>
        <v>19</v>
      </c>
      <c r="H272" t="s">
        <v>1613</v>
      </c>
      <c r="I27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</v>
      </c>
      <c r="J27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</v>
      </c>
    </row>
    <row r="273" spans="4:10" x14ac:dyDescent="0.5">
      <c r="D273">
        <v>272</v>
      </c>
      <c r="E273" t="s">
        <v>1452</v>
      </c>
      <c r="F273">
        <v>272</v>
      </c>
      <c r="G273">
        <f t="shared" si="12"/>
        <v>0</v>
      </c>
      <c r="H273" t="s">
        <v>1613</v>
      </c>
      <c r="I27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</v>
      </c>
      <c r="J27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</v>
      </c>
    </row>
    <row r="274" spans="4:10" x14ac:dyDescent="0.5">
      <c r="D274">
        <v>273</v>
      </c>
      <c r="E274" t="s">
        <v>1202</v>
      </c>
      <c r="F274">
        <v>274</v>
      </c>
      <c r="G274">
        <f t="shared" si="12"/>
        <v>14</v>
      </c>
      <c r="H274" t="s">
        <v>1613</v>
      </c>
      <c r="I27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</v>
      </c>
      <c r="J27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</v>
      </c>
    </row>
    <row r="275" spans="4:10" x14ac:dyDescent="0.5">
      <c r="D275">
        <v>274</v>
      </c>
      <c r="E275" t="s">
        <v>1453</v>
      </c>
      <c r="F275">
        <v>275</v>
      </c>
      <c r="G275">
        <f t="shared" si="12"/>
        <v>19</v>
      </c>
      <c r="H275" t="s">
        <v>1613</v>
      </c>
      <c r="I27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</v>
      </c>
      <c r="J27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</v>
      </c>
    </row>
    <row r="276" spans="4:10" x14ac:dyDescent="0.5">
      <c r="D276">
        <v>275</v>
      </c>
      <c r="E276" t="s">
        <v>1454</v>
      </c>
      <c r="F276">
        <v>275</v>
      </c>
      <c r="G276">
        <f t="shared" si="12"/>
        <v>0</v>
      </c>
      <c r="H276" t="s">
        <v>1613</v>
      </c>
      <c r="I27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</v>
      </c>
      <c r="J27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</v>
      </c>
    </row>
    <row r="277" spans="4:10" x14ac:dyDescent="0.5">
      <c r="D277">
        <v>276</v>
      </c>
      <c r="E277" t="s">
        <v>1203</v>
      </c>
      <c r="F277">
        <v>277</v>
      </c>
      <c r="G277">
        <f t="shared" si="12"/>
        <v>22</v>
      </c>
      <c r="H277" t="s">
        <v>1613</v>
      </c>
      <c r="I27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</v>
      </c>
      <c r="J27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</v>
      </c>
    </row>
    <row r="278" spans="4:10" x14ac:dyDescent="0.5">
      <c r="D278">
        <v>277</v>
      </c>
      <c r="E278" t="s">
        <v>1455</v>
      </c>
      <c r="F278">
        <v>277</v>
      </c>
      <c r="G278">
        <f t="shared" si="12"/>
        <v>0</v>
      </c>
      <c r="H278" t="s">
        <v>1613</v>
      </c>
      <c r="I27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</v>
      </c>
      <c r="J27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</v>
      </c>
    </row>
    <row r="279" spans="4:10" x14ac:dyDescent="0.5">
      <c r="D279">
        <v>278</v>
      </c>
      <c r="E279" t="s">
        <v>1204</v>
      </c>
      <c r="F279">
        <v>279</v>
      </c>
      <c r="G279">
        <f t="shared" si="12"/>
        <v>25</v>
      </c>
      <c r="H279" t="s">
        <v>1613</v>
      </c>
      <c r="I27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</v>
      </c>
      <c r="J27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</v>
      </c>
    </row>
    <row r="280" spans="4:10" x14ac:dyDescent="0.5">
      <c r="D280">
        <v>279</v>
      </c>
      <c r="E280" t="s">
        <v>1456</v>
      </c>
      <c r="F280">
        <v>279</v>
      </c>
      <c r="G280">
        <f t="shared" si="12"/>
        <v>0</v>
      </c>
      <c r="H280" t="s">
        <v>1613</v>
      </c>
      <c r="I28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</v>
      </c>
      <c r="J28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</v>
      </c>
    </row>
    <row r="281" spans="4:10" x14ac:dyDescent="0.5">
      <c r="D281">
        <v>280</v>
      </c>
      <c r="E281" t="s">
        <v>1205</v>
      </c>
      <c r="F281">
        <v>281</v>
      </c>
      <c r="G281">
        <f t="shared" si="12"/>
        <v>20</v>
      </c>
      <c r="H281" t="s">
        <v>1613</v>
      </c>
      <c r="I28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</v>
      </c>
      <c r="J28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</v>
      </c>
    </row>
    <row r="282" spans="4:10" x14ac:dyDescent="0.5">
      <c r="D282">
        <v>281</v>
      </c>
      <c r="E282" t="s">
        <v>1206</v>
      </c>
      <c r="F282">
        <v>282</v>
      </c>
      <c r="G282">
        <f t="shared" si="12"/>
        <v>30</v>
      </c>
      <c r="H282" t="s">
        <v>1613</v>
      </c>
      <c r="I28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</v>
      </c>
      <c r="J28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</v>
      </c>
    </row>
    <row r="283" spans="4:10" x14ac:dyDescent="0.5">
      <c r="D283">
        <v>282</v>
      </c>
      <c r="E283" t="s">
        <v>1457</v>
      </c>
      <c r="F283">
        <v>282</v>
      </c>
      <c r="G283">
        <f t="shared" si="12"/>
        <v>0</v>
      </c>
      <c r="H283" t="s">
        <v>1613</v>
      </c>
      <c r="I28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</v>
      </c>
      <c r="J28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</v>
      </c>
    </row>
    <row r="284" spans="4:10" x14ac:dyDescent="0.5">
      <c r="D284">
        <v>283</v>
      </c>
      <c r="E284" t="s">
        <v>1207</v>
      </c>
      <c r="F284">
        <v>284</v>
      </c>
      <c r="G284">
        <f t="shared" si="12"/>
        <v>22</v>
      </c>
      <c r="H284" t="s">
        <v>1613</v>
      </c>
      <c r="I28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</v>
      </c>
      <c r="J28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</v>
      </c>
    </row>
    <row r="285" spans="4:10" x14ac:dyDescent="0.5">
      <c r="D285">
        <v>284</v>
      </c>
      <c r="E285" t="s">
        <v>1458</v>
      </c>
      <c r="F285">
        <v>284</v>
      </c>
      <c r="G285">
        <f t="shared" si="12"/>
        <v>0</v>
      </c>
      <c r="H285" t="s">
        <v>1613</v>
      </c>
      <c r="I28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</v>
      </c>
      <c r="J28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</v>
      </c>
    </row>
    <row r="286" spans="4:10" x14ac:dyDescent="0.5">
      <c r="D286">
        <v>285</v>
      </c>
      <c r="E286" t="s">
        <v>1208</v>
      </c>
      <c r="F286">
        <v>286</v>
      </c>
      <c r="G286">
        <f t="shared" si="12"/>
        <v>23</v>
      </c>
      <c r="H286" t="s">
        <v>1613</v>
      </c>
      <c r="I28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</v>
      </c>
      <c r="J28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</v>
      </c>
    </row>
    <row r="287" spans="4:10" x14ac:dyDescent="0.5">
      <c r="D287">
        <v>286</v>
      </c>
      <c r="E287" t="s">
        <v>1459</v>
      </c>
      <c r="F287">
        <v>286</v>
      </c>
      <c r="G287">
        <f t="shared" si="12"/>
        <v>0</v>
      </c>
      <c r="H287" t="s">
        <v>1613</v>
      </c>
      <c r="I28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</v>
      </c>
      <c r="J28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</v>
      </c>
    </row>
    <row r="288" spans="4:10" x14ac:dyDescent="0.5">
      <c r="D288">
        <v>287</v>
      </c>
      <c r="E288" t="s">
        <v>1209</v>
      </c>
      <c r="F288">
        <v>288</v>
      </c>
      <c r="G288">
        <f t="shared" si="12"/>
        <v>18</v>
      </c>
      <c r="H288" t="s">
        <v>1613</v>
      </c>
      <c r="I28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</v>
      </c>
      <c r="J28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</v>
      </c>
    </row>
    <row r="289" spans="4:10" x14ac:dyDescent="0.5">
      <c r="D289">
        <v>288</v>
      </c>
      <c r="E289" t="s">
        <v>1210</v>
      </c>
      <c r="F289">
        <v>289</v>
      </c>
      <c r="G289">
        <f t="shared" si="12"/>
        <v>36</v>
      </c>
      <c r="H289" t="s">
        <v>1613</v>
      </c>
      <c r="I28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</v>
      </c>
      <c r="J28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</v>
      </c>
    </row>
    <row r="290" spans="4:10" x14ac:dyDescent="0.5">
      <c r="D290">
        <v>289</v>
      </c>
      <c r="E290" t="s">
        <v>1460</v>
      </c>
      <c r="F290">
        <v>289</v>
      </c>
      <c r="G290">
        <f t="shared" si="12"/>
        <v>0</v>
      </c>
      <c r="H290" t="s">
        <v>1613</v>
      </c>
      <c r="I29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</v>
      </c>
      <c r="J29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</v>
      </c>
    </row>
    <row r="291" spans="4:10" x14ac:dyDescent="0.5">
      <c r="D291">
        <v>290</v>
      </c>
      <c r="E291" t="s">
        <v>1211</v>
      </c>
      <c r="F291">
        <v>291</v>
      </c>
      <c r="G291">
        <f t="shared" si="12"/>
        <v>20</v>
      </c>
      <c r="H291" t="s">
        <v>1613</v>
      </c>
      <c r="I29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</v>
      </c>
      <c r="J29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</v>
      </c>
    </row>
    <row r="292" spans="4:10" x14ac:dyDescent="0.5">
      <c r="D292">
        <v>291</v>
      </c>
      <c r="E292" t="s">
        <v>1461</v>
      </c>
      <c r="F292">
        <v>291</v>
      </c>
      <c r="G292">
        <f t="shared" si="12"/>
        <v>0</v>
      </c>
      <c r="H292" t="s">
        <v>1613</v>
      </c>
      <c r="I29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</v>
      </c>
      <c r="J29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</v>
      </c>
    </row>
    <row r="293" spans="4:10" x14ac:dyDescent="0.5">
      <c r="D293">
        <v>292</v>
      </c>
      <c r="E293" t="s">
        <v>1462</v>
      </c>
      <c r="F293">
        <v>292</v>
      </c>
      <c r="G293">
        <f t="shared" si="12"/>
        <v>0</v>
      </c>
      <c r="H293" t="s">
        <v>1613</v>
      </c>
      <c r="I29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</v>
      </c>
      <c r="J29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</v>
      </c>
    </row>
    <row r="294" spans="4:10" x14ac:dyDescent="0.5">
      <c r="D294">
        <v>293</v>
      </c>
      <c r="E294" t="s">
        <v>1212</v>
      </c>
      <c r="F294">
        <v>294</v>
      </c>
      <c r="G294">
        <f t="shared" si="12"/>
        <v>20</v>
      </c>
      <c r="H294" t="s">
        <v>1613</v>
      </c>
      <c r="I29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</v>
      </c>
      <c r="J29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</v>
      </c>
    </row>
    <row r="295" spans="4:10" x14ac:dyDescent="0.5">
      <c r="D295">
        <v>294</v>
      </c>
      <c r="E295" t="s">
        <v>1213</v>
      </c>
      <c r="F295">
        <v>295</v>
      </c>
      <c r="G295">
        <f t="shared" si="12"/>
        <v>40</v>
      </c>
      <c r="H295" t="s">
        <v>1613</v>
      </c>
      <c r="I29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</v>
      </c>
      <c r="J29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</v>
      </c>
    </row>
    <row r="296" spans="4:10" x14ac:dyDescent="0.5">
      <c r="D296">
        <v>295</v>
      </c>
      <c r="E296" t="s">
        <v>1463</v>
      </c>
      <c r="F296">
        <v>295</v>
      </c>
      <c r="G296">
        <f t="shared" si="12"/>
        <v>0</v>
      </c>
      <c r="H296" t="s">
        <v>1613</v>
      </c>
      <c r="I29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</v>
      </c>
      <c r="J29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</v>
      </c>
    </row>
    <row r="297" spans="4:10" x14ac:dyDescent="0.5">
      <c r="D297">
        <v>296</v>
      </c>
      <c r="E297" t="s">
        <v>1214</v>
      </c>
      <c r="F297">
        <v>297</v>
      </c>
      <c r="G297">
        <f t="shared" si="12"/>
        <v>24</v>
      </c>
      <c r="H297" t="s">
        <v>1613</v>
      </c>
      <c r="I29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</v>
      </c>
      <c r="J29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</v>
      </c>
    </row>
    <row r="298" spans="4:10" x14ac:dyDescent="0.5">
      <c r="D298">
        <v>297</v>
      </c>
      <c r="E298" t="s">
        <v>1464</v>
      </c>
      <c r="F298">
        <v>297</v>
      </c>
      <c r="G298">
        <f t="shared" si="12"/>
        <v>0</v>
      </c>
      <c r="H298" t="s">
        <v>1613</v>
      </c>
      <c r="I29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</v>
      </c>
      <c r="J29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</v>
      </c>
    </row>
    <row r="299" spans="4:10" x14ac:dyDescent="0.5">
      <c r="D299">
        <v>298</v>
      </c>
      <c r="E299" t="s">
        <v>1465</v>
      </c>
      <c r="F299">
        <v>183</v>
      </c>
      <c r="G299">
        <v>15</v>
      </c>
      <c r="H299" t="s">
        <v>1613</v>
      </c>
      <c r="I29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</v>
      </c>
      <c r="J29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</v>
      </c>
    </row>
    <row r="300" spans="4:10" x14ac:dyDescent="0.5">
      <c r="D300">
        <v>299</v>
      </c>
      <c r="E300" t="s">
        <v>1466</v>
      </c>
      <c r="F300">
        <v>476</v>
      </c>
      <c r="G300">
        <v>30</v>
      </c>
      <c r="H300" t="s">
        <v>1613</v>
      </c>
      <c r="I30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</v>
      </c>
      <c r="J30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</v>
      </c>
    </row>
    <row r="301" spans="4:10" x14ac:dyDescent="0.5">
      <c r="D301">
        <v>300</v>
      </c>
      <c r="E301" t="s">
        <v>1467</v>
      </c>
      <c r="F301">
        <v>301</v>
      </c>
      <c r="G301">
        <v>20</v>
      </c>
      <c r="H301" t="s">
        <v>1613</v>
      </c>
      <c r="I30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</v>
      </c>
      <c r="J30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</v>
      </c>
    </row>
    <row r="302" spans="4:10" x14ac:dyDescent="0.5">
      <c r="D302">
        <v>301</v>
      </c>
      <c r="E302" t="s">
        <v>1468</v>
      </c>
      <c r="F302">
        <v>301</v>
      </c>
      <c r="G302">
        <f t="shared" si="12"/>
        <v>0</v>
      </c>
      <c r="H302" t="s">
        <v>1613</v>
      </c>
      <c r="I30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</v>
      </c>
      <c r="J30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</v>
      </c>
    </row>
    <row r="303" spans="4:10" x14ac:dyDescent="0.5">
      <c r="D303">
        <v>302</v>
      </c>
      <c r="E303" t="s">
        <v>1469</v>
      </c>
      <c r="F303">
        <v>302</v>
      </c>
      <c r="G303">
        <f t="shared" si="12"/>
        <v>0</v>
      </c>
      <c r="H303" t="s">
        <v>1613</v>
      </c>
      <c r="I30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</v>
      </c>
      <c r="J30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</v>
      </c>
    </row>
    <row r="304" spans="4:10" x14ac:dyDescent="0.5">
      <c r="D304">
        <v>303</v>
      </c>
      <c r="E304" t="s">
        <v>1470</v>
      </c>
      <c r="F304">
        <v>303</v>
      </c>
      <c r="G304">
        <f t="shared" si="12"/>
        <v>0</v>
      </c>
      <c r="H304" t="s">
        <v>1613</v>
      </c>
      <c r="I30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</v>
      </c>
      <c r="J30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</v>
      </c>
    </row>
    <row r="305" spans="4:10" x14ac:dyDescent="0.5">
      <c r="D305">
        <v>304</v>
      </c>
      <c r="E305" t="s">
        <v>1215</v>
      </c>
      <c r="F305">
        <v>305</v>
      </c>
      <c r="G305">
        <f t="shared" si="12"/>
        <v>32</v>
      </c>
      <c r="H305" t="s">
        <v>1613</v>
      </c>
      <c r="I30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</v>
      </c>
      <c r="J30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</v>
      </c>
    </row>
    <row r="306" spans="4:10" x14ac:dyDescent="0.5">
      <c r="D306">
        <v>305</v>
      </c>
      <c r="E306" t="s">
        <v>1216</v>
      </c>
      <c r="F306">
        <v>306</v>
      </c>
      <c r="G306">
        <f t="shared" si="12"/>
        <v>42</v>
      </c>
      <c r="H306" t="s">
        <v>1613</v>
      </c>
      <c r="I30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</v>
      </c>
      <c r="J30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</v>
      </c>
    </row>
    <row r="307" spans="4:10" x14ac:dyDescent="0.5">
      <c r="D307">
        <v>306</v>
      </c>
      <c r="E307" t="s">
        <v>1471</v>
      </c>
      <c r="F307">
        <v>306</v>
      </c>
      <c r="G307">
        <f t="shared" si="12"/>
        <v>0</v>
      </c>
      <c r="H307" t="s">
        <v>1613</v>
      </c>
      <c r="I30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</v>
      </c>
      <c r="J30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</v>
      </c>
    </row>
    <row r="308" spans="4:10" x14ac:dyDescent="0.5">
      <c r="D308">
        <v>307</v>
      </c>
      <c r="E308" t="s">
        <v>1217</v>
      </c>
      <c r="F308">
        <v>308</v>
      </c>
      <c r="G308">
        <f t="shared" si="12"/>
        <v>37</v>
      </c>
      <c r="H308" t="s">
        <v>1613</v>
      </c>
      <c r="I30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</v>
      </c>
      <c r="J30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</v>
      </c>
    </row>
    <row r="309" spans="4:10" x14ac:dyDescent="0.5">
      <c r="D309">
        <v>308</v>
      </c>
      <c r="E309" t="s">
        <v>1472</v>
      </c>
      <c r="F309">
        <v>308</v>
      </c>
      <c r="G309">
        <f t="shared" si="12"/>
        <v>0</v>
      </c>
      <c r="H309" t="s">
        <v>1613</v>
      </c>
      <c r="I30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</v>
      </c>
      <c r="J30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</v>
      </c>
    </row>
    <row r="310" spans="4:10" x14ac:dyDescent="0.5">
      <c r="D310">
        <v>309</v>
      </c>
      <c r="E310" t="s">
        <v>1218</v>
      </c>
      <c r="F310">
        <v>310</v>
      </c>
      <c r="G310">
        <f t="shared" ref="G310:G373" si="15">IFERROR(IF(F310=D310,0,VLOOKUP(D310,A:B,2,FALSE)),G309+5)</f>
        <v>26</v>
      </c>
      <c r="H310" t="s">
        <v>1613</v>
      </c>
      <c r="I31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</v>
      </c>
      <c r="J31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</v>
      </c>
    </row>
    <row r="311" spans="4:10" x14ac:dyDescent="0.5">
      <c r="D311">
        <v>310</v>
      </c>
      <c r="E311" t="s">
        <v>1473</v>
      </c>
      <c r="F311">
        <v>310</v>
      </c>
      <c r="G311">
        <f t="shared" si="15"/>
        <v>0</v>
      </c>
      <c r="H311" t="s">
        <v>1613</v>
      </c>
      <c r="I31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</v>
      </c>
      <c r="J31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</v>
      </c>
    </row>
    <row r="312" spans="4:10" x14ac:dyDescent="0.5">
      <c r="D312">
        <v>311</v>
      </c>
      <c r="E312" t="s">
        <v>1474</v>
      </c>
      <c r="F312">
        <v>311</v>
      </c>
      <c r="G312">
        <f t="shared" si="15"/>
        <v>0</v>
      </c>
      <c r="H312" t="s">
        <v>1613</v>
      </c>
      <c r="I31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</v>
      </c>
      <c r="J31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</v>
      </c>
    </row>
    <row r="313" spans="4:10" x14ac:dyDescent="0.5">
      <c r="D313">
        <v>312</v>
      </c>
      <c r="E313" t="s">
        <v>1475</v>
      </c>
      <c r="F313">
        <v>312</v>
      </c>
      <c r="G313">
        <f t="shared" si="15"/>
        <v>0</v>
      </c>
      <c r="H313" t="s">
        <v>1613</v>
      </c>
      <c r="I31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</v>
      </c>
      <c r="J31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</v>
      </c>
    </row>
    <row r="314" spans="4:10" x14ac:dyDescent="0.5">
      <c r="D314">
        <v>313</v>
      </c>
      <c r="E314" t="s">
        <v>1476</v>
      </c>
      <c r="F314">
        <v>313</v>
      </c>
      <c r="G314">
        <f t="shared" si="15"/>
        <v>0</v>
      </c>
      <c r="H314" t="s">
        <v>1613</v>
      </c>
      <c r="I31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</v>
      </c>
      <c r="J31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</v>
      </c>
    </row>
    <row r="315" spans="4:10" x14ac:dyDescent="0.5">
      <c r="D315">
        <v>314</v>
      </c>
      <c r="E315" t="s">
        <v>1477</v>
      </c>
      <c r="F315">
        <v>314</v>
      </c>
      <c r="G315">
        <f t="shared" si="15"/>
        <v>0</v>
      </c>
      <c r="H315" t="s">
        <v>1613</v>
      </c>
      <c r="I31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</v>
      </c>
      <c r="J31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</v>
      </c>
    </row>
    <row r="316" spans="4:10" x14ac:dyDescent="0.5">
      <c r="D316">
        <v>315</v>
      </c>
      <c r="E316" t="s">
        <v>1478</v>
      </c>
      <c r="F316">
        <v>407</v>
      </c>
      <c r="G316">
        <v>36</v>
      </c>
      <c r="H316" t="s">
        <v>1613</v>
      </c>
      <c r="I31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</v>
      </c>
      <c r="J31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</v>
      </c>
    </row>
    <row r="317" spans="4:10" x14ac:dyDescent="0.5">
      <c r="D317">
        <v>316</v>
      </c>
      <c r="E317" t="s">
        <v>1219</v>
      </c>
      <c r="F317">
        <v>317</v>
      </c>
      <c r="G317">
        <f t="shared" si="15"/>
        <v>26</v>
      </c>
      <c r="H317" t="s">
        <v>1613</v>
      </c>
      <c r="I31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</v>
      </c>
      <c r="J31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</v>
      </c>
    </row>
    <row r="318" spans="4:10" x14ac:dyDescent="0.5">
      <c r="D318">
        <v>317</v>
      </c>
      <c r="E318" t="s">
        <v>1479</v>
      </c>
      <c r="F318">
        <v>317</v>
      </c>
      <c r="G318">
        <f t="shared" si="15"/>
        <v>0</v>
      </c>
      <c r="H318" t="s">
        <v>1613</v>
      </c>
      <c r="I31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</v>
      </c>
      <c r="J31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</v>
      </c>
    </row>
    <row r="319" spans="4:10" x14ac:dyDescent="0.5">
      <c r="D319">
        <v>318</v>
      </c>
      <c r="E319" t="s">
        <v>1220</v>
      </c>
      <c r="F319">
        <v>319</v>
      </c>
      <c r="G319">
        <f t="shared" si="15"/>
        <v>30</v>
      </c>
      <c r="H319" t="s">
        <v>1613</v>
      </c>
      <c r="I31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</v>
      </c>
      <c r="J31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</v>
      </c>
    </row>
    <row r="320" spans="4:10" x14ac:dyDescent="0.5">
      <c r="D320">
        <v>319</v>
      </c>
      <c r="E320" t="s">
        <v>1480</v>
      </c>
      <c r="F320">
        <v>319</v>
      </c>
      <c r="G320">
        <f t="shared" si="15"/>
        <v>0</v>
      </c>
      <c r="H320" t="s">
        <v>1613</v>
      </c>
      <c r="I32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</v>
      </c>
      <c r="J32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</v>
      </c>
    </row>
    <row r="321" spans="4:10" x14ac:dyDescent="0.5">
      <c r="D321">
        <v>320</v>
      </c>
      <c r="E321" t="s">
        <v>1221</v>
      </c>
      <c r="F321">
        <v>321</v>
      </c>
      <c r="G321">
        <f t="shared" si="15"/>
        <v>40</v>
      </c>
      <c r="H321" t="s">
        <v>1613</v>
      </c>
      <c r="I32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</v>
      </c>
      <c r="J32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</v>
      </c>
    </row>
    <row r="322" spans="4:10" x14ac:dyDescent="0.5">
      <c r="D322">
        <v>321</v>
      </c>
      <c r="E322" t="s">
        <v>1481</v>
      </c>
      <c r="F322">
        <v>321</v>
      </c>
      <c r="G322">
        <f t="shared" si="15"/>
        <v>0</v>
      </c>
      <c r="H322" t="s">
        <v>1613</v>
      </c>
      <c r="I32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</v>
      </c>
      <c r="J32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</v>
      </c>
    </row>
    <row r="323" spans="4:10" x14ac:dyDescent="0.5">
      <c r="D323">
        <v>322</v>
      </c>
      <c r="E323" t="s">
        <v>1222</v>
      </c>
      <c r="F323">
        <v>323</v>
      </c>
      <c r="G323">
        <f t="shared" si="15"/>
        <v>33</v>
      </c>
      <c r="H323" t="s">
        <v>1613</v>
      </c>
      <c r="I323" t="str">
        <f t="shared" ref="I323:I386" si="16">I322&amp;F323&amp;H323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</v>
      </c>
      <c r="J323" t="str">
        <f t="shared" ref="J323:J386" si="17">J322&amp;G323&amp;H323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</v>
      </c>
    </row>
    <row r="324" spans="4:10" x14ac:dyDescent="0.5">
      <c r="D324">
        <v>323</v>
      </c>
      <c r="E324" t="s">
        <v>1482</v>
      </c>
      <c r="F324">
        <v>323</v>
      </c>
      <c r="G324">
        <f t="shared" si="15"/>
        <v>0</v>
      </c>
      <c r="H324" t="s">
        <v>1613</v>
      </c>
      <c r="I32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</v>
      </c>
      <c r="J32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</v>
      </c>
    </row>
    <row r="325" spans="4:10" x14ac:dyDescent="0.5">
      <c r="D325">
        <v>324</v>
      </c>
      <c r="E325" t="s">
        <v>1483</v>
      </c>
      <c r="F325">
        <v>324</v>
      </c>
      <c r="G325">
        <f t="shared" si="15"/>
        <v>0</v>
      </c>
      <c r="H325" t="s">
        <v>1613</v>
      </c>
      <c r="I32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</v>
      </c>
      <c r="J32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</v>
      </c>
    </row>
    <row r="326" spans="4:10" x14ac:dyDescent="0.5">
      <c r="D326">
        <v>325</v>
      </c>
      <c r="E326" t="s">
        <v>1223</v>
      </c>
      <c r="F326">
        <v>326</v>
      </c>
      <c r="G326">
        <f t="shared" si="15"/>
        <v>32</v>
      </c>
      <c r="H326" t="s">
        <v>1613</v>
      </c>
      <c r="I32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</v>
      </c>
      <c r="J32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</v>
      </c>
    </row>
    <row r="327" spans="4:10" x14ac:dyDescent="0.5">
      <c r="D327">
        <v>326</v>
      </c>
      <c r="E327" t="s">
        <v>1484</v>
      </c>
      <c r="F327">
        <v>326</v>
      </c>
      <c r="G327">
        <f t="shared" si="15"/>
        <v>0</v>
      </c>
      <c r="H327" t="s">
        <v>1613</v>
      </c>
      <c r="I32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</v>
      </c>
      <c r="J32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</v>
      </c>
    </row>
    <row r="328" spans="4:10" x14ac:dyDescent="0.5">
      <c r="D328">
        <v>327</v>
      </c>
      <c r="E328" t="s">
        <v>1485</v>
      </c>
      <c r="F328">
        <v>327</v>
      </c>
      <c r="G328">
        <f t="shared" si="15"/>
        <v>0</v>
      </c>
      <c r="H328" t="s">
        <v>1613</v>
      </c>
      <c r="I32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</v>
      </c>
      <c r="J32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</v>
      </c>
    </row>
    <row r="329" spans="4:10" x14ac:dyDescent="0.5">
      <c r="D329">
        <v>328</v>
      </c>
      <c r="E329" t="s">
        <v>1224</v>
      </c>
      <c r="F329">
        <v>329</v>
      </c>
      <c r="G329">
        <f t="shared" si="15"/>
        <v>35</v>
      </c>
      <c r="H329" t="s">
        <v>1613</v>
      </c>
      <c r="I32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</v>
      </c>
      <c r="J32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</v>
      </c>
    </row>
    <row r="330" spans="4:10" x14ac:dyDescent="0.5">
      <c r="D330">
        <v>329</v>
      </c>
      <c r="E330" t="s">
        <v>1225</v>
      </c>
      <c r="F330">
        <v>330</v>
      </c>
      <c r="G330">
        <f t="shared" si="15"/>
        <v>45</v>
      </c>
      <c r="H330" t="s">
        <v>1613</v>
      </c>
      <c r="I33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</v>
      </c>
      <c r="J33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</v>
      </c>
    </row>
    <row r="331" spans="4:10" x14ac:dyDescent="0.5">
      <c r="D331">
        <v>330</v>
      </c>
      <c r="E331" t="s">
        <v>1486</v>
      </c>
      <c r="F331">
        <v>330</v>
      </c>
      <c r="G331">
        <f t="shared" si="15"/>
        <v>0</v>
      </c>
      <c r="H331" t="s">
        <v>1613</v>
      </c>
      <c r="I33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</v>
      </c>
      <c r="J33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</v>
      </c>
    </row>
    <row r="332" spans="4:10" x14ac:dyDescent="0.5">
      <c r="D332">
        <v>331</v>
      </c>
      <c r="E332" t="s">
        <v>1226</v>
      </c>
      <c r="F332">
        <v>332</v>
      </c>
      <c r="G332">
        <f t="shared" si="15"/>
        <v>32</v>
      </c>
      <c r="H332" t="s">
        <v>1613</v>
      </c>
      <c r="I33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</v>
      </c>
      <c r="J33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</v>
      </c>
    </row>
    <row r="333" spans="4:10" x14ac:dyDescent="0.5">
      <c r="D333">
        <v>332</v>
      </c>
      <c r="E333" t="s">
        <v>1487</v>
      </c>
      <c r="F333">
        <v>332</v>
      </c>
      <c r="G333">
        <f t="shared" si="15"/>
        <v>0</v>
      </c>
      <c r="H333" t="s">
        <v>1613</v>
      </c>
      <c r="I33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</v>
      </c>
      <c r="J33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</v>
      </c>
    </row>
    <row r="334" spans="4:10" x14ac:dyDescent="0.5">
      <c r="D334">
        <v>333</v>
      </c>
      <c r="E334" t="s">
        <v>1227</v>
      </c>
      <c r="F334">
        <v>334</v>
      </c>
      <c r="G334">
        <f t="shared" si="15"/>
        <v>35</v>
      </c>
      <c r="H334" t="s">
        <v>1613</v>
      </c>
      <c r="I33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</v>
      </c>
      <c r="J33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</v>
      </c>
    </row>
    <row r="335" spans="4:10" x14ac:dyDescent="0.5">
      <c r="D335">
        <v>334</v>
      </c>
      <c r="E335" t="s">
        <v>1488</v>
      </c>
      <c r="F335">
        <v>334</v>
      </c>
      <c r="G335">
        <f t="shared" si="15"/>
        <v>0</v>
      </c>
      <c r="H335" t="s">
        <v>1613</v>
      </c>
      <c r="I33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</v>
      </c>
      <c r="J33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</v>
      </c>
    </row>
    <row r="336" spans="4:10" x14ac:dyDescent="0.5">
      <c r="D336">
        <v>335</v>
      </c>
      <c r="E336" t="s">
        <v>1489</v>
      </c>
      <c r="F336">
        <v>335</v>
      </c>
      <c r="G336">
        <f t="shared" si="15"/>
        <v>0</v>
      </c>
      <c r="H336" t="s">
        <v>1613</v>
      </c>
      <c r="I33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</v>
      </c>
      <c r="J33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</v>
      </c>
    </row>
    <row r="337" spans="4:10" x14ac:dyDescent="0.5">
      <c r="D337">
        <v>336</v>
      </c>
      <c r="E337" t="s">
        <v>1490</v>
      </c>
      <c r="F337">
        <v>336</v>
      </c>
      <c r="G337">
        <f t="shared" si="15"/>
        <v>0</v>
      </c>
      <c r="H337" t="s">
        <v>1613</v>
      </c>
      <c r="I33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</v>
      </c>
      <c r="J33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</v>
      </c>
    </row>
    <row r="338" spans="4:10" x14ac:dyDescent="0.5">
      <c r="D338">
        <v>337</v>
      </c>
      <c r="E338" t="s">
        <v>1491</v>
      </c>
      <c r="F338">
        <v>337</v>
      </c>
      <c r="G338">
        <f t="shared" si="15"/>
        <v>0</v>
      </c>
      <c r="H338" t="s">
        <v>1613</v>
      </c>
      <c r="I33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</v>
      </c>
      <c r="J33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</v>
      </c>
    </row>
    <row r="339" spans="4:10" x14ac:dyDescent="0.5">
      <c r="D339">
        <v>338</v>
      </c>
      <c r="E339" t="s">
        <v>1492</v>
      </c>
      <c r="F339">
        <v>338</v>
      </c>
      <c r="G339">
        <f t="shared" si="15"/>
        <v>0</v>
      </c>
      <c r="H339" t="s">
        <v>1613</v>
      </c>
      <c r="I33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</v>
      </c>
      <c r="J33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</v>
      </c>
    </row>
    <row r="340" spans="4:10" x14ac:dyDescent="0.5">
      <c r="D340">
        <v>339</v>
      </c>
      <c r="E340" t="s">
        <v>1228</v>
      </c>
      <c r="F340">
        <v>340</v>
      </c>
      <c r="G340">
        <f t="shared" si="15"/>
        <v>30</v>
      </c>
      <c r="H340" t="s">
        <v>1613</v>
      </c>
      <c r="I34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</v>
      </c>
      <c r="J34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</v>
      </c>
    </row>
    <row r="341" spans="4:10" x14ac:dyDescent="0.5">
      <c r="D341">
        <v>340</v>
      </c>
      <c r="E341" t="s">
        <v>1493</v>
      </c>
      <c r="F341">
        <v>340</v>
      </c>
      <c r="G341">
        <f t="shared" si="15"/>
        <v>0</v>
      </c>
      <c r="H341" t="s">
        <v>1613</v>
      </c>
      <c r="I34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</v>
      </c>
      <c r="J34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</v>
      </c>
    </row>
    <row r="342" spans="4:10" x14ac:dyDescent="0.5">
      <c r="D342">
        <v>341</v>
      </c>
      <c r="E342" t="s">
        <v>1229</v>
      </c>
      <c r="F342">
        <v>342</v>
      </c>
      <c r="G342">
        <f t="shared" si="15"/>
        <v>30</v>
      </c>
      <c r="H342" t="s">
        <v>1613</v>
      </c>
      <c r="I34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</v>
      </c>
      <c r="J34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</v>
      </c>
    </row>
    <row r="343" spans="4:10" x14ac:dyDescent="0.5">
      <c r="D343">
        <v>342</v>
      </c>
      <c r="E343" t="s">
        <v>1494</v>
      </c>
      <c r="F343">
        <v>342</v>
      </c>
      <c r="G343">
        <f t="shared" si="15"/>
        <v>0</v>
      </c>
      <c r="H343" t="s">
        <v>1613</v>
      </c>
      <c r="I34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</v>
      </c>
      <c r="J34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</v>
      </c>
    </row>
    <row r="344" spans="4:10" x14ac:dyDescent="0.5">
      <c r="D344">
        <v>343</v>
      </c>
      <c r="E344" t="s">
        <v>1230</v>
      </c>
      <c r="F344">
        <v>344</v>
      </c>
      <c r="G344">
        <f t="shared" si="15"/>
        <v>36</v>
      </c>
      <c r="H344" t="s">
        <v>1613</v>
      </c>
      <c r="I34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</v>
      </c>
      <c r="J34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</v>
      </c>
    </row>
    <row r="345" spans="4:10" x14ac:dyDescent="0.5">
      <c r="D345">
        <v>344</v>
      </c>
      <c r="E345" t="s">
        <v>1495</v>
      </c>
      <c r="F345">
        <v>344</v>
      </c>
      <c r="G345">
        <f t="shared" si="15"/>
        <v>0</v>
      </c>
      <c r="H345" t="s">
        <v>1613</v>
      </c>
      <c r="I34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</v>
      </c>
      <c r="J34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</v>
      </c>
    </row>
    <row r="346" spans="4:10" x14ac:dyDescent="0.5">
      <c r="D346">
        <v>345</v>
      </c>
      <c r="E346" t="s">
        <v>1231</v>
      </c>
      <c r="F346">
        <v>346</v>
      </c>
      <c r="G346">
        <f t="shared" si="15"/>
        <v>40</v>
      </c>
      <c r="H346" t="s">
        <v>1613</v>
      </c>
      <c r="I34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</v>
      </c>
      <c r="J34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</v>
      </c>
    </row>
    <row r="347" spans="4:10" x14ac:dyDescent="0.5">
      <c r="D347">
        <v>346</v>
      </c>
      <c r="E347" t="s">
        <v>1496</v>
      </c>
      <c r="F347">
        <v>346</v>
      </c>
      <c r="G347">
        <f t="shared" si="15"/>
        <v>0</v>
      </c>
      <c r="H347" t="s">
        <v>1613</v>
      </c>
      <c r="I34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</v>
      </c>
      <c r="J34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</v>
      </c>
    </row>
    <row r="348" spans="4:10" x14ac:dyDescent="0.5">
      <c r="D348">
        <v>347</v>
      </c>
      <c r="E348" t="s">
        <v>1232</v>
      </c>
      <c r="F348">
        <v>348</v>
      </c>
      <c r="G348">
        <f t="shared" si="15"/>
        <v>40</v>
      </c>
      <c r="H348" t="s">
        <v>1613</v>
      </c>
      <c r="I34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</v>
      </c>
      <c r="J34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</v>
      </c>
    </row>
    <row r="349" spans="4:10" x14ac:dyDescent="0.5">
      <c r="D349">
        <v>348</v>
      </c>
      <c r="E349" t="s">
        <v>1497</v>
      </c>
      <c r="F349">
        <v>348</v>
      </c>
      <c r="G349">
        <f t="shared" si="15"/>
        <v>0</v>
      </c>
      <c r="H349" t="s">
        <v>1613</v>
      </c>
      <c r="I34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</v>
      </c>
      <c r="J34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</v>
      </c>
    </row>
    <row r="350" spans="4:10" x14ac:dyDescent="0.5">
      <c r="D350">
        <v>349</v>
      </c>
      <c r="E350" t="s">
        <v>1498</v>
      </c>
      <c r="F350">
        <v>350</v>
      </c>
      <c r="G350">
        <f t="shared" si="15"/>
        <v>5</v>
      </c>
      <c r="H350" t="s">
        <v>1613</v>
      </c>
      <c r="I35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</v>
      </c>
      <c r="J35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</v>
      </c>
    </row>
    <row r="351" spans="4:10" x14ac:dyDescent="0.5">
      <c r="D351">
        <v>350</v>
      </c>
      <c r="E351" t="s">
        <v>1499</v>
      </c>
      <c r="F351">
        <v>350</v>
      </c>
      <c r="G351">
        <f t="shared" si="15"/>
        <v>0</v>
      </c>
      <c r="H351" t="s">
        <v>1613</v>
      </c>
      <c r="I35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</v>
      </c>
      <c r="J35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</v>
      </c>
    </row>
    <row r="352" spans="4:10" x14ac:dyDescent="0.5">
      <c r="D352">
        <v>351</v>
      </c>
      <c r="E352" t="s">
        <v>1500</v>
      </c>
      <c r="F352">
        <v>351</v>
      </c>
      <c r="G352">
        <f t="shared" si="15"/>
        <v>0</v>
      </c>
      <c r="H352" t="s">
        <v>1613</v>
      </c>
      <c r="I35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</v>
      </c>
      <c r="J35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</v>
      </c>
    </row>
    <row r="353" spans="4:10" x14ac:dyDescent="0.5">
      <c r="D353">
        <v>352</v>
      </c>
      <c r="E353" t="s">
        <v>1501</v>
      </c>
      <c r="F353">
        <v>352</v>
      </c>
      <c r="G353">
        <f t="shared" si="15"/>
        <v>0</v>
      </c>
      <c r="H353" t="s">
        <v>1613</v>
      </c>
      <c r="I35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</v>
      </c>
      <c r="J35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</v>
      </c>
    </row>
    <row r="354" spans="4:10" x14ac:dyDescent="0.5">
      <c r="D354">
        <v>353</v>
      </c>
      <c r="E354" t="s">
        <v>1233</v>
      </c>
      <c r="F354">
        <v>354</v>
      </c>
      <c r="G354">
        <f t="shared" si="15"/>
        <v>37</v>
      </c>
      <c r="H354" t="s">
        <v>1613</v>
      </c>
      <c r="I35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</v>
      </c>
      <c r="J35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</v>
      </c>
    </row>
    <row r="355" spans="4:10" x14ac:dyDescent="0.5">
      <c r="D355">
        <v>354</v>
      </c>
      <c r="E355" t="s">
        <v>1502</v>
      </c>
      <c r="F355">
        <v>354</v>
      </c>
      <c r="G355">
        <f t="shared" si="15"/>
        <v>0</v>
      </c>
      <c r="H355" t="s">
        <v>1613</v>
      </c>
      <c r="I35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</v>
      </c>
      <c r="J35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</v>
      </c>
    </row>
    <row r="356" spans="4:10" x14ac:dyDescent="0.5">
      <c r="D356">
        <v>355</v>
      </c>
      <c r="E356" t="s">
        <v>1234</v>
      </c>
      <c r="F356">
        <v>356</v>
      </c>
      <c r="G356">
        <f t="shared" si="15"/>
        <v>37</v>
      </c>
      <c r="H356" t="s">
        <v>1613</v>
      </c>
      <c r="I35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</v>
      </c>
      <c r="J35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</v>
      </c>
    </row>
    <row r="357" spans="4:10" x14ac:dyDescent="0.5">
      <c r="D357">
        <v>356</v>
      </c>
      <c r="E357" t="s">
        <v>1503</v>
      </c>
      <c r="F357">
        <v>477</v>
      </c>
      <c r="G357">
        <f t="shared" si="15"/>
        <v>42</v>
      </c>
      <c r="H357" t="s">
        <v>1613</v>
      </c>
      <c r="I35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</v>
      </c>
      <c r="J35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</v>
      </c>
    </row>
    <row r="358" spans="4:10" x14ac:dyDescent="0.5">
      <c r="D358">
        <v>357</v>
      </c>
      <c r="E358" t="s">
        <v>1504</v>
      </c>
      <c r="F358">
        <v>357</v>
      </c>
      <c r="G358">
        <f t="shared" si="15"/>
        <v>0</v>
      </c>
      <c r="H358" t="s">
        <v>1613</v>
      </c>
      <c r="I35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</v>
      </c>
      <c r="J35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</v>
      </c>
    </row>
    <row r="359" spans="4:10" x14ac:dyDescent="0.5">
      <c r="D359">
        <v>358</v>
      </c>
      <c r="E359" t="s">
        <v>1505</v>
      </c>
      <c r="F359">
        <v>358</v>
      </c>
      <c r="G359">
        <f t="shared" si="15"/>
        <v>0</v>
      </c>
      <c r="H359" t="s">
        <v>1613</v>
      </c>
      <c r="I35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</v>
      </c>
      <c r="J35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</v>
      </c>
    </row>
    <row r="360" spans="4:10" x14ac:dyDescent="0.5">
      <c r="D360">
        <v>359</v>
      </c>
      <c r="E360" t="s">
        <v>1506</v>
      </c>
      <c r="F360">
        <v>359</v>
      </c>
      <c r="G360">
        <f t="shared" si="15"/>
        <v>0</v>
      </c>
      <c r="H360" t="s">
        <v>1613</v>
      </c>
      <c r="I36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</v>
      </c>
      <c r="J36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</v>
      </c>
    </row>
    <row r="361" spans="4:10" x14ac:dyDescent="0.5">
      <c r="D361">
        <v>360</v>
      </c>
      <c r="E361" t="s">
        <v>1235</v>
      </c>
      <c r="F361">
        <v>202</v>
      </c>
      <c r="G361">
        <f t="shared" si="15"/>
        <v>15</v>
      </c>
      <c r="H361" t="s">
        <v>1613</v>
      </c>
      <c r="I36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</v>
      </c>
      <c r="J36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</v>
      </c>
    </row>
    <row r="362" spans="4:10" x14ac:dyDescent="0.5">
      <c r="D362">
        <v>361</v>
      </c>
      <c r="E362" t="s">
        <v>1236</v>
      </c>
      <c r="F362">
        <v>362</v>
      </c>
      <c r="G362">
        <f t="shared" si="15"/>
        <v>42</v>
      </c>
      <c r="H362" t="s">
        <v>1613</v>
      </c>
      <c r="I36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</v>
      </c>
      <c r="J36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</v>
      </c>
    </row>
    <row r="363" spans="4:10" x14ac:dyDescent="0.5">
      <c r="D363">
        <v>362</v>
      </c>
      <c r="E363" t="s">
        <v>1507</v>
      </c>
      <c r="F363">
        <v>362</v>
      </c>
      <c r="G363">
        <f t="shared" si="15"/>
        <v>0</v>
      </c>
      <c r="H363" t="s">
        <v>1613</v>
      </c>
      <c r="I36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</v>
      </c>
      <c r="J36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</v>
      </c>
    </row>
    <row r="364" spans="4:10" x14ac:dyDescent="0.5">
      <c r="D364">
        <v>363</v>
      </c>
      <c r="E364" t="s">
        <v>1237</v>
      </c>
      <c r="F364">
        <v>364</v>
      </c>
      <c r="G364">
        <f t="shared" si="15"/>
        <v>32</v>
      </c>
      <c r="H364" t="s">
        <v>1613</v>
      </c>
      <c r="I36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</v>
      </c>
      <c r="J36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</v>
      </c>
    </row>
    <row r="365" spans="4:10" x14ac:dyDescent="0.5">
      <c r="D365">
        <v>364</v>
      </c>
      <c r="E365" t="s">
        <v>1238</v>
      </c>
      <c r="F365">
        <v>365</v>
      </c>
      <c r="G365">
        <f t="shared" si="15"/>
        <v>44</v>
      </c>
      <c r="H365" t="s">
        <v>1613</v>
      </c>
      <c r="I36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</v>
      </c>
      <c r="J36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</v>
      </c>
    </row>
    <row r="366" spans="4:10" x14ac:dyDescent="0.5">
      <c r="D366">
        <v>365</v>
      </c>
      <c r="E366" t="s">
        <v>1508</v>
      </c>
      <c r="F366">
        <v>365</v>
      </c>
      <c r="G366">
        <f t="shared" si="15"/>
        <v>0</v>
      </c>
      <c r="H366" t="s">
        <v>1613</v>
      </c>
      <c r="I36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</v>
      </c>
      <c r="J36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</v>
      </c>
    </row>
    <row r="367" spans="4:10" x14ac:dyDescent="0.5">
      <c r="D367">
        <v>366</v>
      </c>
      <c r="E367" t="s">
        <v>1509</v>
      </c>
      <c r="F367">
        <v>367</v>
      </c>
      <c r="G367">
        <f t="shared" si="15"/>
        <v>5</v>
      </c>
      <c r="H367" t="s">
        <v>1613</v>
      </c>
      <c r="I36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</v>
      </c>
      <c r="J36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</v>
      </c>
    </row>
    <row r="368" spans="4:10" x14ac:dyDescent="0.5">
      <c r="D368">
        <v>367</v>
      </c>
      <c r="E368" t="s">
        <v>1510</v>
      </c>
      <c r="F368">
        <v>367</v>
      </c>
      <c r="G368">
        <f t="shared" si="15"/>
        <v>0</v>
      </c>
      <c r="H368" t="s">
        <v>1613</v>
      </c>
      <c r="I36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</v>
      </c>
      <c r="J36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</v>
      </c>
    </row>
    <row r="369" spans="4:10" x14ac:dyDescent="0.5">
      <c r="D369">
        <v>368</v>
      </c>
      <c r="E369" t="s">
        <v>1511</v>
      </c>
      <c r="F369">
        <v>368</v>
      </c>
      <c r="G369">
        <f t="shared" si="15"/>
        <v>0</v>
      </c>
      <c r="H369" t="s">
        <v>1613</v>
      </c>
      <c r="I36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</v>
      </c>
      <c r="J36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</v>
      </c>
    </row>
    <row r="370" spans="4:10" x14ac:dyDescent="0.5">
      <c r="D370">
        <v>369</v>
      </c>
      <c r="E370" t="s">
        <v>1512</v>
      </c>
      <c r="F370">
        <v>369</v>
      </c>
      <c r="G370">
        <f t="shared" si="15"/>
        <v>0</v>
      </c>
      <c r="H370" t="s">
        <v>1613</v>
      </c>
      <c r="I37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</v>
      </c>
      <c r="J37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</v>
      </c>
    </row>
    <row r="371" spans="4:10" x14ac:dyDescent="0.5">
      <c r="D371">
        <v>370</v>
      </c>
      <c r="E371" t="s">
        <v>1513</v>
      </c>
      <c r="F371">
        <v>370</v>
      </c>
      <c r="G371">
        <f t="shared" si="15"/>
        <v>0</v>
      </c>
      <c r="H371" t="s">
        <v>1613</v>
      </c>
      <c r="I37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</v>
      </c>
      <c r="J37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</v>
      </c>
    </row>
    <row r="372" spans="4:10" x14ac:dyDescent="0.5">
      <c r="D372">
        <v>371</v>
      </c>
      <c r="E372" t="s">
        <v>1239</v>
      </c>
      <c r="F372">
        <v>372</v>
      </c>
      <c r="G372">
        <f t="shared" si="15"/>
        <v>30</v>
      </c>
      <c r="H372" t="s">
        <v>1613</v>
      </c>
      <c r="I37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</v>
      </c>
      <c r="J37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</v>
      </c>
    </row>
    <row r="373" spans="4:10" x14ac:dyDescent="0.5">
      <c r="D373">
        <v>372</v>
      </c>
      <c r="E373" t="s">
        <v>1240</v>
      </c>
      <c r="F373">
        <v>373</v>
      </c>
      <c r="G373">
        <f t="shared" si="15"/>
        <v>50</v>
      </c>
      <c r="H373" t="s">
        <v>1613</v>
      </c>
      <c r="I37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</v>
      </c>
      <c r="J37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</v>
      </c>
    </row>
    <row r="374" spans="4:10" x14ac:dyDescent="0.5">
      <c r="D374">
        <v>373</v>
      </c>
      <c r="E374" t="s">
        <v>1514</v>
      </c>
      <c r="F374">
        <v>373</v>
      </c>
      <c r="G374">
        <f t="shared" ref="G374:G437" si="18">IFERROR(IF(F374=D374,0,VLOOKUP(D374,A:B,2,FALSE)),G373+5)</f>
        <v>0</v>
      </c>
      <c r="H374" t="s">
        <v>1613</v>
      </c>
      <c r="I37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</v>
      </c>
      <c r="J37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</v>
      </c>
    </row>
    <row r="375" spans="4:10" x14ac:dyDescent="0.5">
      <c r="D375">
        <v>374</v>
      </c>
      <c r="E375" t="s">
        <v>1241</v>
      </c>
      <c r="F375">
        <v>375</v>
      </c>
      <c r="G375">
        <f t="shared" si="18"/>
        <v>20</v>
      </c>
      <c r="H375" t="s">
        <v>1613</v>
      </c>
      <c r="I37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</v>
      </c>
      <c r="J37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</v>
      </c>
    </row>
    <row r="376" spans="4:10" x14ac:dyDescent="0.5">
      <c r="D376">
        <v>375</v>
      </c>
      <c r="E376" t="s">
        <v>1242</v>
      </c>
      <c r="F376">
        <v>376</v>
      </c>
      <c r="G376">
        <f t="shared" si="18"/>
        <v>45</v>
      </c>
      <c r="H376" t="s">
        <v>1613</v>
      </c>
      <c r="I37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</v>
      </c>
      <c r="J37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</v>
      </c>
    </row>
    <row r="377" spans="4:10" x14ac:dyDescent="0.5">
      <c r="D377">
        <v>376</v>
      </c>
      <c r="E377" t="s">
        <v>1515</v>
      </c>
      <c r="F377">
        <v>376</v>
      </c>
      <c r="G377">
        <f t="shared" si="18"/>
        <v>0</v>
      </c>
      <c r="H377" t="s">
        <v>1613</v>
      </c>
      <c r="I37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</v>
      </c>
      <c r="J37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</v>
      </c>
    </row>
    <row r="378" spans="4:10" x14ac:dyDescent="0.5">
      <c r="D378">
        <v>377</v>
      </c>
      <c r="E378" t="s">
        <v>1516</v>
      </c>
      <c r="F378">
        <v>377</v>
      </c>
      <c r="G378">
        <f t="shared" si="18"/>
        <v>0</v>
      </c>
      <c r="H378" t="s">
        <v>1613</v>
      </c>
      <c r="I37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</v>
      </c>
      <c r="J37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</v>
      </c>
    </row>
    <row r="379" spans="4:10" x14ac:dyDescent="0.5">
      <c r="D379">
        <v>378</v>
      </c>
      <c r="E379" t="s">
        <v>1517</v>
      </c>
      <c r="F379">
        <v>378</v>
      </c>
      <c r="G379">
        <f t="shared" si="18"/>
        <v>0</v>
      </c>
      <c r="H379" t="s">
        <v>1613</v>
      </c>
      <c r="I37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</v>
      </c>
      <c r="J37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</v>
      </c>
    </row>
    <row r="380" spans="4:10" x14ac:dyDescent="0.5">
      <c r="D380">
        <v>379</v>
      </c>
      <c r="E380" t="s">
        <v>1518</v>
      </c>
      <c r="F380">
        <v>379</v>
      </c>
      <c r="G380">
        <f t="shared" si="18"/>
        <v>0</v>
      </c>
      <c r="H380" t="s">
        <v>1613</v>
      </c>
      <c r="I38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</v>
      </c>
      <c r="J38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</v>
      </c>
    </row>
    <row r="381" spans="4:10" x14ac:dyDescent="0.5">
      <c r="D381">
        <v>380</v>
      </c>
      <c r="E381" t="s">
        <v>1519</v>
      </c>
      <c r="F381">
        <v>380</v>
      </c>
      <c r="G381">
        <f t="shared" si="18"/>
        <v>0</v>
      </c>
      <c r="H381" t="s">
        <v>1613</v>
      </c>
      <c r="I38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</v>
      </c>
      <c r="J38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</v>
      </c>
    </row>
    <row r="382" spans="4:10" x14ac:dyDescent="0.5">
      <c r="D382">
        <v>381</v>
      </c>
      <c r="E382" t="s">
        <v>1520</v>
      </c>
      <c r="F382">
        <v>381</v>
      </c>
      <c r="G382">
        <f t="shared" si="18"/>
        <v>0</v>
      </c>
      <c r="H382" t="s">
        <v>1613</v>
      </c>
      <c r="I38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</v>
      </c>
      <c r="J38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</v>
      </c>
    </row>
    <row r="383" spans="4:10" x14ac:dyDescent="0.5">
      <c r="D383">
        <v>382</v>
      </c>
      <c r="E383" t="s">
        <v>1521</v>
      </c>
      <c r="F383">
        <v>382</v>
      </c>
      <c r="G383">
        <f t="shared" si="18"/>
        <v>0</v>
      </c>
      <c r="H383" t="s">
        <v>1613</v>
      </c>
      <c r="I38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</v>
      </c>
      <c r="J38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</v>
      </c>
    </row>
    <row r="384" spans="4:10" x14ac:dyDescent="0.5">
      <c r="D384">
        <v>383</v>
      </c>
      <c r="E384" t="s">
        <v>1522</v>
      </c>
      <c r="F384">
        <v>383</v>
      </c>
      <c r="G384">
        <f t="shared" si="18"/>
        <v>0</v>
      </c>
      <c r="H384" t="s">
        <v>1613</v>
      </c>
      <c r="I38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</v>
      </c>
      <c r="J38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</v>
      </c>
    </row>
    <row r="385" spans="4:10" x14ac:dyDescent="0.5">
      <c r="D385">
        <v>384</v>
      </c>
      <c r="E385" t="s">
        <v>1523</v>
      </c>
      <c r="F385">
        <v>384</v>
      </c>
      <c r="G385">
        <f t="shared" si="18"/>
        <v>0</v>
      </c>
      <c r="H385" t="s">
        <v>1613</v>
      </c>
      <c r="I38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</v>
      </c>
      <c r="J38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</v>
      </c>
    </row>
    <row r="386" spans="4:10" x14ac:dyDescent="0.5">
      <c r="D386">
        <v>385</v>
      </c>
      <c r="E386" t="s">
        <v>1524</v>
      </c>
      <c r="F386">
        <v>385</v>
      </c>
      <c r="G386">
        <f t="shared" si="18"/>
        <v>0</v>
      </c>
      <c r="H386" t="s">
        <v>1613</v>
      </c>
      <c r="I38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</v>
      </c>
      <c r="J38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</v>
      </c>
    </row>
    <row r="387" spans="4:10" x14ac:dyDescent="0.5">
      <c r="D387">
        <v>386</v>
      </c>
      <c r="E387" t="s">
        <v>1525</v>
      </c>
      <c r="F387">
        <v>386</v>
      </c>
      <c r="G387">
        <f t="shared" si="18"/>
        <v>0</v>
      </c>
      <c r="H387" t="s">
        <v>1613</v>
      </c>
      <c r="I387" t="str">
        <f t="shared" ref="I387:I450" si="19">I386&amp;F387&amp;H387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</v>
      </c>
      <c r="J387" t="str">
        <f t="shared" ref="J387:J450" si="20">J386&amp;G387&amp;H387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</v>
      </c>
    </row>
    <row r="388" spans="4:10" x14ac:dyDescent="0.5">
      <c r="D388">
        <v>387</v>
      </c>
      <c r="E388" t="s">
        <v>1243</v>
      </c>
      <c r="F388">
        <v>388</v>
      </c>
      <c r="G388">
        <f t="shared" si="18"/>
        <v>18</v>
      </c>
      <c r="H388" t="s">
        <v>1613</v>
      </c>
      <c r="I38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</v>
      </c>
      <c r="J38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</v>
      </c>
    </row>
    <row r="389" spans="4:10" x14ac:dyDescent="0.5">
      <c r="D389">
        <v>388</v>
      </c>
      <c r="E389" t="s">
        <v>1244</v>
      </c>
      <c r="F389">
        <v>389</v>
      </c>
      <c r="G389">
        <f t="shared" si="18"/>
        <v>32</v>
      </c>
      <c r="H389" t="s">
        <v>1613</v>
      </c>
      <c r="I38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</v>
      </c>
      <c r="J38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</v>
      </c>
    </row>
    <row r="390" spans="4:10" x14ac:dyDescent="0.5">
      <c r="D390">
        <v>389</v>
      </c>
      <c r="E390" t="s">
        <v>1526</v>
      </c>
      <c r="F390">
        <v>389</v>
      </c>
      <c r="G390">
        <f t="shared" si="18"/>
        <v>0</v>
      </c>
      <c r="H390" t="s">
        <v>1613</v>
      </c>
      <c r="I39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</v>
      </c>
      <c r="J39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</v>
      </c>
    </row>
    <row r="391" spans="4:10" x14ac:dyDescent="0.5">
      <c r="D391">
        <v>390</v>
      </c>
      <c r="E391" t="s">
        <v>1245</v>
      </c>
      <c r="F391">
        <v>391</v>
      </c>
      <c r="G391">
        <f t="shared" si="18"/>
        <v>14</v>
      </c>
      <c r="H391" t="s">
        <v>1613</v>
      </c>
      <c r="I39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</v>
      </c>
      <c r="J39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</v>
      </c>
    </row>
    <row r="392" spans="4:10" x14ac:dyDescent="0.5">
      <c r="D392">
        <v>391</v>
      </c>
      <c r="E392" t="s">
        <v>1246</v>
      </c>
      <c r="F392">
        <v>392</v>
      </c>
      <c r="G392">
        <f t="shared" si="18"/>
        <v>36</v>
      </c>
      <c r="H392" t="s">
        <v>1613</v>
      </c>
      <c r="I39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</v>
      </c>
      <c r="J39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</v>
      </c>
    </row>
    <row r="393" spans="4:10" x14ac:dyDescent="0.5">
      <c r="D393">
        <v>392</v>
      </c>
      <c r="E393" t="s">
        <v>1527</v>
      </c>
      <c r="F393">
        <v>392</v>
      </c>
      <c r="G393">
        <f t="shared" si="18"/>
        <v>0</v>
      </c>
      <c r="H393" t="s">
        <v>1613</v>
      </c>
      <c r="I39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</v>
      </c>
      <c r="J39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</v>
      </c>
    </row>
    <row r="394" spans="4:10" x14ac:dyDescent="0.5">
      <c r="D394">
        <v>393</v>
      </c>
      <c r="E394" t="s">
        <v>1247</v>
      </c>
      <c r="F394">
        <v>394</v>
      </c>
      <c r="G394">
        <f t="shared" si="18"/>
        <v>16</v>
      </c>
      <c r="H394" t="s">
        <v>1613</v>
      </c>
      <c r="I39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</v>
      </c>
      <c r="J39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</v>
      </c>
    </row>
    <row r="395" spans="4:10" x14ac:dyDescent="0.5">
      <c r="D395">
        <v>394</v>
      </c>
      <c r="E395" t="s">
        <v>1248</v>
      </c>
      <c r="F395">
        <v>395</v>
      </c>
      <c r="G395">
        <f t="shared" si="18"/>
        <v>36</v>
      </c>
      <c r="H395" t="s">
        <v>1613</v>
      </c>
      <c r="I39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</v>
      </c>
      <c r="J39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</v>
      </c>
    </row>
    <row r="396" spans="4:10" x14ac:dyDescent="0.5">
      <c r="D396">
        <v>395</v>
      </c>
      <c r="E396" t="s">
        <v>1528</v>
      </c>
      <c r="F396">
        <v>395</v>
      </c>
      <c r="G396">
        <f t="shared" si="18"/>
        <v>0</v>
      </c>
      <c r="H396" t="s">
        <v>1613</v>
      </c>
      <c r="I39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</v>
      </c>
      <c r="J39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</v>
      </c>
    </row>
    <row r="397" spans="4:10" x14ac:dyDescent="0.5">
      <c r="D397">
        <v>396</v>
      </c>
      <c r="E397" t="s">
        <v>1249</v>
      </c>
      <c r="F397">
        <v>397</v>
      </c>
      <c r="G397">
        <f t="shared" si="18"/>
        <v>14</v>
      </c>
      <c r="H397" t="s">
        <v>1613</v>
      </c>
      <c r="I39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</v>
      </c>
      <c r="J39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</v>
      </c>
    </row>
    <row r="398" spans="4:10" x14ac:dyDescent="0.5">
      <c r="D398">
        <v>397</v>
      </c>
      <c r="E398" t="s">
        <v>1250</v>
      </c>
      <c r="F398">
        <v>398</v>
      </c>
      <c r="G398">
        <f t="shared" si="18"/>
        <v>34</v>
      </c>
      <c r="H398" t="s">
        <v>1613</v>
      </c>
      <c r="I39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</v>
      </c>
      <c r="J39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</v>
      </c>
    </row>
    <row r="399" spans="4:10" x14ac:dyDescent="0.5">
      <c r="D399">
        <v>398</v>
      </c>
      <c r="E399" t="s">
        <v>1529</v>
      </c>
      <c r="F399">
        <v>398</v>
      </c>
      <c r="G399">
        <f t="shared" si="18"/>
        <v>0</v>
      </c>
      <c r="H399" t="s">
        <v>1613</v>
      </c>
      <c r="I39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</v>
      </c>
      <c r="J39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</v>
      </c>
    </row>
    <row r="400" spans="4:10" x14ac:dyDescent="0.5">
      <c r="D400">
        <v>399</v>
      </c>
      <c r="E400" t="s">
        <v>1251</v>
      </c>
      <c r="F400">
        <v>400</v>
      </c>
      <c r="G400">
        <f t="shared" si="18"/>
        <v>15</v>
      </c>
      <c r="H400" t="s">
        <v>1613</v>
      </c>
      <c r="I40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</v>
      </c>
      <c r="J40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</v>
      </c>
    </row>
    <row r="401" spans="4:10" x14ac:dyDescent="0.5">
      <c r="D401">
        <v>400</v>
      </c>
      <c r="E401" t="s">
        <v>1530</v>
      </c>
      <c r="F401">
        <v>400</v>
      </c>
      <c r="G401">
        <f t="shared" si="18"/>
        <v>0</v>
      </c>
      <c r="H401" t="s">
        <v>1613</v>
      </c>
      <c r="I40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</v>
      </c>
      <c r="J40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</v>
      </c>
    </row>
    <row r="402" spans="4:10" x14ac:dyDescent="0.5">
      <c r="D402">
        <v>401</v>
      </c>
      <c r="E402" t="s">
        <v>1252</v>
      </c>
      <c r="F402">
        <v>402</v>
      </c>
      <c r="G402">
        <f t="shared" si="18"/>
        <v>10</v>
      </c>
      <c r="H402" t="s">
        <v>1613</v>
      </c>
      <c r="I40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</v>
      </c>
      <c r="J40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</v>
      </c>
    </row>
    <row r="403" spans="4:10" x14ac:dyDescent="0.5">
      <c r="D403">
        <v>402</v>
      </c>
      <c r="E403" t="s">
        <v>1531</v>
      </c>
      <c r="F403">
        <v>402</v>
      </c>
      <c r="G403">
        <f t="shared" si="18"/>
        <v>0</v>
      </c>
      <c r="H403" t="s">
        <v>1613</v>
      </c>
      <c r="I40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</v>
      </c>
      <c r="J40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</v>
      </c>
    </row>
    <row r="404" spans="4:10" x14ac:dyDescent="0.5">
      <c r="D404">
        <v>403</v>
      </c>
      <c r="E404" t="s">
        <v>1253</v>
      </c>
      <c r="F404">
        <v>404</v>
      </c>
      <c r="G404">
        <f t="shared" si="18"/>
        <v>15</v>
      </c>
      <c r="H404" t="s">
        <v>1613</v>
      </c>
      <c r="I40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</v>
      </c>
      <c r="J40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</v>
      </c>
    </row>
    <row r="405" spans="4:10" x14ac:dyDescent="0.5">
      <c r="D405">
        <v>404</v>
      </c>
      <c r="E405" t="s">
        <v>1254</v>
      </c>
      <c r="F405">
        <v>405</v>
      </c>
      <c r="G405">
        <f t="shared" si="18"/>
        <v>30</v>
      </c>
      <c r="H405" t="s">
        <v>1613</v>
      </c>
      <c r="I40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</v>
      </c>
      <c r="J40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</v>
      </c>
    </row>
    <row r="406" spans="4:10" x14ac:dyDescent="0.5">
      <c r="D406">
        <v>405</v>
      </c>
      <c r="E406" t="s">
        <v>1532</v>
      </c>
      <c r="F406">
        <v>405</v>
      </c>
      <c r="G406">
        <f t="shared" si="18"/>
        <v>0</v>
      </c>
      <c r="H406" t="s">
        <v>1613</v>
      </c>
      <c r="I40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</v>
      </c>
      <c r="J40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</v>
      </c>
    </row>
    <row r="407" spans="4:10" x14ac:dyDescent="0.5">
      <c r="D407">
        <v>406</v>
      </c>
      <c r="E407" t="s">
        <v>1533</v>
      </c>
      <c r="F407">
        <v>315</v>
      </c>
      <c r="G407">
        <v>10</v>
      </c>
      <c r="H407" t="s">
        <v>1613</v>
      </c>
      <c r="I40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</v>
      </c>
      <c r="J40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</v>
      </c>
    </row>
    <row r="408" spans="4:10" x14ac:dyDescent="0.5">
      <c r="D408">
        <v>407</v>
      </c>
      <c r="E408" t="s">
        <v>1534</v>
      </c>
      <c r="F408">
        <v>407</v>
      </c>
      <c r="G408">
        <f t="shared" si="18"/>
        <v>0</v>
      </c>
      <c r="H408" t="s">
        <v>1613</v>
      </c>
      <c r="I40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</v>
      </c>
      <c r="J40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</v>
      </c>
    </row>
    <row r="409" spans="4:10" x14ac:dyDescent="0.5">
      <c r="D409">
        <v>408</v>
      </c>
      <c r="E409" t="s">
        <v>1255</v>
      </c>
      <c r="F409">
        <v>409</v>
      </c>
      <c r="G409">
        <f t="shared" si="18"/>
        <v>30</v>
      </c>
      <c r="H409" t="s">
        <v>1613</v>
      </c>
      <c r="I40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</v>
      </c>
      <c r="J40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</v>
      </c>
    </row>
    <row r="410" spans="4:10" x14ac:dyDescent="0.5">
      <c r="D410">
        <v>409</v>
      </c>
      <c r="E410" t="s">
        <v>1535</v>
      </c>
      <c r="F410">
        <v>409</v>
      </c>
      <c r="G410">
        <f t="shared" si="18"/>
        <v>0</v>
      </c>
      <c r="H410" t="s">
        <v>1613</v>
      </c>
      <c r="I41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</v>
      </c>
      <c r="J41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</v>
      </c>
    </row>
    <row r="411" spans="4:10" x14ac:dyDescent="0.5">
      <c r="D411">
        <v>410</v>
      </c>
      <c r="E411" t="s">
        <v>1256</v>
      </c>
      <c r="F411">
        <v>411</v>
      </c>
      <c r="G411">
        <f t="shared" si="18"/>
        <v>30</v>
      </c>
      <c r="H411" t="s">
        <v>1613</v>
      </c>
      <c r="I41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</v>
      </c>
      <c r="J41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</v>
      </c>
    </row>
    <row r="412" spans="4:10" x14ac:dyDescent="0.5">
      <c r="D412">
        <v>411</v>
      </c>
      <c r="E412" t="s">
        <v>1536</v>
      </c>
      <c r="F412">
        <v>411</v>
      </c>
      <c r="G412">
        <f t="shared" si="18"/>
        <v>0</v>
      </c>
      <c r="H412" t="s">
        <v>1613</v>
      </c>
      <c r="I41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</v>
      </c>
      <c r="J41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</v>
      </c>
    </row>
    <row r="413" spans="4:10" x14ac:dyDescent="0.5">
      <c r="D413">
        <v>412</v>
      </c>
      <c r="E413" t="s">
        <v>1257</v>
      </c>
      <c r="F413">
        <v>413</v>
      </c>
      <c r="G413">
        <f t="shared" si="18"/>
        <v>20</v>
      </c>
      <c r="H413" t="s">
        <v>1613</v>
      </c>
      <c r="I41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</v>
      </c>
      <c r="J41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</v>
      </c>
    </row>
    <row r="414" spans="4:10" x14ac:dyDescent="0.5">
      <c r="D414">
        <v>413</v>
      </c>
      <c r="E414" t="s">
        <v>1537</v>
      </c>
      <c r="F414">
        <v>413</v>
      </c>
      <c r="G414">
        <f t="shared" si="18"/>
        <v>0</v>
      </c>
      <c r="H414" t="s">
        <v>1613</v>
      </c>
      <c r="I41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</v>
      </c>
      <c r="J41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</v>
      </c>
    </row>
    <row r="415" spans="4:10" x14ac:dyDescent="0.5">
      <c r="D415">
        <v>414</v>
      </c>
      <c r="E415" t="s">
        <v>1538</v>
      </c>
      <c r="F415">
        <v>414</v>
      </c>
      <c r="G415">
        <f t="shared" si="18"/>
        <v>0</v>
      </c>
      <c r="H415" t="s">
        <v>1613</v>
      </c>
      <c r="I41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</v>
      </c>
      <c r="J41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</v>
      </c>
    </row>
    <row r="416" spans="4:10" x14ac:dyDescent="0.5">
      <c r="D416">
        <v>415</v>
      </c>
      <c r="E416" t="s">
        <v>1258</v>
      </c>
      <c r="F416">
        <v>416</v>
      </c>
      <c r="G416">
        <f t="shared" si="18"/>
        <v>21</v>
      </c>
      <c r="H416" t="s">
        <v>1613</v>
      </c>
      <c r="I41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</v>
      </c>
      <c r="J41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</v>
      </c>
    </row>
    <row r="417" spans="4:10" x14ac:dyDescent="0.5">
      <c r="D417">
        <v>416</v>
      </c>
      <c r="E417" t="s">
        <v>1539</v>
      </c>
      <c r="F417">
        <v>416</v>
      </c>
      <c r="G417">
        <f t="shared" si="18"/>
        <v>0</v>
      </c>
      <c r="H417" t="s">
        <v>1613</v>
      </c>
      <c r="I41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</v>
      </c>
      <c r="J41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</v>
      </c>
    </row>
    <row r="418" spans="4:10" x14ac:dyDescent="0.5">
      <c r="D418">
        <v>417</v>
      </c>
      <c r="E418" t="s">
        <v>1540</v>
      </c>
      <c r="F418">
        <v>417</v>
      </c>
      <c r="G418">
        <f t="shared" si="18"/>
        <v>0</v>
      </c>
      <c r="H418" t="s">
        <v>1613</v>
      </c>
      <c r="I41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</v>
      </c>
      <c r="J41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</v>
      </c>
    </row>
    <row r="419" spans="4:10" x14ac:dyDescent="0.5">
      <c r="D419">
        <v>418</v>
      </c>
      <c r="E419" t="s">
        <v>1259</v>
      </c>
      <c r="F419">
        <v>419</v>
      </c>
      <c r="G419">
        <f t="shared" si="18"/>
        <v>26</v>
      </c>
      <c r="H419" t="s">
        <v>1613</v>
      </c>
      <c r="I41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</v>
      </c>
      <c r="J41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</v>
      </c>
    </row>
    <row r="420" spans="4:10" x14ac:dyDescent="0.5">
      <c r="D420">
        <v>419</v>
      </c>
      <c r="E420" t="s">
        <v>1541</v>
      </c>
      <c r="F420">
        <v>419</v>
      </c>
      <c r="G420">
        <f t="shared" si="18"/>
        <v>0</v>
      </c>
      <c r="H420" t="s">
        <v>1613</v>
      </c>
      <c r="I42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</v>
      </c>
      <c r="J42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</v>
      </c>
    </row>
    <row r="421" spans="4:10" x14ac:dyDescent="0.5">
      <c r="D421">
        <v>420</v>
      </c>
      <c r="E421" t="s">
        <v>1260</v>
      </c>
      <c r="F421">
        <v>421</v>
      </c>
      <c r="G421">
        <f t="shared" si="18"/>
        <v>25</v>
      </c>
      <c r="H421" t="s">
        <v>1613</v>
      </c>
      <c r="I42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</v>
      </c>
      <c r="J42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</v>
      </c>
    </row>
    <row r="422" spans="4:10" x14ac:dyDescent="0.5">
      <c r="D422">
        <v>421</v>
      </c>
      <c r="E422" t="s">
        <v>1542</v>
      </c>
      <c r="F422">
        <v>421</v>
      </c>
      <c r="G422">
        <f t="shared" si="18"/>
        <v>0</v>
      </c>
      <c r="H422" t="s">
        <v>1613</v>
      </c>
      <c r="I42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</v>
      </c>
      <c r="J42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</v>
      </c>
    </row>
    <row r="423" spans="4:10" x14ac:dyDescent="0.5">
      <c r="D423">
        <v>422</v>
      </c>
      <c r="E423" t="s">
        <v>1261</v>
      </c>
      <c r="F423">
        <v>423</v>
      </c>
      <c r="G423">
        <f t="shared" si="18"/>
        <v>30</v>
      </c>
      <c r="H423" t="s">
        <v>1613</v>
      </c>
      <c r="I42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</v>
      </c>
      <c r="J42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</v>
      </c>
    </row>
    <row r="424" spans="4:10" x14ac:dyDescent="0.5">
      <c r="D424">
        <v>423</v>
      </c>
      <c r="E424" t="s">
        <v>1543</v>
      </c>
      <c r="F424">
        <v>423</v>
      </c>
      <c r="G424">
        <f t="shared" si="18"/>
        <v>0</v>
      </c>
      <c r="H424" t="s">
        <v>1613</v>
      </c>
      <c r="I42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</v>
      </c>
      <c r="J42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</v>
      </c>
    </row>
    <row r="425" spans="4:10" x14ac:dyDescent="0.5">
      <c r="D425">
        <v>424</v>
      </c>
      <c r="E425" t="s">
        <v>1544</v>
      </c>
      <c r="F425">
        <v>424</v>
      </c>
      <c r="G425">
        <f t="shared" si="18"/>
        <v>0</v>
      </c>
      <c r="H425" t="s">
        <v>1613</v>
      </c>
      <c r="I42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</v>
      </c>
      <c r="J42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</v>
      </c>
    </row>
    <row r="426" spans="4:10" x14ac:dyDescent="0.5">
      <c r="D426">
        <v>425</v>
      </c>
      <c r="E426" t="s">
        <v>1262</v>
      </c>
      <c r="F426">
        <v>426</v>
      </c>
      <c r="G426">
        <f t="shared" si="18"/>
        <v>28</v>
      </c>
      <c r="H426" t="s">
        <v>1613</v>
      </c>
      <c r="I42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</v>
      </c>
      <c r="J42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</v>
      </c>
    </row>
    <row r="427" spans="4:10" x14ac:dyDescent="0.5">
      <c r="D427">
        <v>426</v>
      </c>
      <c r="E427" t="s">
        <v>1545</v>
      </c>
      <c r="F427">
        <v>426</v>
      </c>
      <c r="G427">
        <f t="shared" si="18"/>
        <v>0</v>
      </c>
      <c r="H427" t="s">
        <v>1613</v>
      </c>
      <c r="I42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</v>
      </c>
      <c r="J42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</v>
      </c>
    </row>
    <row r="428" spans="4:10" x14ac:dyDescent="0.5">
      <c r="D428">
        <v>427</v>
      </c>
      <c r="E428" t="s">
        <v>1546</v>
      </c>
      <c r="F428">
        <v>428</v>
      </c>
      <c r="G428">
        <f t="shared" si="18"/>
        <v>5</v>
      </c>
      <c r="H428" t="s">
        <v>1613</v>
      </c>
      <c r="I42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</v>
      </c>
      <c r="J42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</v>
      </c>
    </row>
    <row r="429" spans="4:10" x14ac:dyDescent="0.5">
      <c r="D429">
        <v>428</v>
      </c>
      <c r="E429" t="s">
        <v>1547</v>
      </c>
      <c r="F429">
        <v>428</v>
      </c>
      <c r="G429">
        <f t="shared" si="18"/>
        <v>0</v>
      </c>
      <c r="H429" t="s">
        <v>1613</v>
      </c>
      <c r="I42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</v>
      </c>
      <c r="J42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</v>
      </c>
    </row>
    <row r="430" spans="4:10" x14ac:dyDescent="0.5">
      <c r="D430">
        <v>429</v>
      </c>
      <c r="E430" t="s">
        <v>1548</v>
      </c>
      <c r="F430">
        <v>429</v>
      </c>
      <c r="G430">
        <f t="shared" si="18"/>
        <v>0</v>
      </c>
      <c r="H430" t="s">
        <v>1613</v>
      </c>
      <c r="I43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</v>
      </c>
      <c r="J43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</v>
      </c>
    </row>
    <row r="431" spans="4:10" x14ac:dyDescent="0.5">
      <c r="D431">
        <v>430</v>
      </c>
      <c r="E431" t="s">
        <v>1549</v>
      </c>
      <c r="F431">
        <v>430</v>
      </c>
      <c r="G431">
        <f t="shared" si="18"/>
        <v>0</v>
      </c>
      <c r="H431" t="s">
        <v>1613</v>
      </c>
      <c r="I43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</v>
      </c>
      <c r="J43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</v>
      </c>
    </row>
    <row r="432" spans="4:10" x14ac:dyDescent="0.5">
      <c r="D432">
        <v>431</v>
      </c>
      <c r="E432" t="s">
        <v>1263</v>
      </c>
      <c r="F432">
        <v>432</v>
      </c>
      <c r="G432">
        <f t="shared" si="18"/>
        <v>38</v>
      </c>
      <c r="H432" t="s">
        <v>1613</v>
      </c>
      <c r="I43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</v>
      </c>
      <c r="J43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</v>
      </c>
    </row>
    <row r="433" spans="4:10" x14ac:dyDescent="0.5">
      <c r="D433">
        <v>432</v>
      </c>
      <c r="E433" t="s">
        <v>1550</v>
      </c>
      <c r="F433">
        <v>432</v>
      </c>
      <c r="G433">
        <f t="shared" si="18"/>
        <v>0</v>
      </c>
      <c r="H433" t="s">
        <v>1613</v>
      </c>
      <c r="I43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</v>
      </c>
      <c r="J43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</v>
      </c>
    </row>
    <row r="434" spans="4:10" x14ac:dyDescent="0.5">
      <c r="D434">
        <v>433</v>
      </c>
      <c r="E434" t="s">
        <v>1551</v>
      </c>
      <c r="F434">
        <v>358</v>
      </c>
      <c r="G434">
        <v>10</v>
      </c>
      <c r="H434" t="s">
        <v>1613</v>
      </c>
      <c r="I43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</v>
      </c>
      <c r="J43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</v>
      </c>
    </row>
    <row r="435" spans="4:10" x14ac:dyDescent="0.5">
      <c r="D435">
        <v>434</v>
      </c>
      <c r="E435" t="s">
        <v>1264</v>
      </c>
      <c r="F435">
        <v>435</v>
      </c>
      <c r="G435">
        <f t="shared" si="18"/>
        <v>34</v>
      </c>
      <c r="H435" t="s">
        <v>1613</v>
      </c>
      <c r="I43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</v>
      </c>
      <c r="J43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</v>
      </c>
    </row>
    <row r="436" spans="4:10" x14ac:dyDescent="0.5">
      <c r="D436">
        <v>435</v>
      </c>
      <c r="E436" t="s">
        <v>1552</v>
      </c>
      <c r="F436">
        <v>435</v>
      </c>
      <c r="G436">
        <f t="shared" si="18"/>
        <v>0</v>
      </c>
      <c r="H436" t="s">
        <v>1613</v>
      </c>
      <c r="I43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</v>
      </c>
      <c r="J43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</v>
      </c>
    </row>
    <row r="437" spans="4:10" x14ac:dyDescent="0.5">
      <c r="D437">
        <v>436</v>
      </c>
      <c r="E437" t="s">
        <v>1265</v>
      </c>
      <c r="F437">
        <v>437</v>
      </c>
      <c r="G437">
        <f t="shared" si="18"/>
        <v>33</v>
      </c>
      <c r="H437" t="s">
        <v>1613</v>
      </c>
      <c r="I43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</v>
      </c>
      <c r="J43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</v>
      </c>
    </row>
    <row r="438" spans="4:10" x14ac:dyDescent="0.5">
      <c r="D438">
        <v>437</v>
      </c>
      <c r="E438" t="s">
        <v>1553</v>
      </c>
      <c r="F438">
        <v>437</v>
      </c>
      <c r="G438">
        <f t="shared" ref="G438:G501" si="21">IFERROR(IF(F438=D438,0,VLOOKUP(D438,A:B,2,FALSE)),G437+5)</f>
        <v>0</v>
      </c>
      <c r="H438" t="s">
        <v>1613</v>
      </c>
      <c r="I43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</v>
      </c>
      <c r="J43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</v>
      </c>
    </row>
    <row r="439" spans="4:10" x14ac:dyDescent="0.5">
      <c r="D439">
        <v>438</v>
      </c>
      <c r="E439" t="s">
        <v>1554</v>
      </c>
      <c r="F439">
        <v>185</v>
      </c>
      <c r="G439">
        <v>10</v>
      </c>
      <c r="H439" t="s">
        <v>1613</v>
      </c>
      <c r="I43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</v>
      </c>
      <c r="J43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</v>
      </c>
    </row>
    <row r="440" spans="4:10" x14ac:dyDescent="0.5">
      <c r="D440">
        <v>439</v>
      </c>
      <c r="E440" t="s">
        <v>1555</v>
      </c>
      <c r="F440">
        <v>122</v>
      </c>
      <c r="G440">
        <v>10</v>
      </c>
      <c r="H440" t="s">
        <v>1613</v>
      </c>
      <c r="I44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</v>
      </c>
      <c r="J44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</v>
      </c>
    </row>
    <row r="441" spans="4:10" x14ac:dyDescent="0.5">
      <c r="D441">
        <v>440</v>
      </c>
      <c r="E441" t="s">
        <v>1556</v>
      </c>
      <c r="F441">
        <v>113</v>
      </c>
      <c r="G441">
        <v>10</v>
      </c>
      <c r="H441" t="s">
        <v>1613</v>
      </c>
      <c r="I44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</v>
      </c>
      <c r="J44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</v>
      </c>
    </row>
    <row r="442" spans="4:10" x14ac:dyDescent="0.5">
      <c r="D442">
        <v>441</v>
      </c>
      <c r="E442" t="s">
        <v>1557</v>
      </c>
      <c r="F442">
        <v>441</v>
      </c>
      <c r="G442">
        <f t="shared" si="21"/>
        <v>0</v>
      </c>
      <c r="H442" t="s">
        <v>1613</v>
      </c>
      <c r="I44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</v>
      </c>
      <c r="J44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</v>
      </c>
    </row>
    <row r="443" spans="4:10" x14ac:dyDescent="0.5">
      <c r="D443">
        <v>442</v>
      </c>
      <c r="E443" t="s">
        <v>1558</v>
      </c>
      <c r="F443">
        <v>442</v>
      </c>
      <c r="G443">
        <f t="shared" si="21"/>
        <v>0</v>
      </c>
      <c r="H443" t="s">
        <v>1613</v>
      </c>
      <c r="I44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</v>
      </c>
      <c r="J44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</v>
      </c>
    </row>
    <row r="444" spans="4:10" x14ac:dyDescent="0.5">
      <c r="D444">
        <v>443</v>
      </c>
      <c r="E444" t="s">
        <v>1266</v>
      </c>
      <c r="F444">
        <v>444</v>
      </c>
      <c r="G444">
        <f t="shared" si="21"/>
        <v>24</v>
      </c>
      <c r="H444" t="s">
        <v>1613</v>
      </c>
      <c r="I44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</v>
      </c>
      <c r="J44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</v>
      </c>
    </row>
    <row r="445" spans="4:10" x14ac:dyDescent="0.5">
      <c r="D445">
        <v>444</v>
      </c>
      <c r="E445" t="s">
        <v>1267</v>
      </c>
      <c r="F445">
        <v>445</v>
      </c>
      <c r="G445">
        <f t="shared" si="21"/>
        <v>48</v>
      </c>
      <c r="H445" t="s">
        <v>1613</v>
      </c>
      <c r="I44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</v>
      </c>
      <c r="J44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</v>
      </c>
    </row>
    <row r="446" spans="4:10" x14ac:dyDescent="0.5">
      <c r="D446">
        <v>445</v>
      </c>
      <c r="E446" t="s">
        <v>1559</v>
      </c>
      <c r="F446">
        <v>445</v>
      </c>
      <c r="G446">
        <f t="shared" si="21"/>
        <v>0</v>
      </c>
      <c r="H446" t="s">
        <v>1613</v>
      </c>
      <c r="I44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</v>
      </c>
      <c r="J44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</v>
      </c>
    </row>
    <row r="447" spans="4:10" x14ac:dyDescent="0.5">
      <c r="D447">
        <v>446</v>
      </c>
      <c r="E447" t="s">
        <v>1560</v>
      </c>
      <c r="F447">
        <v>143</v>
      </c>
      <c r="G447">
        <v>30</v>
      </c>
      <c r="H447" t="s">
        <v>1613</v>
      </c>
      <c r="I44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</v>
      </c>
      <c r="J44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</v>
      </c>
    </row>
    <row r="448" spans="4:10" x14ac:dyDescent="0.5">
      <c r="D448">
        <v>447</v>
      </c>
      <c r="E448" t="s">
        <v>1561</v>
      </c>
      <c r="F448">
        <v>448</v>
      </c>
      <c r="G448">
        <f t="shared" si="21"/>
        <v>35</v>
      </c>
      <c r="H448" t="s">
        <v>1613</v>
      </c>
      <c r="I44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</v>
      </c>
      <c r="J44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</v>
      </c>
    </row>
    <row r="449" spans="4:10" x14ac:dyDescent="0.5">
      <c r="D449">
        <v>448</v>
      </c>
      <c r="E449" t="s">
        <v>1562</v>
      </c>
      <c r="F449">
        <v>448</v>
      </c>
      <c r="G449">
        <f t="shared" si="21"/>
        <v>0</v>
      </c>
      <c r="H449" t="s">
        <v>1613</v>
      </c>
      <c r="I44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</v>
      </c>
      <c r="J44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</v>
      </c>
    </row>
    <row r="450" spans="4:10" x14ac:dyDescent="0.5">
      <c r="D450">
        <v>449</v>
      </c>
      <c r="E450" t="s">
        <v>1268</v>
      </c>
      <c r="F450">
        <v>450</v>
      </c>
      <c r="G450">
        <f t="shared" si="21"/>
        <v>34</v>
      </c>
      <c r="H450" t="s">
        <v>1613</v>
      </c>
      <c r="I45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</v>
      </c>
      <c r="J45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</v>
      </c>
    </row>
    <row r="451" spans="4:10" x14ac:dyDescent="0.5">
      <c r="D451">
        <v>450</v>
      </c>
      <c r="E451" t="s">
        <v>1563</v>
      </c>
      <c r="F451">
        <v>450</v>
      </c>
      <c r="G451">
        <f t="shared" si="21"/>
        <v>0</v>
      </c>
      <c r="H451" t="s">
        <v>1613</v>
      </c>
      <c r="I451" t="str">
        <f t="shared" ref="I451:I508" si="22">I450&amp;F451&amp;H451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</v>
      </c>
      <c r="J451" t="str">
        <f t="shared" ref="J451:J508" si="23">J450&amp;G451&amp;H451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</v>
      </c>
    </row>
    <row r="452" spans="4:10" x14ac:dyDescent="0.5">
      <c r="D452">
        <v>451</v>
      </c>
      <c r="E452" t="s">
        <v>1269</v>
      </c>
      <c r="F452">
        <v>452</v>
      </c>
      <c r="G452">
        <f t="shared" si="21"/>
        <v>40</v>
      </c>
      <c r="H452" t="s">
        <v>1613</v>
      </c>
      <c r="I45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</v>
      </c>
      <c r="J45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</v>
      </c>
    </row>
    <row r="453" spans="4:10" x14ac:dyDescent="0.5">
      <c r="D453">
        <v>452</v>
      </c>
      <c r="E453" t="s">
        <v>1564</v>
      </c>
      <c r="F453">
        <v>452</v>
      </c>
      <c r="G453">
        <f t="shared" si="21"/>
        <v>0</v>
      </c>
      <c r="H453" t="s">
        <v>1613</v>
      </c>
      <c r="I45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</v>
      </c>
      <c r="J45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</v>
      </c>
    </row>
    <row r="454" spans="4:10" x14ac:dyDescent="0.5">
      <c r="D454">
        <v>453</v>
      </c>
      <c r="E454" t="s">
        <v>1270</v>
      </c>
      <c r="F454">
        <v>454</v>
      </c>
      <c r="G454">
        <f t="shared" si="21"/>
        <v>37</v>
      </c>
      <c r="H454" t="s">
        <v>1613</v>
      </c>
      <c r="I45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</v>
      </c>
      <c r="J45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</v>
      </c>
    </row>
    <row r="455" spans="4:10" x14ac:dyDescent="0.5">
      <c r="D455">
        <v>454</v>
      </c>
      <c r="E455" t="s">
        <v>1565</v>
      </c>
      <c r="F455">
        <v>454</v>
      </c>
      <c r="G455">
        <f t="shared" si="21"/>
        <v>0</v>
      </c>
      <c r="H455" t="s">
        <v>1613</v>
      </c>
      <c r="I45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</v>
      </c>
      <c r="J45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</v>
      </c>
    </row>
    <row r="456" spans="4:10" x14ac:dyDescent="0.5">
      <c r="D456">
        <v>455</v>
      </c>
      <c r="E456" t="s">
        <v>1566</v>
      </c>
      <c r="F456">
        <v>455</v>
      </c>
      <c r="G456">
        <f t="shared" si="21"/>
        <v>0</v>
      </c>
      <c r="H456" t="s">
        <v>1613</v>
      </c>
      <c r="I45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</v>
      </c>
      <c r="J45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</v>
      </c>
    </row>
    <row r="457" spans="4:10" x14ac:dyDescent="0.5">
      <c r="D457">
        <v>456</v>
      </c>
      <c r="E457" t="s">
        <v>1271</v>
      </c>
      <c r="F457">
        <v>457</v>
      </c>
      <c r="G457">
        <f t="shared" si="21"/>
        <v>31</v>
      </c>
      <c r="H457" t="s">
        <v>1613</v>
      </c>
      <c r="I45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</v>
      </c>
      <c r="J45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</v>
      </c>
    </row>
    <row r="458" spans="4:10" x14ac:dyDescent="0.5">
      <c r="D458">
        <v>457</v>
      </c>
      <c r="E458" t="s">
        <v>1567</v>
      </c>
      <c r="F458">
        <v>457</v>
      </c>
      <c r="G458">
        <f t="shared" si="21"/>
        <v>0</v>
      </c>
      <c r="H458" t="s">
        <v>1613</v>
      </c>
      <c r="I45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</v>
      </c>
      <c r="J45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</v>
      </c>
    </row>
    <row r="459" spans="4:10" x14ac:dyDescent="0.5">
      <c r="D459">
        <v>458</v>
      </c>
      <c r="E459" t="s">
        <v>1568</v>
      </c>
      <c r="F459">
        <v>226</v>
      </c>
      <c r="G459">
        <v>30</v>
      </c>
      <c r="H459" t="s">
        <v>1613</v>
      </c>
      <c r="I45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</v>
      </c>
      <c r="J45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</v>
      </c>
    </row>
    <row r="460" spans="4:10" x14ac:dyDescent="0.5">
      <c r="D460">
        <v>459</v>
      </c>
      <c r="E460" t="s">
        <v>1272</v>
      </c>
      <c r="F460">
        <v>460</v>
      </c>
      <c r="G460">
        <f t="shared" si="21"/>
        <v>40</v>
      </c>
      <c r="H460" t="s">
        <v>1613</v>
      </c>
      <c r="I46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</v>
      </c>
      <c r="J46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</v>
      </c>
    </row>
    <row r="461" spans="4:10" x14ac:dyDescent="0.5">
      <c r="D461">
        <v>460</v>
      </c>
      <c r="E461" t="s">
        <v>1569</v>
      </c>
      <c r="F461">
        <v>460</v>
      </c>
      <c r="G461">
        <f t="shared" si="21"/>
        <v>0</v>
      </c>
      <c r="H461" t="s">
        <v>1613</v>
      </c>
      <c r="I46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</v>
      </c>
      <c r="J46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</v>
      </c>
    </row>
    <row r="462" spans="4:10" x14ac:dyDescent="0.5">
      <c r="D462">
        <v>461</v>
      </c>
      <c r="E462" t="s">
        <v>1570</v>
      </c>
      <c r="F462">
        <v>461</v>
      </c>
      <c r="G462">
        <f t="shared" si="21"/>
        <v>0</v>
      </c>
      <c r="H462" t="s">
        <v>1613</v>
      </c>
      <c r="I46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</v>
      </c>
      <c r="J46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</v>
      </c>
    </row>
    <row r="463" spans="4:10" x14ac:dyDescent="0.5">
      <c r="D463">
        <v>462</v>
      </c>
      <c r="E463" t="s">
        <v>1571</v>
      </c>
      <c r="F463">
        <v>462</v>
      </c>
      <c r="G463">
        <f t="shared" si="21"/>
        <v>0</v>
      </c>
      <c r="H463" t="s">
        <v>1613</v>
      </c>
      <c r="I46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</v>
      </c>
      <c r="J46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</v>
      </c>
    </row>
    <row r="464" spans="4:10" x14ac:dyDescent="0.5">
      <c r="D464">
        <v>463</v>
      </c>
      <c r="E464" t="s">
        <v>1572</v>
      </c>
      <c r="F464">
        <v>463</v>
      </c>
      <c r="G464">
        <f t="shared" si="21"/>
        <v>0</v>
      </c>
      <c r="H464" t="s">
        <v>1613</v>
      </c>
      <c r="I46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</v>
      </c>
      <c r="J46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</v>
      </c>
    </row>
    <row r="465" spans="4:10" x14ac:dyDescent="0.5">
      <c r="D465">
        <v>464</v>
      </c>
      <c r="E465" t="s">
        <v>1573</v>
      </c>
      <c r="F465">
        <v>464</v>
      </c>
      <c r="G465">
        <f t="shared" si="21"/>
        <v>0</v>
      </c>
      <c r="H465" t="s">
        <v>1613</v>
      </c>
      <c r="I46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</v>
      </c>
      <c r="J46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</v>
      </c>
    </row>
    <row r="466" spans="4:10" x14ac:dyDescent="0.5">
      <c r="D466">
        <v>465</v>
      </c>
      <c r="E466" t="s">
        <v>1574</v>
      </c>
      <c r="F466">
        <v>465</v>
      </c>
      <c r="G466">
        <f t="shared" si="21"/>
        <v>0</v>
      </c>
      <c r="H466" t="s">
        <v>1613</v>
      </c>
      <c r="I46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</v>
      </c>
      <c r="J46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</v>
      </c>
    </row>
    <row r="467" spans="4:10" x14ac:dyDescent="0.5">
      <c r="D467">
        <v>466</v>
      </c>
      <c r="E467" t="s">
        <v>1575</v>
      </c>
      <c r="F467">
        <v>466</v>
      </c>
      <c r="G467">
        <f t="shared" si="21"/>
        <v>0</v>
      </c>
      <c r="H467" t="s">
        <v>1613</v>
      </c>
      <c r="I46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</v>
      </c>
      <c r="J46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</v>
      </c>
    </row>
    <row r="468" spans="4:10" x14ac:dyDescent="0.5">
      <c r="D468">
        <v>467</v>
      </c>
      <c r="E468" t="s">
        <v>1576</v>
      </c>
      <c r="F468">
        <v>467</v>
      </c>
      <c r="G468">
        <f t="shared" si="21"/>
        <v>0</v>
      </c>
      <c r="H468" t="s">
        <v>1613</v>
      </c>
      <c r="I46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</v>
      </c>
      <c r="J46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</v>
      </c>
    </row>
    <row r="469" spans="4:10" x14ac:dyDescent="0.5">
      <c r="D469">
        <v>468</v>
      </c>
      <c r="E469" t="s">
        <v>1577</v>
      </c>
      <c r="F469">
        <v>468</v>
      </c>
      <c r="G469">
        <f t="shared" si="21"/>
        <v>0</v>
      </c>
      <c r="H469" t="s">
        <v>1613</v>
      </c>
      <c r="I46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</v>
      </c>
      <c r="J46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</v>
      </c>
    </row>
    <row r="470" spans="4:10" x14ac:dyDescent="0.5">
      <c r="D470">
        <v>469</v>
      </c>
      <c r="E470" t="s">
        <v>1578</v>
      </c>
      <c r="F470">
        <v>469</v>
      </c>
      <c r="G470">
        <f t="shared" si="21"/>
        <v>0</v>
      </c>
      <c r="H470" t="s">
        <v>1613</v>
      </c>
      <c r="I47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</v>
      </c>
      <c r="J47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</v>
      </c>
    </row>
    <row r="471" spans="4:10" x14ac:dyDescent="0.5">
      <c r="D471">
        <v>470</v>
      </c>
      <c r="E471" t="s">
        <v>1579</v>
      </c>
      <c r="F471">
        <v>470</v>
      </c>
      <c r="G471">
        <f t="shared" si="21"/>
        <v>0</v>
      </c>
      <c r="H471" t="s">
        <v>1613</v>
      </c>
      <c r="I47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</v>
      </c>
      <c r="J47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</v>
      </c>
    </row>
    <row r="472" spans="4:10" x14ac:dyDescent="0.5">
      <c r="D472">
        <v>471</v>
      </c>
      <c r="E472" t="s">
        <v>1580</v>
      </c>
      <c r="F472">
        <v>471</v>
      </c>
      <c r="G472">
        <f t="shared" si="21"/>
        <v>0</v>
      </c>
      <c r="H472" t="s">
        <v>1613</v>
      </c>
      <c r="I47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</v>
      </c>
      <c r="J47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</v>
      </c>
    </row>
    <row r="473" spans="4:10" x14ac:dyDescent="0.5">
      <c r="D473">
        <v>472</v>
      </c>
      <c r="E473" t="s">
        <v>1581</v>
      </c>
      <c r="F473">
        <v>472</v>
      </c>
      <c r="G473">
        <f t="shared" si="21"/>
        <v>0</v>
      </c>
      <c r="H473" t="s">
        <v>1613</v>
      </c>
      <c r="I47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</v>
      </c>
      <c r="J47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</v>
      </c>
    </row>
    <row r="474" spans="4:10" x14ac:dyDescent="0.5">
      <c r="D474">
        <v>473</v>
      </c>
      <c r="E474" t="s">
        <v>1582</v>
      </c>
      <c r="F474">
        <v>473</v>
      </c>
      <c r="G474">
        <f t="shared" si="21"/>
        <v>0</v>
      </c>
      <c r="H474" t="s">
        <v>1613</v>
      </c>
      <c r="I47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</v>
      </c>
      <c r="J47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</v>
      </c>
    </row>
    <row r="475" spans="4:10" x14ac:dyDescent="0.5">
      <c r="D475">
        <v>474</v>
      </c>
      <c r="E475" t="s">
        <v>1583</v>
      </c>
      <c r="F475">
        <v>474</v>
      </c>
      <c r="G475">
        <f t="shared" si="21"/>
        <v>0</v>
      </c>
      <c r="H475" t="s">
        <v>1613</v>
      </c>
      <c r="I47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</v>
      </c>
      <c r="J47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</v>
      </c>
    </row>
    <row r="476" spans="4:10" x14ac:dyDescent="0.5">
      <c r="D476">
        <v>475</v>
      </c>
      <c r="E476" t="s">
        <v>1584</v>
      </c>
      <c r="F476">
        <v>475</v>
      </c>
      <c r="G476">
        <f t="shared" si="21"/>
        <v>0</v>
      </c>
      <c r="H476" t="s">
        <v>1613</v>
      </c>
      <c r="I47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</v>
      </c>
      <c r="J47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</v>
      </c>
    </row>
    <row r="477" spans="4:10" x14ac:dyDescent="0.5">
      <c r="D477">
        <v>476</v>
      </c>
      <c r="E477" t="s">
        <v>1585</v>
      </c>
      <c r="F477">
        <v>476</v>
      </c>
      <c r="G477">
        <f t="shared" si="21"/>
        <v>0</v>
      </c>
      <c r="H477" t="s">
        <v>1613</v>
      </c>
      <c r="I47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</v>
      </c>
      <c r="J47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</v>
      </c>
    </row>
    <row r="478" spans="4:10" x14ac:dyDescent="0.5">
      <c r="D478">
        <v>477</v>
      </c>
      <c r="E478" t="s">
        <v>1586</v>
      </c>
      <c r="F478">
        <v>477</v>
      </c>
      <c r="G478">
        <f t="shared" si="21"/>
        <v>0</v>
      </c>
      <c r="H478" t="s">
        <v>1613</v>
      </c>
      <c r="I47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</v>
      </c>
      <c r="J47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</v>
      </c>
    </row>
    <row r="479" spans="4:10" x14ac:dyDescent="0.5">
      <c r="D479">
        <v>478</v>
      </c>
      <c r="E479" t="s">
        <v>1587</v>
      </c>
      <c r="F479">
        <v>478</v>
      </c>
      <c r="G479">
        <f t="shared" si="21"/>
        <v>0</v>
      </c>
      <c r="H479" t="s">
        <v>1613</v>
      </c>
      <c r="I47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</v>
      </c>
      <c r="J47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</v>
      </c>
    </row>
    <row r="480" spans="4:10" x14ac:dyDescent="0.5">
      <c r="D480">
        <v>479</v>
      </c>
      <c r="E480" t="s">
        <v>1588</v>
      </c>
      <c r="F480">
        <v>479</v>
      </c>
      <c r="G480">
        <f t="shared" si="21"/>
        <v>0</v>
      </c>
      <c r="H480" t="s">
        <v>1613</v>
      </c>
      <c r="I48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</v>
      </c>
      <c r="J48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</v>
      </c>
    </row>
    <row r="481" spans="4:10" x14ac:dyDescent="0.5">
      <c r="D481">
        <v>480</v>
      </c>
      <c r="E481" t="s">
        <v>1589</v>
      </c>
      <c r="F481">
        <v>480</v>
      </c>
      <c r="G481">
        <f t="shared" si="21"/>
        <v>0</v>
      </c>
      <c r="H481" t="s">
        <v>1613</v>
      </c>
      <c r="I48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</v>
      </c>
      <c r="J48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</v>
      </c>
    </row>
    <row r="482" spans="4:10" x14ac:dyDescent="0.5">
      <c r="D482">
        <v>481</v>
      </c>
      <c r="E482" t="s">
        <v>1590</v>
      </c>
      <c r="F482">
        <v>481</v>
      </c>
      <c r="G482">
        <f t="shared" si="21"/>
        <v>0</v>
      </c>
      <c r="H482" t="s">
        <v>1613</v>
      </c>
      <c r="I48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</v>
      </c>
      <c r="J48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</v>
      </c>
    </row>
    <row r="483" spans="4:10" x14ac:dyDescent="0.5">
      <c r="D483">
        <v>482</v>
      </c>
      <c r="E483" t="s">
        <v>1591</v>
      </c>
      <c r="F483">
        <v>482</v>
      </c>
      <c r="G483">
        <f t="shared" si="21"/>
        <v>0</v>
      </c>
      <c r="H483" t="s">
        <v>1613</v>
      </c>
      <c r="I48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</v>
      </c>
      <c r="J48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</v>
      </c>
    </row>
    <row r="484" spans="4:10" x14ac:dyDescent="0.5">
      <c r="D484">
        <v>483</v>
      </c>
      <c r="E484" t="s">
        <v>1592</v>
      </c>
      <c r="F484">
        <v>483</v>
      </c>
      <c r="G484">
        <f t="shared" si="21"/>
        <v>0</v>
      </c>
      <c r="H484" t="s">
        <v>1613</v>
      </c>
      <c r="I48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</v>
      </c>
      <c r="J48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</v>
      </c>
    </row>
    <row r="485" spans="4:10" x14ac:dyDescent="0.5">
      <c r="D485">
        <v>484</v>
      </c>
      <c r="E485" t="s">
        <v>1593</v>
      </c>
      <c r="F485">
        <v>484</v>
      </c>
      <c r="G485">
        <f t="shared" si="21"/>
        <v>0</v>
      </c>
      <c r="H485" t="s">
        <v>1613</v>
      </c>
      <c r="I48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</v>
      </c>
      <c r="J48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</v>
      </c>
    </row>
    <row r="486" spans="4:10" x14ac:dyDescent="0.5">
      <c r="D486">
        <v>485</v>
      </c>
      <c r="E486" t="s">
        <v>1594</v>
      </c>
      <c r="F486">
        <v>485</v>
      </c>
      <c r="G486">
        <f t="shared" si="21"/>
        <v>0</v>
      </c>
      <c r="H486" t="s">
        <v>1613</v>
      </c>
      <c r="I48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</v>
      </c>
      <c r="J48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</v>
      </c>
    </row>
    <row r="487" spans="4:10" x14ac:dyDescent="0.5">
      <c r="D487">
        <v>486</v>
      </c>
      <c r="E487" t="s">
        <v>1595</v>
      </c>
      <c r="F487">
        <v>486</v>
      </c>
      <c r="G487">
        <f t="shared" si="21"/>
        <v>0</v>
      </c>
      <c r="H487" t="s">
        <v>1613</v>
      </c>
      <c r="I48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</v>
      </c>
      <c r="J48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</v>
      </c>
    </row>
    <row r="488" spans="4:10" x14ac:dyDescent="0.5">
      <c r="D488">
        <v>487</v>
      </c>
      <c r="E488" t="s">
        <v>1596</v>
      </c>
      <c r="F488">
        <v>487</v>
      </c>
      <c r="G488">
        <f t="shared" si="21"/>
        <v>0</v>
      </c>
      <c r="H488" t="s">
        <v>1613</v>
      </c>
      <c r="I48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</v>
      </c>
      <c r="J48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</v>
      </c>
    </row>
    <row r="489" spans="4:10" x14ac:dyDescent="0.5">
      <c r="D489">
        <v>488</v>
      </c>
      <c r="E489" t="s">
        <v>1597</v>
      </c>
      <c r="F489">
        <v>488</v>
      </c>
      <c r="G489">
        <f t="shared" si="21"/>
        <v>0</v>
      </c>
      <c r="H489" t="s">
        <v>1613</v>
      </c>
      <c r="I48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</v>
      </c>
      <c r="J48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</v>
      </c>
    </row>
    <row r="490" spans="4:10" x14ac:dyDescent="0.5">
      <c r="D490">
        <v>489</v>
      </c>
      <c r="E490" t="s">
        <v>1598</v>
      </c>
      <c r="F490">
        <v>489</v>
      </c>
      <c r="G490">
        <f t="shared" si="21"/>
        <v>0</v>
      </c>
      <c r="H490" t="s">
        <v>1613</v>
      </c>
      <c r="I49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</v>
      </c>
      <c r="J49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</v>
      </c>
    </row>
    <row r="491" spans="4:10" x14ac:dyDescent="0.5">
      <c r="D491">
        <v>490</v>
      </c>
      <c r="E491" t="s">
        <v>1599</v>
      </c>
      <c r="F491">
        <v>490</v>
      </c>
      <c r="G491">
        <f t="shared" si="21"/>
        <v>0</v>
      </c>
      <c r="H491" t="s">
        <v>1613</v>
      </c>
      <c r="I49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</v>
      </c>
      <c r="J49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</v>
      </c>
    </row>
    <row r="492" spans="4:10" x14ac:dyDescent="0.5">
      <c r="D492">
        <v>491</v>
      </c>
      <c r="E492" t="s">
        <v>1600</v>
      </c>
      <c r="F492">
        <v>491</v>
      </c>
      <c r="G492">
        <f t="shared" si="21"/>
        <v>0</v>
      </c>
      <c r="H492" t="s">
        <v>1613</v>
      </c>
      <c r="I49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</v>
      </c>
      <c r="J49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</v>
      </c>
    </row>
    <row r="493" spans="4:10" x14ac:dyDescent="0.5">
      <c r="D493">
        <v>492</v>
      </c>
      <c r="E493" t="s">
        <v>1601</v>
      </c>
      <c r="F493">
        <v>492</v>
      </c>
      <c r="G493">
        <f t="shared" si="21"/>
        <v>0</v>
      </c>
      <c r="H493" t="s">
        <v>1613</v>
      </c>
      <c r="I49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</v>
      </c>
      <c r="J49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</v>
      </c>
    </row>
    <row r="494" spans="4:10" x14ac:dyDescent="0.5">
      <c r="D494">
        <v>493</v>
      </c>
      <c r="E494" t="s">
        <v>1602</v>
      </c>
      <c r="F494">
        <v>493</v>
      </c>
      <c r="G494">
        <f t="shared" si="21"/>
        <v>0</v>
      </c>
      <c r="H494" t="s">
        <v>1613</v>
      </c>
      <c r="I49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</v>
      </c>
      <c r="J49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</v>
      </c>
    </row>
    <row r="495" spans="4:10" x14ac:dyDescent="0.5">
      <c r="D495">
        <v>494</v>
      </c>
      <c r="E495" t="s">
        <v>1603</v>
      </c>
      <c r="F495">
        <v>494</v>
      </c>
      <c r="G495">
        <f t="shared" si="21"/>
        <v>0</v>
      </c>
      <c r="H495" t="s">
        <v>1613</v>
      </c>
      <c r="I49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</v>
      </c>
      <c r="J49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</v>
      </c>
    </row>
    <row r="496" spans="4:10" x14ac:dyDescent="0.5">
      <c r="D496">
        <v>495</v>
      </c>
      <c r="E496" t="s">
        <v>1604</v>
      </c>
      <c r="F496">
        <v>495</v>
      </c>
      <c r="G496">
        <f t="shared" si="21"/>
        <v>0</v>
      </c>
      <c r="H496" t="s">
        <v>1613</v>
      </c>
      <c r="I49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</v>
      </c>
      <c r="J49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</v>
      </c>
    </row>
    <row r="497" spans="4:10" x14ac:dyDescent="0.5">
      <c r="D497">
        <v>496</v>
      </c>
      <c r="E497" t="s">
        <v>1605</v>
      </c>
      <c r="F497">
        <v>496</v>
      </c>
      <c r="G497">
        <f t="shared" si="21"/>
        <v>0</v>
      </c>
      <c r="H497" t="s">
        <v>1613</v>
      </c>
      <c r="I49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</v>
      </c>
      <c r="J49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</v>
      </c>
    </row>
    <row r="498" spans="4:10" x14ac:dyDescent="0.5">
      <c r="D498">
        <v>497</v>
      </c>
      <c r="E498" t="s">
        <v>1606</v>
      </c>
      <c r="F498">
        <v>497</v>
      </c>
      <c r="G498">
        <f t="shared" si="21"/>
        <v>0</v>
      </c>
      <c r="H498" t="s">
        <v>1613</v>
      </c>
      <c r="I49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</v>
      </c>
      <c r="J49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</v>
      </c>
    </row>
    <row r="499" spans="4:10" x14ac:dyDescent="0.5">
      <c r="D499">
        <v>498</v>
      </c>
      <c r="E499" t="s">
        <v>1607</v>
      </c>
      <c r="F499">
        <v>498</v>
      </c>
      <c r="G499">
        <f t="shared" si="21"/>
        <v>0</v>
      </c>
      <c r="H499" t="s">
        <v>1613</v>
      </c>
      <c r="I49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</v>
      </c>
      <c r="J49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</v>
      </c>
    </row>
    <row r="500" spans="4:10" x14ac:dyDescent="0.5">
      <c r="D500">
        <v>499</v>
      </c>
      <c r="E500" t="s">
        <v>1537</v>
      </c>
      <c r="F500">
        <v>499</v>
      </c>
      <c r="G500">
        <f t="shared" si="21"/>
        <v>0</v>
      </c>
      <c r="H500" t="s">
        <v>1613</v>
      </c>
      <c r="I50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</v>
      </c>
      <c r="J50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</v>
      </c>
    </row>
    <row r="501" spans="4:10" x14ac:dyDescent="0.5">
      <c r="D501">
        <v>500</v>
      </c>
      <c r="E501" t="s">
        <v>1537</v>
      </c>
      <c r="F501">
        <v>500</v>
      </c>
      <c r="G501">
        <f t="shared" si="21"/>
        <v>0</v>
      </c>
      <c r="H501" t="s">
        <v>1613</v>
      </c>
      <c r="I50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</v>
      </c>
      <c r="J50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</v>
      </c>
    </row>
    <row r="502" spans="4:10" x14ac:dyDescent="0.5">
      <c r="D502">
        <v>501</v>
      </c>
      <c r="E502" t="s">
        <v>1608</v>
      </c>
      <c r="F502">
        <v>501</v>
      </c>
      <c r="G502">
        <f t="shared" ref="G502:G508" si="24">IFERROR(IF(F502=D502,0,VLOOKUP(D502,A:B,2,FALSE)),G501+5)</f>
        <v>0</v>
      </c>
      <c r="H502" t="s">
        <v>1613</v>
      </c>
      <c r="I50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</v>
      </c>
      <c r="J50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</v>
      </c>
    </row>
    <row r="503" spans="4:10" x14ac:dyDescent="0.5">
      <c r="D503">
        <v>502</v>
      </c>
      <c r="E503" t="s">
        <v>1609</v>
      </c>
      <c r="F503">
        <v>502</v>
      </c>
      <c r="G503">
        <f t="shared" si="24"/>
        <v>0</v>
      </c>
      <c r="H503" t="s">
        <v>1613</v>
      </c>
      <c r="I50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</v>
      </c>
      <c r="J50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</v>
      </c>
    </row>
    <row r="504" spans="4:10" x14ac:dyDescent="0.5">
      <c r="D504">
        <v>503</v>
      </c>
      <c r="E504" t="s">
        <v>1588</v>
      </c>
      <c r="F504">
        <v>503</v>
      </c>
      <c r="G504">
        <f t="shared" si="24"/>
        <v>0</v>
      </c>
      <c r="H504" t="s">
        <v>1613</v>
      </c>
      <c r="I50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</v>
      </c>
      <c r="J50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</v>
      </c>
    </row>
    <row r="505" spans="4:10" x14ac:dyDescent="0.5">
      <c r="D505">
        <v>504</v>
      </c>
      <c r="E505" t="s">
        <v>1588</v>
      </c>
      <c r="F505">
        <v>504</v>
      </c>
      <c r="G505">
        <f t="shared" si="24"/>
        <v>0</v>
      </c>
      <c r="H505" t="s">
        <v>1613</v>
      </c>
      <c r="I50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</v>
      </c>
      <c r="J50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</v>
      </c>
    </row>
    <row r="506" spans="4:10" x14ac:dyDescent="0.5">
      <c r="D506">
        <v>505</v>
      </c>
      <c r="E506" t="s">
        <v>1588</v>
      </c>
      <c r="F506">
        <v>505</v>
      </c>
      <c r="G506">
        <f t="shared" si="24"/>
        <v>0</v>
      </c>
      <c r="H506" t="s">
        <v>1613</v>
      </c>
      <c r="I50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505,</v>
      </c>
      <c r="J50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0,</v>
      </c>
    </row>
    <row r="507" spans="4:10" x14ac:dyDescent="0.5">
      <c r="D507">
        <v>506</v>
      </c>
      <c r="E507" t="s">
        <v>1588</v>
      </c>
      <c r="F507">
        <v>506</v>
      </c>
      <c r="G507">
        <f t="shared" si="24"/>
        <v>0</v>
      </c>
      <c r="H507" t="s">
        <v>1613</v>
      </c>
      <c r="I50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505,506,</v>
      </c>
      <c r="J50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0,0,</v>
      </c>
    </row>
    <row r="508" spans="4:10" x14ac:dyDescent="0.5">
      <c r="D508">
        <v>507</v>
      </c>
      <c r="E508" t="s">
        <v>1588</v>
      </c>
      <c r="F508">
        <v>507</v>
      </c>
      <c r="G508">
        <f t="shared" si="24"/>
        <v>0</v>
      </c>
      <c r="H508" t="s">
        <v>1614</v>
      </c>
      <c r="I50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505,506,507]</v>
      </c>
      <c r="J50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0,0,0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Trainers by index #</vt:lpstr>
      <vt:lpstr>Sheet5</vt:lpstr>
      <vt:lpstr>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2019-01-18T14:20:05Z</dcterms:created>
  <dcterms:modified xsi:type="dcterms:W3CDTF">2019-03-05T00:03:05Z</dcterms:modified>
</cp:coreProperties>
</file>