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3527E928-E4D1-445E-9D52-943C8698FC0C}" xr6:coauthVersionLast="43" xr6:coauthVersionMax="43" xr10:uidLastSave="{00000000-0000-0000-0000-000000000000}"/>
  <bookViews>
    <workbookView xWindow="-93" yWindow="-93" windowWidth="25786" windowHeight="13986" activeTab="5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  <sheet name="Sheet4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N4" i="6" s="1"/>
  <c r="M3" i="6"/>
  <c r="B2" i="6" s="1"/>
  <c r="M5" i="6" l="1"/>
  <c r="B4" i="6" s="1"/>
  <c r="B21" i="6" s="1"/>
  <c r="B38" i="6" s="1"/>
  <c r="N5" i="6"/>
  <c r="N6" i="6" s="1"/>
  <c r="N7" i="6" s="1"/>
  <c r="M4" i="6"/>
  <c r="B3" i="6" s="1"/>
  <c r="B20" i="6" s="1"/>
  <c r="B19" i="6"/>
  <c r="M7" i="6" l="1"/>
  <c r="B6" i="6" s="1"/>
  <c r="B23" i="6" s="1"/>
  <c r="M6" i="6"/>
  <c r="B5" i="6" s="1"/>
  <c r="B22" i="6" s="1"/>
  <c r="B36" i="6"/>
  <c r="N8" i="6"/>
  <c r="M8" i="6"/>
  <c r="B7" i="6" s="1"/>
  <c r="B24" i="6" s="1"/>
  <c r="B40" i="6" s="1"/>
  <c r="C51" i="2"/>
  <c r="C49" i="2"/>
  <c r="D49" i="2" s="1"/>
  <c r="E49" i="2" s="1"/>
  <c r="E51" i="2" s="1"/>
  <c r="C46" i="2"/>
  <c r="C45" i="2"/>
  <c r="M9" i="6" l="1"/>
  <c r="B8" i="6" s="1"/>
  <c r="B25" i="6" s="1"/>
  <c r="N9" i="6"/>
  <c r="E50" i="2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E234" i="4" s="1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E135" i="4" s="1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E110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E85" i="4" s="1"/>
  <c r="D84" i="4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2" i="4"/>
  <c r="E229" i="4"/>
  <c r="E228" i="4"/>
  <c r="E225" i="4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09" i="4"/>
  <c r="E90" i="4"/>
  <c r="E89" i="4"/>
  <c r="E88" i="4"/>
  <c r="E84" i="4"/>
  <c r="E83" i="4"/>
  <c r="E82" i="4"/>
  <c r="E75" i="4"/>
  <c r="E74" i="4"/>
  <c r="E66" i="4"/>
  <c r="E63" i="4"/>
  <c r="E51" i="4"/>
  <c r="E47" i="4"/>
  <c r="E43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N10" i="6" l="1"/>
  <c r="M10" i="6"/>
  <c r="B9" i="6" s="1"/>
  <c r="B26" i="6" s="1"/>
  <c r="B42" i="6" s="1"/>
  <c r="F268" i="4"/>
  <c r="F224" i="4"/>
  <c r="J224" i="4" s="1"/>
  <c r="F105" i="4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M11" i="6" l="1"/>
  <c r="B10" i="6" s="1"/>
  <c r="B27" i="6" s="1"/>
  <c r="N11" i="6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N12" i="6" l="1"/>
  <c r="M12" i="6"/>
  <c r="B11" i="6" s="1"/>
  <c r="B28" i="6" s="1"/>
  <c r="B44" i="6" s="1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A363" i="4"/>
  <c r="D363" i="4" s="1"/>
  <c r="E363" i="4" s="1"/>
  <c r="F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M13" i="6" l="1"/>
  <c r="B12" i="6" s="1"/>
  <c r="B29" i="6" s="1"/>
  <c r="N13" i="6"/>
  <c r="E138" i="4"/>
  <c r="D402" i="4"/>
  <c r="F193" i="4"/>
  <c r="J193" i="4" s="1"/>
  <c r="F194" i="4"/>
  <c r="J194" i="4" s="1"/>
  <c r="F192" i="4"/>
  <c r="J192" i="4" s="1"/>
  <c r="F361" i="4"/>
  <c r="J361" i="4" s="1"/>
  <c r="F362" i="4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N14" i="6" l="1"/>
  <c r="M14" i="6"/>
  <c r="B13" i="6" s="1"/>
  <c r="B30" i="6" s="1"/>
  <c r="B46" i="6" s="1"/>
  <c r="F136" i="4"/>
  <c r="J136" i="4" s="1"/>
  <c r="L136" i="4" s="1"/>
  <c r="F138" i="4"/>
  <c r="J138" i="4" s="1"/>
  <c r="F137" i="4"/>
  <c r="J137" i="4" s="1"/>
  <c r="M15" i="6" l="1"/>
  <c r="B14" i="6" s="1"/>
  <c r="B31" i="6" s="1"/>
  <c r="N15" i="6"/>
  <c r="L137" i="4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N16" i="6" l="1"/>
  <c r="M16" i="6"/>
  <c r="B15" i="6" s="1"/>
  <c r="B32" i="6" s="1"/>
  <c r="B48" i="6" s="1"/>
  <c r="A9" i="2"/>
  <c r="M17" i="6" l="1"/>
  <c r="B16" i="6" s="1"/>
  <c r="B33" i="6" s="1"/>
  <c r="N17" i="6"/>
  <c r="B9" i="2"/>
  <c r="A10" i="2"/>
  <c r="N18" i="6" l="1"/>
  <c r="M18" i="6"/>
  <c r="B17" i="6" s="1"/>
  <c r="B34" i="6" s="1"/>
  <c r="B50" i="6" s="1"/>
  <c r="A11" i="2"/>
  <c r="B10" i="2"/>
  <c r="M19" i="6" l="1"/>
  <c r="C2" i="6" s="1"/>
  <c r="C19" i="6" s="1"/>
  <c r="N19" i="6"/>
  <c r="B11" i="2"/>
  <c r="A12" i="2"/>
  <c r="N20" i="6" l="1"/>
  <c r="M20" i="6"/>
  <c r="C3" i="6" s="1"/>
  <c r="C20" i="6" s="1"/>
  <c r="C36" i="6" s="1"/>
  <c r="B12" i="2"/>
  <c r="A13" i="2"/>
  <c r="M21" i="6" l="1"/>
  <c r="C4" i="6" s="1"/>
  <c r="C21" i="6" s="1"/>
  <c r="C38" i="6" s="1"/>
  <c r="N21" i="6"/>
  <c r="B13" i="2"/>
  <c r="A14" i="2"/>
  <c r="N22" i="6" l="1"/>
  <c r="M22" i="6"/>
  <c r="C5" i="6" s="1"/>
  <c r="C22" i="6" s="1"/>
  <c r="A15" i="2"/>
  <c r="B14" i="2"/>
  <c r="N23" i="6" l="1"/>
  <c r="M23" i="6"/>
  <c r="C6" i="6" s="1"/>
  <c r="C23" i="6" s="1"/>
  <c r="A16" i="2"/>
  <c r="B15" i="2"/>
  <c r="M24" i="6" l="1"/>
  <c r="C7" i="6" s="1"/>
  <c r="C24" i="6" s="1"/>
  <c r="C40" i="6" s="1"/>
  <c r="N24" i="6"/>
  <c r="B16" i="2"/>
  <c r="A17" i="2"/>
  <c r="M25" i="6" l="1"/>
  <c r="C8" i="6" s="1"/>
  <c r="C25" i="6" s="1"/>
  <c r="N25" i="6"/>
  <c r="M26" i="6" s="1"/>
  <c r="A18" i="2"/>
  <c r="B17" i="2"/>
  <c r="C9" i="6" l="1"/>
  <c r="C26" i="6" s="1"/>
  <c r="C42" i="6" s="1"/>
  <c r="N26" i="6"/>
  <c r="B18" i="2"/>
  <c r="A19" i="2"/>
  <c r="N27" i="6" l="1"/>
  <c r="M27" i="6"/>
  <c r="C10" i="6" s="1"/>
  <c r="C27" i="6" s="1"/>
  <c r="B19" i="2"/>
  <c r="A20" i="2"/>
  <c r="M28" i="6" l="1"/>
  <c r="C11" i="6" s="1"/>
  <c r="C28" i="6" s="1"/>
  <c r="C44" i="6" s="1"/>
  <c r="N28" i="6"/>
  <c r="B20" i="2"/>
  <c r="A21" i="2"/>
  <c r="M29" i="6" l="1"/>
  <c r="C12" i="6" s="1"/>
  <c r="C29" i="6" s="1"/>
  <c r="N29" i="6"/>
  <c r="B21" i="2"/>
  <c r="A22" i="2"/>
  <c r="M30" i="6" l="1"/>
  <c r="C13" i="6" s="1"/>
  <c r="C30" i="6" s="1"/>
  <c r="C46" i="6" s="1"/>
  <c r="N30" i="6"/>
  <c r="A23" i="2"/>
  <c r="B22" i="2"/>
  <c r="M31" i="6" l="1"/>
  <c r="C14" i="6" s="1"/>
  <c r="C31" i="6" s="1"/>
  <c r="N31" i="6"/>
  <c r="A24" i="2"/>
  <c r="B23" i="2"/>
  <c r="M32" i="6" l="1"/>
  <c r="C15" i="6" s="1"/>
  <c r="C32" i="6" s="1"/>
  <c r="C48" i="6" s="1"/>
  <c r="N32" i="6"/>
  <c r="A25" i="2"/>
  <c r="B24" i="2"/>
  <c r="M33" i="6" l="1"/>
  <c r="C16" i="6" s="1"/>
  <c r="C33" i="6" s="1"/>
  <c r="N33" i="6"/>
  <c r="B25" i="2"/>
  <c r="A26" i="2"/>
  <c r="M34" i="6" l="1"/>
  <c r="C17" i="6" s="1"/>
  <c r="C34" i="6" s="1"/>
  <c r="C50" i="6" s="1"/>
  <c r="N34" i="6"/>
  <c r="A27" i="2"/>
  <c r="B26" i="2"/>
  <c r="M35" i="6" l="1"/>
  <c r="D2" i="6" s="1"/>
  <c r="D19" i="6" s="1"/>
  <c r="N35" i="6"/>
  <c r="A28" i="2"/>
  <c r="B27" i="2"/>
  <c r="M36" i="6" l="1"/>
  <c r="D3" i="6" s="1"/>
  <c r="D20" i="6" s="1"/>
  <c r="D36" i="6" s="1"/>
  <c r="N36" i="6"/>
  <c r="B28" i="2"/>
  <c r="A29" i="2"/>
  <c r="M37" i="6" l="1"/>
  <c r="D4" i="6" s="1"/>
  <c r="D21" i="6" s="1"/>
  <c r="D38" i="6" s="1"/>
  <c r="N37" i="6"/>
  <c r="B29" i="2"/>
  <c r="A30" i="2"/>
  <c r="M38" i="6" l="1"/>
  <c r="D5" i="6" s="1"/>
  <c r="D22" i="6" s="1"/>
  <c r="N38" i="6"/>
  <c r="A31" i="2"/>
  <c r="B30" i="2"/>
  <c r="M39" i="6" l="1"/>
  <c r="D6" i="6" s="1"/>
  <c r="D23" i="6" s="1"/>
  <c r="N39" i="6"/>
  <c r="B31" i="2"/>
  <c r="A32" i="2"/>
  <c r="M40" i="6" l="1"/>
  <c r="D7" i="6" s="1"/>
  <c r="D24" i="6" s="1"/>
  <c r="D40" i="6" s="1"/>
  <c r="N40" i="6"/>
  <c r="B32" i="2"/>
  <c r="A33" i="2"/>
  <c r="M41" i="6" l="1"/>
  <c r="D8" i="6" s="1"/>
  <c r="D25" i="6" s="1"/>
  <c r="N41" i="6"/>
  <c r="B33" i="2"/>
  <c r="A34" i="2"/>
  <c r="M42" i="6" l="1"/>
  <c r="D9" i="6" s="1"/>
  <c r="D26" i="6" s="1"/>
  <c r="D42" i="6" s="1"/>
  <c r="N42" i="6"/>
  <c r="B34" i="2"/>
  <c r="A35" i="2"/>
  <c r="M43" i="6" l="1"/>
  <c r="D10" i="6" s="1"/>
  <c r="D27" i="6" s="1"/>
  <c r="N43" i="6"/>
  <c r="A36" i="2"/>
  <c r="B35" i="2"/>
  <c r="N44" i="6" l="1"/>
  <c r="M44" i="6"/>
  <c r="D11" i="6" s="1"/>
  <c r="D28" i="6" s="1"/>
  <c r="D44" i="6" s="1"/>
  <c r="B36" i="2"/>
  <c r="A37" i="2"/>
  <c r="M45" i="6" l="1"/>
  <c r="D12" i="6" s="1"/>
  <c r="D29" i="6" s="1"/>
  <c r="N45" i="6"/>
  <c r="B37" i="2"/>
  <c r="A38" i="2"/>
  <c r="M46" i="6" l="1"/>
  <c r="D13" i="6" s="1"/>
  <c r="D30" i="6" s="1"/>
  <c r="D46" i="6" s="1"/>
  <c r="N46" i="6"/>
  <c r="B38" i="2"/>
  <c r="A39" i="2"/>
  <c r="M47" i="6" l="1"/>
  <c r="D14" i="6" s="1"/>
  <c r="D31" i="6" s="1"/>
  <c r="N47" i="6"/>
  <c r="A40" i="2"/>
  <c r="B39" i="2"/>
  <c r="M48" i="6" l="1"/>
  <c r="D15" i="6" s="1"/>
  <c r="D32" i="6" s="1"/>
  <c r="D48" i="6" s="1"/>
  <c r="N48" i="6"/>
  <c r="A41" i="2"/>
  <c r="B40" i="2"/>
  <c r="M49" i="6" l="1"/>
  <c r="D16" i="6" s="1"/>
  <c r="D33" i="6" s="1"/>
  <c r="N49" i="6"/>
  <c r="A42" i="2"/>
  <c r="B41" i="2"/>
  <c r="M50" i="6" l="1"/>
  <c r="D17" i="6" s="1"/>
  <c r="D34" i="6" s="1"/>
  <c r="D50" i="6" s="1"/>
  <c r="N50" i="6"/>
  <c r="B42" i="2"/>
  <c r="A43" i="2"/>
  <c r="M51" i="6" l="1"/>
  <c r="E2" i="6" s="1"/>
  <c r="E19" i="6" s="1"/>
  <c r="N51" i="6"/>
  <c r="B43" i="2"/>
  <c r="A44" i="2"/>
  <c r="B44" i="2" s="1"/>
  <c r="M52" i="6" l="1"/>
  <c r="E3" i="6" s="1"/>
  <c r="E20" i="6" s="1"/>
  <c r="E36" i="6" s="1"/>
  <c r="N52" i="6"/>
  <c r="M53" i="6" l="1"/>
  <c r="E4" i="6" s="1"/>
  <c r="E21" i="6" s="1"/>
  <c r="E38" i="6" s="1"/>
  <c r="N53" i="6"/>
  <c r="M54" i="6" l="1"/>
  <c r="E5" i="6" s="1"/>
  <c r="E22" i="6" s="1"/>
  <c r="N54" i="6"/>
  <c r="M55" i="6" l="1"/>
  <c r="E6" i="6" s="1"/>
  <c r="E23" i="6" s="1"/>
  <c r="N55" i="6"/>
  <c r="N56" i="6" l="1"/>
  <c r="M56" i="6"/>
  <c r="E7" i="6" s="1"/>
  <c r="E24" i="6" s="1"/>
  <c r="E40" i="6" s="1"/>
  <c r="M57" i="6" l="1"/>
  <c r="E8" i="6" s="1"/>
  <c r="E25" i="6" s="1"/>
  <c r="N57" i="6"/>
  <c r="M58" i="6" l="1"/>
  <c r="E9" i="6" s="1"/>
  <c r="E26" i="6" s="1"/>
  <c r="E42" i="6" s="1"/>
  <c r="N58" i="6"/>
  <c r="M59" i="6" l="1"/>
  <c r="E10" i="6" s="1"/>
  <c r="E27" i="6" s="1"/>
  <c r="N59" i="6"/>
  <c r="M60" i="6" l="1"/>
  <c r="E11" i="6" s="1"/>
  <c r="E28" i="6" s="1"/>
  <c r="E44" i="6" s="1"/>
  <c r="N60" i="6"/>
  <c r="M61" i="6" l="1"/>
  <c r="E12" i="6" s="1"/>
  <c r="E29" i="6" s="1"/>
  <c r="N61" i="6"/>
  <c r="M62" i="6" l="1"/>
  <c r="E13" i="6" s="1"/>
  <c r="E30" i="6" s="1"/>
  <c r="E46" i="6" s="1"/>
  <c r="N62" i="6"/>
  <c r="M63" i="6" l="1"/>
  <c r="E14" i="6" s="1"/>
  <c r="E31" i="6" s="1"/>
  <c r="N63" i="6"/>
  <c r="N64" i="6" l="1"/>
  <c r="M64" i="6"/>
  <c r="E15" i="6" s="1"/>
  <c r="E32" i="6" s="1"/>
  <c r="E48" i="6" s="1"/>
  <c r="M65" i="6" l="1"/>
  <c r="E16" i="6" s="1"/>
  <c r="E33" i="6" s="1"/>
  <c r="N65" i="6"/>
  <c r="M66" i="6" l="1"/>
  <c r="E17" i="6" s="1"/>
  <c r="E34" i="6" s="1"/>
  <c r="E50" i="6" s="1"/>
  <c r="N66" i="6"/>
  <c r="M67" i="6" l="1"/>
  <c r="F2" i="6" s="1"/>
  <c r="F19" i="6" s="1"/>
  <c r="N67" i="6"/>
  <c r="M68" i="6" l="1"/>
  <c r="F3" i="6" s="1"/>
  <c r="F20" i="6" s="1"/>
  <c r="F36" i="6" s="1"/>
  <c r="N68" i="6"/>
  <c r="M69" i="6" l="1"/>
  <c r="F4" i="6" s="1"/>
  <c r="F21" i="6" s="1"/>
  <c r="F38" i="6" s="1"/>
  <c r="N69" i="6"/>
  <c r="N70" i="6" l="1"/>
  <c r="M70" i="6"/>
  <c r="F5" i="6" s="1"/>
  <c r="F22" i="6" s="1"/>
  <c r="M71" i="6" l="1"/>
  <c r="F6" i="6" s="1"/>
  <c r="F23" i="6" s="1"/>
  <c r="N71" i="6"/>
  <c r="M72" i="6" l="1"/>
  <c r="F7" i="6" s="1"/>
  <c r="F24" i="6" s="1"/>
  <c r="F40" i="6" s="1"/>
  <c r="N72" i="6"/>
  <c r="M73" i="6" l="1"/>
  <c r="F8" i="6" s="1"/>
  <c r="F25" i="6" s="1"/>
  <c r="N73" i="6"/>
  <c r="M74" i="6" l="1"/>
  <c r="F9" i="6" s="1"/>
  <c r="F26" i="6" s="1"/>
  <c r="F42" i="6" s="1"/>
  <c r="N74" i="6"/>
  <c r="M75" i="6" l="1"/>
  <c r="F10" i="6" s="1"/>
  <c r="F27" i="6" s="1"/>
  <c r="N75" i="6"/>
  <c r="M76" i="6" l="1"/>
  <c r="F11" i="6" s="1"/>
  <c r="F28" i="6" s="1"/>
  <c r="F44" i="6" s="1"/>
  <c r="N76" i="6"/>
  <c r="M77" i="6" l="1"/>
  <c r="F12" i="6" s="1"/>
  <c r="F29" i="6" s="1"/>
  <c r="N77" i="6"/>
  <c r="M78" i="6" l="1"/>
  <c r="F13" i="6" s="1"/>
  <c r="F30" i="6" s="1"/>
  <c r="F46" i="6" s="1"/>
  <c r="N78" i="6"/>
  <c r="M79" i="6" l="1"/>
  <c r="F14" i="6" s="1"/>
  <c r="F31" i="6" s="1"/>
  <c r="N79" i="6"/>
  <c r="M80" i="6" l="1"/>
  <c r="F15" i="6" s="1"/>
  <c r="F32" i="6" s="1"/>
  <c r="F48" i="6" s="1"/>
  <c r="N80" i="6"/>
  <c r="M81" i="6" l="1"/>
  <c r="F16" i="6" s="1"/>
  <c r="F33" i="6" s="1"/>
  <c r="N81" i="6"/>
  <c r="M82" i="6" l="1"/>
  <c r="F17" i="6" s="1"/>
  <c r="F34" i="6" s="1"/>
  <c r="F50" i="6" s="1"/>
  <c r="N82" i="6"/>
</calcChain>
</file>

<file path=xl/sharedStrings.xml><?xml version="1.0" encoding="utf-8"?>
<sst xmlns="http://schemas.openxmlformats.org/spreadsheetml/2006/main" count="2177" uniqueCount="638">
  <si>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</si>
  <si>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</si>
  <si>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</si>
  <si>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</si>
  <si>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</si>
  <si>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</si>
  <si>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</si>
  <si>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</si>
  <si>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</si>
  <si>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</si>
  <si>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</si>
  <si>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</si>
  <si>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</si>
  <si>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</si>
  <si>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</si>
  <si>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</si>
  <si>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</si>
  <si>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</si>
  <si>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</si>
  <si>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</si>
  <si>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</si>
  <si>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</si>
  <si>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</si>
  <si>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</si>
  <si>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</si>
  <si>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</si>
  <si>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</si>
  <si>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</si>
  <si>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</si>
  <si>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</si>
  <si>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</si>
  <si>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</si>
  <si>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</si>
  <si>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</si>
  <si>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</si>
  <si>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</si>
  <si>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</si>
  <si>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</si>
  <si>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</si>
  <si>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</si>
  <si>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</si>
  <si>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</si>
  <si>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</si>
  <si>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</si>
  <si>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</si>
  <si>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</si>
  <si>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</si>
  <si>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</si>
  <si>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</si>
  <si>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</si>
  <si>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</si>
  <si>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</si>
  <si>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</si>
  <si>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</si>
  <si>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</si>
  <si>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</si>
  <si>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</si>
  <si>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</si>
  <si>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</si>
  <si>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</si>
  <si>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</si>
  <si>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</si>
  <si>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</si>
  <si>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</si>
  <si>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</si>
  <si>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</si>
  <si>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</si>
  <si>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</si>
  <si>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</si>
  <si>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</si>
  <si>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</si>
  <si>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</si>
  <si>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</si>
  <si>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</si>
  <si>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</si>
  <si>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</si>
  <si>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</si>
  <si>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</si>
  <si>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</si>
  <si>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</si>
  <si>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</si>
  <si>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</si>
  <si>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</si>
  <si>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</si>
  <si>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</si>
  <si>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</si>
  <si>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</si>
  <si>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</si>
  <si>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</si>
  <si>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</si>
  <si>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</si>
  <si>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</si>
  <si>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</si>
  <si>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</si>
  <si>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</si>
  <si>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</si>
  <si>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</si>
  <si>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</si>
  <si>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</si>
  <si>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</si>
  <si>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</si>
  <si>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</si>
  <si>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</si>
  <si>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</si>
  <si>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</si>
  <si>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</si>
  <si>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</si>
  <si>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</si>
  <si>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</si>
  <si>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</si>
  <si>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</si>
  <si>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</si>
  <si>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</si>
  <si>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</si>
  <si>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</si>
  <si>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</si>
  <si>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</si>
  <si>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</si>
  <si>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</si>
  <si>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</si>
  <si>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</si>
  <si>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</si>
  <si>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</si>
  <si>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</si>
  <si>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</si>
  <si>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</si>
  <si>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</si>
  <si>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</si>
  <si>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</si>
  <si>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</si>
  <si>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</si>
  <si>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</si>
  <si>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</si>
  <si>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</si>
  <si>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</si>
  <si>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</si>
  <si>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</si>
  <si>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</si>
  <si>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</si>
  <si>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</si>
  <si>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</si>
  <si>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</si>
  <si>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</si>
  <si>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</si>
  <si>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</si>
  <si>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</si>
  <si>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</si>
  <si>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</si>
  <si>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</si>
  <si>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</si>
  <si>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</si>
  <si>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</si>
  <si>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</si>
  <si>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</si>
  <si>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</si>
  <si>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</si>
  <si>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</si>
  <si>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</si>
  <si>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</si>
  <si>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</si>
  <si>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</si>
  <si>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</si>
  <si>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</si>
  <si>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</si>
  <si>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</si>
  <si>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</si>
  <si>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</si>
  <si>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</si>
  <si>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</si>
  <si>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</si>
  <si>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</si>
  <si>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</si>
  <si>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</si>
  <si>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</si>
  <si>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</si>
  <si>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</si>
  <si>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</si>
  <si>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</si>
  <si>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</si>
  <si>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</si>
  <si>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</si>
  <si>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</si>
  <si>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</si>
  <si>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</si>
  <si>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</si>
  <si>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</si>
  <si>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</si>
  <si>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</si>
  <si>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</si>
  <si>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</si>
  <si>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</si>
  <si>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</si>
  <si>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</si>
  <si>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</si>
  <si>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</si>
  <si>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</si>
  <si>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</si>
  <si>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</si>
  <si>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</si>
  <si>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</si>
  <si>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</si>
  <si>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</si>
  <si>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</si>
  <si>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</si>
  <si>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</si>
  <si>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</si>
  <si>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</si>
  <si>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</si>
  <si>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</si>
  <si>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</si>
  <si>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</si>
  <si>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</si>
  <si>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</si>
  <si>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</si>
  <si>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</si>
  <si>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</si>
  <si>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</si>
  <si>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</si>
  <si>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</si>
  <si>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</si>
  <si>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</si>
  <si>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</si>
  <si>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</si>
  <si>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</si>
  <si>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</si>
  <si>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</si>
  <si>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</si>
  <si>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</si>
  <si>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</si>
  <si>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</si>
  <si>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</si>
  <si>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</si>
  <si>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</si>
  <si>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</si>
  <si>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</si>
  <si>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</si>
  <si>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</si>
  <si>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</si>
  <si>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</si>
  <si>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</si>
  <si>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</si>
  <si>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</si>
  <si>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</si>
  <si>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</si>
  <si>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</si>
  <si>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</si>
  <si>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</si>
  <si>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</si>
  <si>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</si>
  <si>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</si>
  <si>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</si>
  <si>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</si>
  <si>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</si>
  <si>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</si>
  <si>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</si>
  <si>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</si>
  <si>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</si>
  <si>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</si>
  <si>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</si>
  <si>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</si>
  <si>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</si>
  <si>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</si>
  <si>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</si>
  <si>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</si>
  <si>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</si>
  <si>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</si>
  <si>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</si>
  <si>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</si>
  <si>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</si>
  <si>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</si>
  <si>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</si>
  <si>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</si>
  <si>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</si>
  <si>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</si>
  <si>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</si>
  <si>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</si>
  <si>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</si>
  <si>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</si>
  <si>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</si>
  <si>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</si>
  <si>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</si>
  <si>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</si>
  <si>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</si>
  <si>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</si>
  <si>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</si>
  <si>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</si>
  <si>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</si>
  <si>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</si>
  <si>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</si>
  <si>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</si>
  <si>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</si>
  <si>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</si>
  <si>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</si>
  <si>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</si>
  <si>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</si>
  <si>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</si>
  <si>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</si>
  <si>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</si>
  <si>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</si>
  <si>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</si>
  <si>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</si>
  <si>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</si>
  <si>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</si>
  <si>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</si>
  <si>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</si>
  <si>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</si>
  <si>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</si>
  <si>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</si>
  <si>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</si>
  <si>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</si>
  <si>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</si>
  <si>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</si>
  <si>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</si>
  <si>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</si>
  <si>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</si>
  <si>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</si>
  <si>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</si>
  <si>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</si>
  <si>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</si>
  <si>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</si>
  <si>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</si>
  <si>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</si>
  <si>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</si>
  <si>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</si>
  <si>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</si>
  <si>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</si>
  <si>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</si>
  <si>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</si>
  <si>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</si>
  <si>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</si>
  <si>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</si>
  <si>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</si>
  <si>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</si>
  <si>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</si>
  <si>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</si>
  <si>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</si>
  <si>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</si>
  <si>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</si>
  <si>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</si>
  <si>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</si>
  <si>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</si>
  <si>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</si>
  <si>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</si>
  <si>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</si>
  <si>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</si>
  <si>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</si>
  <si>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</si>
  <si>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</si>
  <si>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</si>
  <si>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</si>
  <si>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</si>
  <si>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</si>
  <si>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</si>
  <si>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</si>
  <si>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</si>
  <si>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</si>
  <si>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</si>
  <si>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</si>
  <si>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</si>
  <si>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</si>
  <si>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</si>
  <si>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</si>
  <si>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</si>
  <si>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</si>
  <si>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</si>
  <si>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</si>
  <si>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</si>
  <si>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</si>
  <si>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</si>
  <si>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</si>
  <si>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</si>
  <si>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</si>
  <si>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</si>
  <si>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</si>
  <si>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</si>
  <si>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</si>
  <si>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</si>
  <si>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</si>
  <si>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</si>
  <si>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</si>
  <si>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</si>
  <si>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</si>
  <si>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</si>
  <si>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</si>
  <si>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</si>
  <si>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</si>
  <si>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</si>
  <si>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</si>
  <si>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</si>
  <si>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</si>
  <si>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</si>
  <si>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</si>
  <si>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</si>
  <si>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</si>
  <si>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</si>
  <si>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</si>
  <si>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</si>
  <si>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</si>
  <si>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</si>
  <si>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</si>
  <si>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</si>
  <si>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</si>
  <si>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</si>
  <si>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</si>
  <si>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</si>
  <si>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</si>
  <si>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</si>
  <si>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</si>
  <si>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</si>
  <si>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</si>
  <si>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</si>
  <si>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</si>
  <si>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</si>
  <si>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</si>
  <si>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</si>
  <si>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</si>
  <si>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</si>
  <si>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</si>
  <si>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</si>
  <si>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</si>
  <si>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</si>
  <si>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</si>
  <si>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</si>
  <si>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</si>
  <si>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</si>
  <si>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</si>
  <si>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</si>
  <si>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</si>
  <si>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</si>
  <si>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</si>
  <si>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</si>
  <si>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</si>
  <si>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</si>
  <si>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</si>
  <si>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</si>
  <si>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</si>
  <si>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</si>
  <si>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</si>
  <si>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</si>
  <si>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</si>
  <si>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</si>
  <si>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</si>
  <si>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</si>
  <si>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</si>
  <si>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</si>
  <si>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</si>
  <si>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</si>
  <si>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</si>
  <si>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</si>
  <si>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</si>
  <si>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</si>
  <si>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</si>
  <si>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</si>
  <si>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</si>
  <si>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</si>
  <si>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</si>
  <si>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</si>
  <si>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</si>
  <si>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</si>
  <si>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</si>
  <si>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</si>
  <si>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</si>
  <si>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</si>
  <si>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</si>
  <si>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</si>
  <si>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</si>
  <si>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</si>
  <si>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</si>
  <si>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</si>
  <si>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</si>
  <si>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</si>
  <si>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</si>
  <si>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</si>
  <si>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</si>
  <si>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</si>
  <si>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</si>
  <si>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</si>
  <si>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</si>
  <si>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</si>
  <si>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</si>
  <si>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</si>
  <si>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</si>
  <si>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</si>
  <si>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</si>
  <si>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</si>
  <si>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</si>
  <si>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</si>
  <si>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</si>
  <si>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</si>
  <si>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</si>
  <si>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</si>
  <si>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</si>
  <si>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</si>
  <si>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</si>
  <si>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</si>
  <si>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</si>
  <si>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</si>
  <si>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</si>
  <si>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</si>
  <si>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</si>
  <si>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</si>
  <si>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</si>
  <si>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</si>
  <si>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</si>
  <si>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</si>
  <si>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</si>
  <si>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</si>
  <si>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</si>
  <si>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</si>
  <si>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</si>
  <si>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</si>
  <si>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</si>
  <si>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</si>
  <si>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</si>
  <si>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</si>
  <si>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</si>
  <si>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</si>
  <si>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</si>
  <si>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</si>
  <si>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</si>
  <si>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</si>
  <si>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</si>
  <si>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</si>
  <si>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</si>
  <si>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</si>
  <si>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</si>
  <si>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</si>
  <si>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</si>
  <si>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</si>
  <si>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</si>
  <si>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</si>
  <si>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</si>
  <si>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</si>
  <si>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</si>
  <si>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</si>
  <si>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</si>
  <si>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</si>
  <si>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</si>
  <si>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</si>
  <si>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</si>
  <si>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</si>
  <si>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</si>
  <si>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</si>
  <si>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</si>
  <si>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</si>
  <si>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</si>
  <si>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</si>
  <si>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</si>
  <si>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</si>
  <si>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</si>
  <si>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</si>
  <si>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</si>
  <si>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</si>
  <si>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</si>
  <si>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</si>
  <si>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</si>
  <si>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</si>
  <si>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</si>
  <si>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</si>
  <si>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</si>
  <si>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</si>
  <si>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</si>
  <si>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</si>
  <si>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</si>
  <si>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</si>
  <si>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</si>
  <si>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</si>
  <si>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</si>
  <si>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</si>
  <si>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</si>
  <si>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</si>
  <si>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</si>
  <si>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</si>
  <si>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</si>
  <si>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</si>
  <si>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</si>
  <si>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</si>
  <si>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</si>
  <si>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</si>
  <si>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</si>
  <si>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</si>
  <si>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</si>
  <si>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</si>
  <si>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</si>
  <si>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</si>
  <si>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</si>
  <si>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</si>
  <si>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</si>
  <si>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</si>
  <si>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</si>
  <si>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</si>
  <si>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</si>
  <si>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</si>
  <si>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</si>
  <si>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</si>
  <si>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</si>
  <si>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</si>
  <si>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</si>
  <si>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</si>
  <si>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</si>
  <si>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</si>
  <si>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</si>
  <si>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</si>
  <si>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</si>
  <si>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</si>
  <si>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</si>
  <si>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</si>
  <si>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</si>
  <si>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</si>
  <si>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</si>
  <si>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</si>
  <si>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</si>
  <si>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</si>
  <si>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</si>
  <si>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</si>
  <si>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</si>
  <si>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</si>
  <si>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</si>
  <si>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</si>
  <si>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</si>
  <si>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</si>
  <si>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</si>
  <si>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</si>
  <si>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</si>
  <si>
    <t>Pokemon 1</t>
  </si>
  <si>
    <t>Pokemon 2</t>
  </si>
  <si>
    <t>Pokemon 3</t>
  </si>
  <si>
    <t>Pokemon 4</t>
  </si>
  <si>
    <t>Pokemon 5</t>
  </si>
  <si>
    <t>index</t>
  </si>
  <si>
    <t>item</t>
  </si>
  <si>
    <t xml:space="preserve">EV </t>
  </si>
  <si>
    <t xml:space="preserve">move 01 </t>
  </si>
  <si>
    <t xml:space="preserve">move 02 </t>
  </si>
  <si>
    <t xml:space="preserve">move 03 </t>
  </si>
  <si>
    <t xml:space="preserve">move 04 </t>
  </si>
  <si>
    <t>end flag</t>
  </si>
  <si>
    <t>96 00 51 00 8D 01 C5 00 D7 01 00 00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</si>
</sst>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zb1/Dropbox/ROM/Gen%20III/Ga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zb1/Dropbox/Documents/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dit Pokemon"/>
      <sheetName val="Output Pokemon"/>
      <sheetName val="Moves"/>
      <sheetName val="Output Moves"/>
      <sheetName val="Edit Pokemon (2)"/>
    </sheetNames>
    <sheetDataSet>
      <sheetData sheetId="0">
        <row r="1">
          <cell r="I1">
            <v>1</v>
          </cell>
          <cell r="J1" t="str">
            <v>Master Ball</v>
          </cell>
          <cell r="AA1">
            <v>1</v>
          </cell>
          <cell r="AB1" t="str">
            <v>Bulbasaur</v>
          </cell>
        </row>
        <row r="2">
          <cell r="I2">
            <v>2</v>
          </cell>
          <cell r="J2" t="str">
            <v>Ultra Ball</v>
          </cell>
          <cell r="AA2">
            <v>2</v>
          </cell>
          <cell r="AB2" t="str">
            <v>Ivysaur</v>
          </cell>
        </row>
        <row r="3">
          <cell r="I3">
            <v>3</v>
          </cell>
          <cell r="J3" t="str">
            <v>Great Ball</v>
          </cell>
          <cell r="AA3">
            <v>3</v>
          </cell>
          <cell r="AB3" t="str">
            <v>Venusaur</v>
          </cell>
        </row>
        <row r="4">
          <cell r="I4">
            <v>4</v>
          </cell>
          <cell r="J4" t="str">
            <v>Poke Ball</v>
          </cell>
          <cell r="AA4">
            <v>4</v>
          </cell>
          <cell r="AB4" t="str">
            <v>Charmander</v>
          </cell>
        </row>
        <row r="5">
          <cell r="I5">
            <v>5</v>
          </cell>
          <cell r="J5" t="str">
            <v>Safari Ball</v>
          </cell>
          <cell r="AA5">
            <v>5</v>
          </cell>
          <cell r="AB5" t="str">
            <v>Charmeleon</v>
          </cell>
        </row>
        <row r="6">
          <cell r="I6">
            <v>6</v>
          </cell>
          <cell r="J6" t="str">
            <v>Net Ball</v>
          </cell>
          <cell r="AA6">
            <v>6</v>
          </cell>
          <cell r="AB6" t="str">
            <v>Charizard</v>
          </cell>
        </row>
        <row r="7">
          <cell r="I7">
            <v>7</v>
          </cell>
          <cell r="J7" t="str">
            <v>Dive Ball</v>
          </cell>
          <cell r="AA7">
            <v>7</v>
          </cell>
          <cell r="AB7" t="str">
            <v>Squirtle</v>
          </cell>
        </row>
        <row r="8">
          <cell r="I8">
            <v>8</v>
          </cell>
          <cell r="J8" t="str">
            <v>Nest Ball</v>
          </cell>
          <cell r="AA8">
            <v>8</v>
          </cell>
          <cell r="AB8" t="str">
            <v>Wartortle</v>
          </cell>
        </row>
        <row r="9">
          <cell r="I9">
            <v>9</v>
          </cell>
          <cell r="J9" t="str">
            <v>Repeat Ball</v>
          </cell>
          <cell r="AA9">
            <v>9</v>
          </cell>
          <cell r="AB9" t="str">
            <v>Blastoise</v>
          </cell>
        </row>
        <row r="10">
          <cell r="I10">
            <v>10</v>
          </cell>
          <cell r="J10" t="str">
            <v>Timer Ball</v>
          </cell>
          <cell r="AA10">
            <v>10</v>
          </cell>
          <cell r="AB10" t="str">
            <v>Caterpie</v>
          </cell>
        </row>
        <row r="11">
          <cell r="I11">
            <v>11</v>
          </cell>
          <cell r="J11" t="str">
            <v>Luxury Ball</v>
          </cell>
          <cell r="AA11">
            <v>11</v>
          </cell>
          <cell r="AB11" t="str">
            <v>Metapod</v>
          </cell>
        </row>
        <row r="12">
          <cell r="I12">
            <v>12</v>
          </cell>
          <cell r="J12" t="str">
            <v>Premier Ball</v>
          </cell>
          <cell r="AA12">
            <v>12</v>
          </cell>
          <cell r="AB12" t="str">
            <v>Butterfree</v>
          </cell>
        </row>
        <row r="13">
          <cell r="I13">
            <v>13</v>
          </cell>
          <cell r="J13" t="str">
            <v>Potion</v>
          </cell>
          <cell r="AA13">
            <v>13</v>
          </cell>
          <cell r="AB13" t="str">
            <v>Weedle</v>
          </cell>
        </row>
        <row r="14">
          <cell r="I14">
            <v>14</v>
          </cell>
          <cell r="J14" t="str">
            <v>Antidote</v>
          </cell>
          <cell r="AA14">
            <v>14</v>
          </cell>
          <cell r="AB14" t="str">
            <v>Kakuna</v>
          </cell>
        </row>
        <row r="15">
          <cell r="I15">
            <v>15</v>
          </cell>
          <cell r="J15" t="str">
            <v>Burn Heal</v>
          </cell>
          <cell r="AA15">
            <v>15</v>
          </cell>
          <cell r="AB15" t="str">
            <v>Beedrill</v>
          </cell>
        </row>
        <row r="16">
          <cell r="I16">
            <v>16</v>
          </cell>
          <cell r="J16" t="str">
            <v>Ice Heal</v>
          </cell>
          <cell r="AA16">
            <v>16</v>
          </cell>
          <cell r="AB16" t="str">
            <v>Pidgey</v>
          </cell>
        </row>
        <row r="17">
          <cell r="I17">
            <v>17</v>
          </cell>
          <cell r="J17" t="str">
            <v>Awakening</v>
          </cell>
          <cell r="AA17">
            <v>17</v>
          </cell>
          <cell r="AB17" t="str">
            <v>Pidgeotto</v>
          </cell>
        </row>
        <row r="18">
          <cell r="I18">
            <v>18</v>
          </cell>
          <cell r="J18" t="str">
            <v>Parlyz Heal</v>
          </cell>
          <cell r="AA18">
            <v>18</v>
          </cell>
          <cell r="AB18" t="str">
            <v>Pidgeot</v>
          </cell>
        </row>
        <row r="19">
          <cell r="I19">
            <v>19</v>
          </cell>
          <cell r="J19" t="str">
            <v>Full Restore</v>
          </cell>
          <cell r="AA19">
            <v>19</v>
          </cell>
          <cell r="AB19" t="str">
            <v>Rattata</v>
          </cell>
        </row>
        <row r="20">
          <cell r="I20">
            <v>20</v>
          </cell>
          <cell r="J20" t="str">
            <v>Max Potion</v>
          </cell>
          <cell r="AA20">
            <v>20</v>
          </cell>
          <cell r="AB20" t="str">
            <v>Raticate</v>
          </cell>
        </row>
        <row r="21">
          <cell r="I21">
            <v>21</v>
          </cell>
          <cell r="J21" t="str">
            <v>Hyper Potion</v>
          </cell>
          <cell r="AA21">
            <v>21</v>
          </cell>
          <cell r="AB21" t="str">
            <v>Spearow</v>
          </cell>
        </row>
        <row r="22">
          <cell r="I22">
            <v>22</v>
          </cell>
          <cell r="J22" t="str">
            <v>Super Potion</v>
          </cell>
          <cell r="AA22">
            <v>22</v>
          </cell>
          <cell r="AB22" t="str">
            <v>Fearow</v>
          </cell>
        </row>
        <row r="23">
          <cell r="I23">
            <v>23</v>
          </cell>
          <cell r="J23" t="str">
            <v>Full Heal</v>
          </cell>
          <cell r="AA23">
            <v>23</v>
          </cell>
          <cell r="AB23" t="str">
            <v>Ekans</v>
          </cell>
        </row>
        <row r="24">
          <cell r="I24">
            <v>24</v>
          </cell>
          <cell r="J24" t="str">
            <v>Revive</v>
          </cell>
          <cell r="AA24">
            <v>24</v>
          </cell>
          <cell r="AB24" t="str">
            <v>Arbok</v>
          </cell>
        </row>
        <row r="25">
          <cell r="I25">
            <v>25</v>
          </cell>
          <cell r="J25" t="str">
            <v>Max Revive</v>
          </cell>
          <cell r="AA25">
            <v>25</v>
          </cell>
          <cell r="AB25" t="str">
            <v>Pikachu</v>
          </cell>
        </row>
        <row r="26">
          <cell r="I26">
            <v>26</v>
          </cell>
          <cell r="J26" t="str">
            <v>Fresh Water</v>
          </cell>
          <cell r="AA26">
            <v>26</v>
          </cell>
          <cell r="AB26" t="str">
            <v>Raichu</v>
          </cell>
        </row>
        <row r="27">
          <cell r="I27">
            <v>27</v>
          </cell>
          <cell r="J27" t="str">
            <v>Soda Pop</v>
          </cell>
          <cell r="AA27">
            <v>27</v>
          </cell>
          <cell r="AB27" t="str">
            <v>Sandshrew</v>
          </cell>
        </row>
        <row r="28">
          <cell r="I28">
            <v>28</v>
          </cell>
          <cell r="J28" t="str">
            <v>Lemonade</v>
          </cell>
          <cell r="AA28">
            <v>28</v>
          </cell>
          <cell r="AB28" t="str">
            <v>Sandslash</v>
          </cell>
        </row>
        <row r="29">
          <cell r="I29">
            <v>29</v>
          </cell>
          <cell r="J29" t="str">
            <v>MooMoo Milk</v>
          </cell>
          <cell r="AA29">
            <v>29</v>
          </cell>
          <cell r="AB29" t="str">
            <v>Nidoran♀</v>
          </cell>
        </row>
        <row r="30">
          <cell r="I30">
            <v>30</v>
          </cell>
          <cell r="J30" t="str">
            <v>Energy Powder</v>
          </cell>
          <cell r="AA30">
            <v>30</v>
          </cell>
          <cell r="AB30" t="str">
            <v>Nidorina</v>
          </cell>
        </row>
        <row r="31">
          <cell r="I31">
            <v>31</v>
          </cell>
          <cell r="J31" t="str">
            <v>Energy Root</v>
          </cell>
          <cell r="AA31">
            <v>31</v>
          </cell>
          <cell r="AB31" t="str">
            <v>Nidoqueen</v>
          </cell>
        </row>
        <row r="32">
          <cell r="I32">
            <v>32</v>
          </cell>
          <cell r="J32" t="str">
            <v>Heal Powder</v>
          </cell>
          <cell r="AA32">
            <v>32</v>
          </cell>
          <cell r="AB32" t="str">
            <v>Nidoran♂</v>
          </cell>
        </row>
        <row r="33">
          <cell r="I33">
            <v>33</v>
          </cell>
          <cell r="J33" t="str">
            <v>Revival Herb</v>
          </cell>
          <cell r="AA33">
            <v>33</v>
          </cell>
          <cell r="AB33" t="str">
            <v>Nidorino</v>
          </cell>
        </row>
        <row r="34">
          <cell r="I34">
            <v>34</v>
          </cell>
          <cell r="J34" t="str">
            <v>Ether</v>
          </cell>
          <cell r="AA34">
            <v>34</v>
          </cell>
          <cell r="AB34" t="str">
            <v>Nidoking</v>
          </cell>
        </row>
        <row r="35">
          <cell r="I35">
            <v>35</v>
          </cell>
          <cell r="J35" t="str">
            <v>Max Ether</v>
          </cell>
          <cell r="AA35">
            <v>35</v>
          </cell>
          <cell r="AB35" t="str">
            <v>Clefairy</v>
          </cell>
        </row>
        <row r="36">
          <cell r="I36">
            <v>36</v>
          </cell>
          <cell r="J36" t="str">
            <v>Elixer</v>
          </cell>
          <cell r="AA36">
            <v>36</v>
          </cell>
          <cell r="AB36" t="str">
            <v>Clefable</v>
          </cell>
        </row>
        <row r="37">
          <cell r="I37">
            <v>37</v>
          </cell>
          <cell r="J37" t="str">
            <v>Max Elixer</v>
          </cell>
          <cell r="AA37">
            <v>37</v>
          </cell>
          <cell r="AB37" t="str">
            <v>Vulpix</v>
          </cell>
        </row>
        <row r="38">
          <cell r="I38">
            <v>38</v>
          </cell>
          <cell r="J38" t="str">
            <v>Lava Cookie</v>
          </cell>
          <cell r="AA38">
            <v>38</v>
          </cell>
          <cell r="AB38" t="str">
            <v>Ninetales</v>
          </cell>
        </row>
        <row r="39">
          <cell r="I39">
            <v>39</v>
          </cell>
          <cell r="J39" t="str">
            <v>Blue Flute</v>
          </cell>
          <cell r="AA39">
            <v>39</v>
          </cell>
          <cell r="AB39" t="str">
            <v>Jigglypuff</v>
          </cell>
        </row>
        <row r="40">
          <cell r="I40">
            <v>40</v>
          </cell>
          <cell r="J40" t="str">
            <v>Yellow Flute</v>
          </cell>
          <cell r="AA40">
            <v>40</v>
          </cell>
          <cell r="AB40" t="str">
            <v>Wigglytuff</v>
          </cell>
        </row>
        <row r="41">
          <cell r="I41">
            <v>41</v>
          </cell>
          <cell r="J41" t="str">
            <v>Red Flute</v>
          </cell>
          <cell r="AA41">
            <v>41</v>
          </cell>
          <cell r="AB41" t="str">
            <v>Zubat</v>
          </cell>
        </row>
        <row r="42">
          <cell r="I42">
            <v>42</v>
          </cell>
          <cell r="J42" t="str">
            <v>Black Flute</v>
          </cell>
          <cell r="AA42">
            <v>42</v>
          </cell>
          <cell r="AB42" t="str">
            <v>Golbat</v>
          </cell>
        </row>
        <row r="43">
          <cell r="I43">
            <v>43</v>
          </cell>
          <cell r="J43" t="str">
            <v>White Flute</v>
          </cell>
          <cell r="AA43">
            <v>43</v>
          </cell>
          <cell r="AB43" t="str">
            <v>Oddish</v>
          </cell>
        </row>
        <row r="44">
          <cell r="I44">
            <v>44</v>
          </cell>
          <cell r="J44" t="str">
            <v>Berry Juice</v>
          </cell>
          <cell r="AA44">
            <v>44</v>
          </cell>
          <cell r="AB44" t="str">
            <v>Gloom</v>
          </cell>
        </row>
        <row r="45">
          <cell r="I45">
            <v>45</v>
          </cell>
          <cell r="J45" t="str">
            <v>Sacred Ash</v>
          </cell>
          <cell r="AA45">
            <v>45</v>
          </cell>
          <cell r="AB45" t="str">
            <v>Vileplume</v>
          </cell>
        </row>
        <row r="46">
          <cell r="I46">
            <v>46</v>
          </cell>
          <cell r="J46" t="str">
            <v>Shoal Salt</v>
          </cell>
          <cell r="AA46">
            <v>46</v>
          </cell>
          <cell r="AB46" t="str">
            <v>Paras</v>
          </cell>
        </row>
        <row r="47">
          <cell r="I47">
            <v>47</v>
          </cell>
          <cell r="J47" t="str">
            <v>Shoal Shell</v>
          </cell>
          <cell r="AA47">
            <v>47</v>
          </cell>
          <cell r="AB47" t="str">
            <v>Parasect</v>
          </cell>
        </row>
        <row r="48">
          <cell r="I48">
            <v>48</v>
          </cell>
          <cell r="J48" t="str">
            <v>Red Shard</v>
          </cell>
          <cell r="AA48">
            <v>48</v>
          </cell>
          <cell r="AB48" t="str">
            <v>Venonat</v>
          </cell>
        </row>
        <row r="49">
          <cell r="I49">
            <v>49</v>
          </cell>
          <cell r="J49" t="str">
            <v>Blue Shard</v>
          </cell>
          <cell r="AA49">
            <v>49</v>
          </cell>
          <cell r="AB49" t="str">
            <v>Venomoth</v>
          </cell>
        </row>
        <row r="50">
          <cell r="I50">
            <v>50</v>
          </cell>
          <cell r="J50" t="str">
            <v>Yellow Shard</v>
          </cell>
          <cell r="AA50">
            <v>50</v>
          </cell>
          <cell r="AB50" t="str">
            <v>Diglett</v>
          </cell>
        </row>
        <row r="51">
          <cell r="I51">
            <v>51</v>
          </cell>
          <cell r="J51" t="str">
            <v>Green Shard</v>
          </cell>
          <cell r="AA51">
            <v>51</v>
          </cell>
          <cell r="AB51" t="str">
            <v>Dugtrio</v>
          </cell>
        </row>
        <row r="52">
          <cell r="I52">
            <v>52</v>
          </cell>
          <cell r="J52" t="str">
            <v>Casteliacone</v>
          </cell>
          <cell r="AA52">
            <v>52</v>
          </cell>
          <cell r="AB52" t="str">
            <v>Meowth</v>
          </cell>
        </row>
        <row r="53">
          <cell r="I53">
            <v>53</v>
          </cell>
          <cell r="J53" t="str">
            <v>Relic Copper</v>
          </cell>
          <cell r="AA53">
            <v>53</v>
          </cell>
          <cell r="AB53" t="str">
            <v>Persian</v>
          </cell>
        </row>
        <row r="54">
          <cell r="I54">
            <v>54</v>
          </cell>
          <cell r="J54" t="str">
            <v>Relic Silver</v>
          </cell>
          <cell r="AA54">
            <v>54</v>
          </cell>
          <cell r="AB54" t="str">
            <v>Psyduck</v>
          </cell>
        </row>
        <row r="55">
          <cell r="I55">
            <v>55</v>
          </cell>
          <cell r="J55" t="str">
            <v>Relic Gold</v>
          </cell>
          <cell r="AA55">
            <v>55</v>
          </cell>
          <cell r="AB55" t="str">
            <v>Golduck</v>
          </cell>
        </row>
        <row r="56">
          <cell r="I56">
            <v>56</v>
          </cell>
          <cell r="J56" t="str">
            <v>Relic Vase</v>
          </cell>
          <cell r="AA56">
            <v>56</v>
          </cell>
          <cell r="AB56" t="str">
            <v>Mankey</v>
          </cell>
        </row>
        <row r="57">
          <cell r="I57">
            <v>57</v>
          </cell>
          <cell r="J57" t="str">
            <v>Relic Band</v>
          </cell>
          <cell r="AA57">
            <v>57</v>
          </cell>
          <cell r="AB57" t="str">
            <v>Primeape</v>
          </cell>
        </row>
        <row r="58">
          <cell r="I58">
            <v>58</v>
          </cell>
          <cell r="J58" t="str">
            <v>Relic Statue</v>
          </cell>
          <cell r="AA58">
            <v>58</v>
          </cell>
          <cell r="AB58" t="str">
            <v>Growlithe</v>
          </cell>
        </row>
        <row r="59">
          <cell r="I59">
            <v>59</v>
          </cell>
          <cell r="J59" t="str">
            <v>Relic Crown</v>
          </cell>
          <cell r="AA59">
            <v>59</v>
          </cell>
          <cell r="AB59" t="str">
            <v>Arcanine</v>
          </cell>
        </row>
        <row r="60">
          <cell r="I60">
            <v>60</v>
          </cell>
          <cell r="J60" t="str">
            <v>Jaw Fossil</v>
          </cell>
          <cell r="AA60">
            <v>60</v>
          </cell>
          <cell r="AB60" t="str">
            <v>Poliwag</v>
          </cell>
        </row>
        <row r="61">
          <cell r="I61">
            <v>61</v>
          </cell>
          <cell r="J61" t="str">
            <v>Sail Fossil</v>
          </cell>
          <cell r="AA61">
            <v>61</v>
          </cell>
          <cell r="AB61" t="str">
            <v>Poliwhirl</v>
          </cell>
        </row>
        <row r="62">
          <cell r="I62">
            <v>62</v>
          </cell>
          <cell r="J62" t="str">
            <v>Jade Orb</v>
          </cell>
          <cell r="AA62">
            <v>62</v>
          </cell>
          <cell r="AB62" t="str">
            <v>Poliwrath</v>
          </cell>
        </row>
        <row r="63">
          <cell r="I63">
            <v>63</v>
          </cell>
          <cell r="J63" t="str">
            <v>HP Up</v>
          </cell>
          <cell r="AA63">
            <v>63</v>
          </cell>
          <cell r="AB63" t="str">
            <v>Abra</v>
          </cell>
        </row>
        <row r="64">
          <cell r="I64">
            <v>64</v>
          </cell>
          <cell r="J64" t="str">
            <v>Protein</v>
          </cell>
          <cell r="AA64">
            <v>64</v>
          </cell>
          <cell r="AB64" t="str">
            <v>Kadabra</v>
          </cell>
        </row>
        <row r="65">
          <cell r="I65">
            <v>65</v>
          </cell>
          <cell r="J65" t="str">
            <v>Iron</v>
          </cell>
          <cell r="AA65">
            <v>65</v>
          </cell>
          <cell r="AB65" t="str">
            <v>Alakazam</v>
          </cell>
        </row>
        <row r="66">
          <cell r="I66">
            <v>66</v>
          </cell>
          <cell r="J66" t="str">
            <v>Carbos</v>
          </cell>
          <cell r="AA66">
            <v>66</v>
          </cell>
          <cell r="AB66" t="str">
            <v>Machop</v>
          </cell>
        </row>
        <row r="67">
          <cell r="I67">
            <v>67</v>
          </cell>
          <cell r="J67" t="str">
            <v>Calcium</v>
          </cell>
          <cell r="AA67">
            <v>67</v>
          </cell>
          <cell r="AB67" t="str">
            <v>Machoke</v>
          </cell>
        </row>
        <row r="68">
          <cell r="I68">
            <v>68</v>
          </cell>
          <cell r="J68" t="str">
            <v>Rare Candy</v>
          </cell>
          <cell r="AA68">
            <v>68</v>
          </cell>
          <cell r="AB68" t="str">
            <v>Machamp</v>
          </cell>
        </row>
        <row r="69">
          <cell r="I69">
            <v>69</v>
          </cell>
          <cell r="J69" t="str">
            <v>PP Up</v>
          </cell>
          <cell r="AA69">
            <v>69</v>
          </cell>
          <cell r="AB69" t="str">
            <v>Bellsprout</v>
          </cell>
        </row>
        <row r="70">
          <cell r="I70">
            <v>70</v>
          </cell>
          <cell r="J70" t="str">
            <v>Zinc</v>
          </cell>
          <cell r="AA70">
            <v>70</v>
          </cell>
          <cell r="AB70" t="str">
            <v>Weepinbell</v>
          </cell>
        </row>
        <row r="71">
          <cell r="I71">
            <v>71</v>
          </cell>
          <cell r="J71" t="str">
            <v>PP Max</v>
          </cell>
          <cell r="AA71">
            <v>71</v>
          </cell>
          <cell r="AB71" t="str">
            <v>Victreebel</v>
          </cell>
        </row>
        <row r="72">
          <cell r="I72">
            <v>72</v>
          </cell>
          <cell r="J72" t="str">
            <v>Glitch</v>
          </cell>
          <cell r="AA72">
            <v>72</v>
          </cell>
          <cell r="AB72" t="str">
            <v>Tentacool</v>
          </cell>
        </row>
        <row r="73">
          <cell r="I73">
            <v>73</v>
          </cell>
          <cell r="J73" t="str">
            <v>Guard Spec</v>
          </cell>
          <cell r="AA73">
            <v>73</v>
          </cell>
          <cell r="AB73" t="str">
            <v>Tentacruel</v>
          </cell>
        </row>
        <row r="74">
          <cell r="I74">
            <v>74</v>
          </cell>
          <cell r="J74" t="str">
            <v>Dire Hit</v>
          </cell>
          <cell r="AA74">
            <v>74</v>
          </cell>
          <cell r="AB74" t="str">
            <v>Geodude</v>
          </cell>
        </row>
        <row r="75">
          <cell r="I75">
            <v>75</v>
          </cell>
          <cell r="J75" t="str">
            <v>X Attack</v>
          </cell>
          <cell r="AA75">
            <v>75</v>
          </cell>
          <cell r="AB75" t="str">
            <v>Graveler</v>
          </cell>
        </row>
        <row r="76">
          <cell r="I76">
            <v>76</v>
          </cell>
          <cell r="J76" t="str">
            <v>X Defend</v>
          </cell>
          <cell r="AA76">
            <v>76</v>
          </cell>
          <cell r="AB76" t="str">
            <v>Golem</v>
          </cell>
        </row>
        <row r="77">
          <cell r="I77">
            <v>77</v>
          </cell>
          <cell r="J77" t="str">
            <v>X Speed</v>
          </cell>
          <cell r="AA77">
            <v>77</v>
          </cell>
          <cell r="AB77" t="str">
            <v>Ponyta</v>
          </cell>
        </row>
        <row r="78">
          <cell r="I78">
            <v>78</v>
          </cell>
          <cell r="J78" t="str">
            <v>X Accuracy</v>
          </cell>
          <cell r="AA78">
            <v>78</v>
          </cell>
          <cell r="AB78" t="str">
            <v>Rapidash</v>
          </cell>
        </row>
        <row r="79">
          <cell r="I79">
            <v>79</v>
          </cell>
          <cell r="J79" t="str">
            <v>X Special</v>
          </cell>
          <cell r="AA79">
            <v>79</v>
          </cell>
          <cell r="AB79" t="str">
            <v>Slowpoke</v>
          </cell>
        </row>
        <row r="80">
          <cell r="I80">
            <v>80</v>
          </cell>
          <cell r="J80" t="str">
            <v>Poke Doll</v>
          </cell>
          <cell r="AA80">
            <v>80</v>
          </cell>
          <cell r="AB80" t="str">
            <v>Slowbro</v>
          </cell>
        </row>
        <row r="81">
          <cell r="I81">
            <v>81</v>
          </cell>
          <cell r="J81" t="str">
            <v>Fluffy Tail</v>
          </cell>
          <cell r="AA81">
            <v>81</v>
          </cell>
          <cell r="AB81" t="str">
            <v>Magnemite</v>
          </cell>
        </row>
        <row r="82">
          <cell r="I82">
            <v>82</v>
          </cell>
          <cell r="J82" t="str">
            <v>Glitch</v>
          </cell>
          <cell r="AA82">
            <v>82</v>
          </cell>
          <cell r="AB82" t="str">
            <v>Magneton</v>
          </cell>
        </row>
        <row r="83">
          <cell r="I83">
            <v>83</v>
          </cell>
          <cell r="J83" t="str">
            <v>Super Repel</v>
          </cell>
          <cell r="AA83">
            <v>83</v>
          </cell>
          <cell r="AB83" t="str">
            <v>Farfetch'd</v>
          </cell>
        </row>
        <row r="84">
          <cell r="I84">
            <v>84</v>
          </cell>
          <cell r="J84" t="str">
            <v>Max Repel</v>
          </cell>
          <cell r="AA84">
            <v>84</v>
          </cell>
          <cell r="AB84" t="str">
            <v>Doduo</v>
          </cell>
        </row>
        <row r="85">
          <cell r="I85">
            <v>85</v>
          </cell>
          <cell r="J85" t="str">
            <v>Escape Rope</v>
          </cell>
          <cell r="AA85">
            <v>85</v>
          </cell>
          <cell r="AB85" t="str">
            <v>Dodrio</v>
          </cell>
        </row>
        <row r="86">
          <cell r="I86">
            <v>86</v>
          </cell>
          <cell r="J86" t="str">
            <v>Repel</v>
          </cell>
          <cell r="AA86">
            <v>86</v>
          </cell>
          <cell r="AB86" t="str">
            <v>Seel</v>
          </cell>
        </row>
        <row r="87">
          <cell r="I87">
            <v>87</v>
          </cell>
          <cell r="J87" t="str">
            <v>Heal Ball</v>
          </cell>
          <cell r="AA87">
            <v>87</v>
          </cell>
          <cell r="AB87" t="str">
            <v>Dewgong</v>
          </cell>
        </row>
        <row r="88">
          <cell r="I88">
            <v>88</v>
          </cell>
          <cell r="J88" t="str">
            <v>Quick Ball</v>
          </cell>
          <cell r="AA88">
            <v>88</v>
          </cell>
          <cell r="AB88" t="str">
            <v>Grimer</v>
          </cell>
        </row>
        <row r="89">
          <cell r="I89">
            <v>89</v>
          </cell>
          <cell r="J89" t="str">
            <v>Dusk Ball</v>
          </cell>
          <cell r="AA89">
            <v>89</v>
          </cell>
          <cell r="AB89" t="str">
            <v>Muk</v>
          </cell>
        </row>
        <row r="90">
          <cell r="I90">
            <v>90</v>
          </cell>
          <cell r="J90" t="str">
            <v>Cherish Ball</v>
          </cell>
          <cell r="AA90">
            <v>90</v>
          </cell>
          <cell r="AB90" t="str">
            <v>Shellder</v>
          </cell>
        </row>
        <row r="91">
          <cell r="I91">
            <v>91</v>
          </cell>
          <cell r="J91" t="str">
            <v>Park Ball</v>
          </cell>
          <cell r="AA91">
            <v>91</v>
          </cell>
          <cell r="AB91" t="str">
            <v>Cloyster</v>
          </cell>
        </row>
        <row r="92">
          <cell r="I92">
            <v>92</v>
          </cell>
          <cell r="J92" t="str">
            <v>Relic Ball</v>
          </cell>
          <cell r="AA92">
            <v>92</v>
          </cell>
          <cell r="AB92" t="str">
            <v>Gastly</v>
          </cell>
        </row>
        <row r="93">
          <cell r="I93">
            <v>93</v>
          </cell>
          <cell r="J93" t="str">
            <v>Sun Stone</v>
          </cell>
          <cell r="AA93">
            <v>93</v>
          </cell>
          <cell r="AB93" t="str">
            <v>Haunter</v>
          </cell>
        </row>
        <row r="94">
          <cell r="I94">
            <v>94</v>
          </cell>
          <cell r="J94" t="str">
            <v>Moon Stone</v>
          </cell>
          <cell r="AA94">
            <v>94</v>
          </cell>
          <cell r="AB94" t="str">
            <v>Gengar</v>
          </cell>
        </row>
        <row r="95">
          <cell r="I95">
            <v>95</v>
          </cell>
          <cell r="J95" t="str">
            <v>Fire Stone</v>
          </cell>
          <cell r="AA95">
            <v>95</v>
          </cell>
          <cell r="AB95" t="str">
            <v>Onix</v>
          </cell>
        </row>
        <row r="96">
          <cell r="I96">
            <v>96</v>
          </cell>
          <cell r="J96" t="str">
            <v>Thunder Stone</v>
          </cell>
          <cell r="AA96">
            <v>96</v>
          </cell>
          <cell r="AB96" t="str">
            <v>Drowzee</v>
          </cell>
        </row>
        <row r="97">
          <cell r="I97">
            <v>97</v>
          </cell>
          <cell r="J97" t="str">
            <v>Water Stone</v>
          </cell>
          <cell r="AA97">
            <v>97</v>
          </cell>
          <cell r="AB97" t="str">
            <v>Hypno</v>
          </cell>
        </row>
        <row r="98">
          <cell r="I98">
            <v>98</v>
          </cell>
          <cell r="J98" t="str">
            <v>Leaf Stone</v>
          </cell>
          <cell r="AA98">
            <v>98</v>
          </cell>
          <cell r="AB98" t="str">
            <v>Krabby</v>
          </cell>
        </row>
        <row r="99">
          <cell r="I99">
            <v>99</v>
          </cell>
          <cell r="J99" t="str">
            <v>Regal Stone</v>
          </cell>
          <cell r="AA99">
            <v>99</v>
          </cell>
          <cell r="AB99" t="str">
            <v>Kingler</v>
          </cell>
        </row>
        <row r="100">
          <cell r="I100">
            <v>100</v>
          </cell>
          <cell r="J100" t="str">
            <v>Shiny Stone</v>
          </cell>
          <cell r="AA100">
            <v>100</v>
          </cell>
          <cell r="AB100" t="str">
            <v>Voltorb</v>
          </cell>
        </row>
        <row r="101">
          <cell r="I101">
            <v>101</v>
          </cell>
          <cell r="J101" t="str">
            <v>Dusk Stone</v>
          </cell>
          <cell r="AA101">
            <v>101</v>
          </cell>
          <cell r="AB101" t="str">
            <v>Electrode</v>
          </cell>
        </row>
        <row r="102">
          <cell r="I102">
            <v>102</v>
          </cell>
          <cell r="J102" t="str">
            <v>Dawn Stone</v>
          </cell>
          <cell r="AA102">
            <v>102</v>
          </cell>
          <cell r="AB102" t="str">
            <v>Exeggcute</v>
          </cell>
        </row>
        <row r="103">
          <cell r="I103">
            <v>103</v>
          </cell>
          <cell r="J103" t="str">
            <v>Tiny Mushroom</v>
          </cell>
          <cell r="AA103">
            <v>103</v>
          </cell>
          <cell r="AB103" t="str">
            <v>Exeggutor</v>
          </cell>
        </row>
        <row r="104">
          <cell r="I104">
            <v>104</v>
          </cell>
          <cell r="J104" t="str">
            <v>Big Mushroom</v>
          </cell>
          <cell r="AA104">
            <v>104</v>
          </cell>
          <cell r="AB104" t="str">
            <v>Cubone</v>
          </cell>
        </row>
        <row r="105">
          <cell r="I105">
            <v>105</v>
          </cell>
          <cell r="J105" t="str">
            <v>Rare Bone</v>
          </cell>
          <cell r="AA105">
            <v>105</v>
          </cell>
          <cell r="AB105" t="str">
            <v>Marowak</v>
          </cell>
        </row>
        <row r="106">
          <cell r="I106">
            <v>106</v>
          </cell>
          <cell r="J106" t="str">
            <v>Pearl</v>
          </cell>
          <cell r="AA106">
            <v>106</v>
          </cell>
          <cell r="AB106" t="str">
            <v>Hitmonlee</v>
          </cell>
        </row>
        <row r="107">
          <cell r="I107">
            <v>107</v>
          </cell>
          <cell r="J107" t="str">
            <v>Big Pearl</v>
          </cell>
          <cell r="AA107">
            <v>107</v>
          </cell>
          <cell r="AB107" t="str">
            <v>Hitmonchan</v>
          </cell>
        </row>
        <row r="108">
          <cell r="I108">
            <v>108</v>
          </cell>
          <cell r="J108" t="str">
            <v>Stardust</v>
          </cell>
          <cell r="AA108">
            <v>108</v>
          </cell>
          <cell r="AB108" t="str">
            <v>Lickitung</v>
          </cell>
        </row>
        <row r="109">
          <cell r="I109">
            <v>109</v>
          </cell>
          <cell r="J109" t="str">
            <v>Star Piece</v>
          </cell>
          <cell r="AA109">
            <v>109</v>
          </cell>
          <cell r="AB109" t="str">
            <v>Koffing</v>
          </cell>
        </row>
        <row r="110">
          <cell r="I110">
            <v>110</v>
          </cell>
          <cell r="J110" t="str">
            <v>Nugget</v>
          </cell>
          <cell r="AA110">
            <v>110</v>
          </cell>
          <cell r="AB110" t="str">
            <v>Weezing</v>
          </cell>
        </row>
        <row r="111">
          <cell r="I111">
            <v>111</v>
          </cell>
          <cell r="J111" t="str">
            <v>Heart Scale</v>
          </cell>
          <cell r="AA111">
            <v>111</v>
          </cell>
          <cell r="AB111" t="str">
            <v>Rhyhorn</v>
          </cell>
        </row>
        <row r="112">
          <cell r="I112">
            <v>112</v>
          </cell>
          <cell r="J112" t="str">
            <v>Life Orb</v>
          </cell>
          <cell r="AA112">
            <v>112</v>
          </cell>
          <cell r="AB112" t="str">
            <v>Rhydon</v>
          </cell>
        </row>
        <row r="113">
          <cell r="I113">
            <v>113</v>
          </cell>
          <cell r="J113" t="str">
            <v>Toxic Orb</v>
          </cell>
          <cell r="AA113">
            <v>113</v>
          </cell>
          <cell r="AB113" t="str">
            <v>Chansey</v>
          </cell>
        </row>
        <row r="114">
          <cell r="I114">
            <v>114</v>
          </cell>
          <cell r="J114" t="str">
            <v>Flame Orb</v>
          </cell>
          <cell r="AA114">
            <v>114</v>
          </cell>
          <cell r="AB114" t="str">
            <v>Tangela</v>
          </cell>
        </row>
        <row r="115">
          <cell r="I115">
            <v>115</v>
          </cell>
          <cell r="J115" t="str">
            <v>Black Sludge</v>
          </cell>
          <cell r="AA115">
            <v>115</v>
          </cell>
          <cell r="AB115" t="str">
            <v>Kangaskhan</v>
          </cell>
        </row>
        <row r="116">
          <cell r="I116">
            <v>116</v>
          </cell>
          <cell r="J116" t="str">
            <v>Dubious Disc</v>
          </cell>
          <cell r="AA116">
            <v>116</v>
          </cell>
          <cell r="AB116" t="str">
            <v>Horsea</v>
          </cell>
        </row>
        <row r="117">
          <cell r="I117">
            <v>117</v>
          </cell>
          <cell r="J117" t="str">
            <v>Cover Fossil</v>
          </cell>
          <cell r="AA117">
            <v>117</v>
          </cell>
          <cell r="AB117" t="str">
            <v>Seadra</v>
          </cell>
        </row>
        <row r="118">
          <cell r="I118">
            <v>118</v>
          </cell>
          <cell r="J118" t="str">
            <v>Plume Fossil</v>
          </cell>
          <cell r="AA118">
            <v>118</v>
          </cell>
          <cell r="AB118" t="str">
            <v>Goldeen</v>
          </cell>
        </row>
        <row r="119">
          <cell r="I119">
            <v>119</v>
          </cell>
          <cell r="J119" t="str">
            <v>Eviolite</v>
          </cell>
          <cell r="AA119">
            <v>119</v>
          </cell>
          <cell r="AB119" t="str">
            <v>Seaking</v>
          </cell>
        </row>
        <row r="120">
          <cell r="I120">
            <v>120</v>
          </cell>
          <cell r="J120" t="str">
            <v>Glitch</v>
          </cell>
          <cell r="AA120">
            <v>120</v>
          </cell>
          <cell r="AB120" t="str">
            <v>Staryu</v>
          </cell>
        </row>
        <row r="121">
          <cell r="I121">
            <v>121</v>
          </cell>
          <cell r="J121" t="str">
            <v>Orange Mail</v>
          </cell>
          <cell r="AA121">
            <v>121</v>
          </cell>
          <cell r="AB121" t="str">
            <v>Starmie</v>
          </cell>
        </row>
        <row r="122">
          <cell r="I122">
            <v>122</v>
          </cell>
          <cell r="J122" t="str">
            <v>Harbor Mail</v>
          </cell>
          <cell r="AA122">
            <v>122</v>
          </cell>
          <cell r="AB122" t="str">
            <v>Mr. Mime</v>
          </cell>
        </row>
        <row r="123">
          <cell r="I123">
            <v>123</v>
          </cell>
          <cell r="J123" t="str">
            <v>Glitter Mail</v>
          </cell>
          <cell r="AA123">
            <v>123</v>
          </cell>
          <cell r="AB123" t="str">
            <v>Scyther</v>
          </cell>
        </row>
        <row r="124">
          <cell r="I124">
            <v>124</v>
          </cell>
          <cell r="J124" t="str">
            <v>Mech Mail</v>
          </cell>
          <cell r="AA124">
            <v>124</v>
          </cell>
          <cell r="AB124" t="str">
            <v>Jynx</v>
          </cell>
        </row>
        <row r="125">
          <cell r="I125">
            <v>125</v>
          </cell>
          <cell r="J125" t="str">
            <v>Wood Mail</v>
          </cell>
          <cell r="AA125">
            <v>125</v>
          </cell>
          <cell r="AB125" t="str">
            <v>Electabuzz</v>
          </cell>
        </row>
        <row r="126">
          <cell r="I126">
            <v>126</v>
          </cell>
          <cell r="J126" t="str">
            <v>Wave Mail</v>
          </cell>
          <cell r="AA126">
            <v>126</v>
          </cell>
          <cell r="AB126" t="str">
            <v>Magmar</v>
          </cell>
        </row>
        <row r="127">
          <cell r="I127">
            <v>127</v>
          </cell>
          <cell r="J127" t="str">
            <v>Bead Mail</v>
          </cell>
          <cell r="AA127">
            <v>127</v>
          </cell>
          <cell r="AB127" t="str">
            <v>Pinsir</v>
          </cell>
        </row>
        <row r="128">
          <cell r="I128">
            <v>128</v>
          </cell>
          <cell r="J128" t="str">
            <v>Shadow Mail</v>
          </cell>
          <cell r="AA128">
            <v>128</v>
          </cell>
          <cell r="AB128" t="str">
            <v>Tauros</v>
          </cell>
        </row>
        <row r="129">
          <cell r="I129">
            <v>129</v>
          </cell>
          <cell r="J129" t="str">
            <v>Tropic Mail</v>
          </cell>
          <cell r="AA129">
            <v>129</v>
          </cell>
          <cell r="AB129" t="str">
            <v>Magikarp</v>
          </cell>
        </row>
        <row r="130">
          <cell r="I130">
            <v>130</v>
          </cell>
          <cell r="J130" t="str">
            <v>Dream Mail</v>
          </cell>
          <cell r="AA130">
            <v>130</v>
          </cell>
          <cell r="AB130" t="str">
            <v>Gyarados</v>
          </cell>
        </row>
        <row r="131">
          <cell r="I131">
            <v>131</v>
          </cell>
          <cell r="J131" t="str">
            <v>Fab Mail</v>
          </cell>
          <cell r="AA131">
            <v>131</v>
          </cell>
          <cell r="AB131" t="str">
            <v>Lapras</v>
          </cell>
        </row>
        <row r="132">
          <cell r="I132">
            <v>132</v>
          </cell>
          <cell r="J132" t="str">
            <v>Retro Mail</v>
          </cell>
          <cell r="AA132">
            <v>132</v>
          </cell>
          <cell r="AB132" t="str">
            <v>Ditto</v>
          </cell>
        </row>
        <row r="133">
          <cell r="I133">
            <v>133</v>
          </cell>
          <cell r="J133" t="str">
            <v>Cheri Berry</v>
          </cell>
          <cell r="AA133">
            <v>133</v>
          </cell>
          <cell r="AB133" t="str">
            <v>Eevee</v>
          </cell>
        </row>
        <row r="134">
          <cell r="I134">
            <v>134</v>
          </cell>
          <cell r="J134" t="str">
            <v>Chesto Berry</v>
          </cell>
          <cell r="AA134">
            <v>134</v>
          </cell>
          <cell r="AB134" t="str">
            <v>Vaporeon</v>
          </cell>
        </row>
        <row r="135">
          <cell r="I135">
            <v>135</v>
          </cell>
          <cell r="J135" t="str">
            <v>Pecha Berry</v>
          </cell>
          <cell r="AA135">
            <v>135</v>
          </cell>
          <cell r="AB135" t="str">
            <v>Jolteon</v>
          </cell>
        </row>
        <row r="136">
          <cell r="I136">
            <v>136</v>
          </cell>
          <cell r="J136" t="str">
            <v>Rawst Berry</v>
          </cell>
          <cell r="AA136">
            <v>136</v>
          </cell>
          <cell r="AB136" t="str">
            <v>Flareon</v>
          </cell>
        </row>
        <row r="137">
          <cell r="I137">
            <v>137</v>
          </cell>
          <cell r="J137" t="str">
            <v>Aspear Berry</v>
          </cell>
          <cell r="AA137">
            <v>137</v>
          </cell>
          <cell r="AB137" t="str">
            <v>Porygon</v>
          </cell>
        </row>
        <row r="138">
          <cell r="I138">
            <v>138</v>
          </cell>
          <cell r="J138" t="str">
            <v>Leppa Berry</v>
          </cell>
          <cell r="AA138">
            <v>138</v>
          </cell>
          <cell r="AB138" t="str">
            <v>Omanyte</v>
          </cell>
        </row>
        <row r="139">
          <cell r="I139">
            <v>139</v>
          </cell>
          <cell r="J139" t="str">
            <v>Oran Berry</v>
          </cell>
          <cell r="AA139">
            <v>139</v>
          </cell>
          <cell r="AB139" t="str">
            <v>Omastar</v>
          </cell>
        </row>
        <row r="140">
          <cell r="I140">
            <v>140</v>
          </cell>
          <cell r="J140" t="str">
            <v>Persim Berry</v>
          </cell>
          <cell r="AA140">
            <v>140</v>
          </cell>
          <cell r="AB140" t="str">
            <v>Kabuto</v>
          </cell>
        </row>
        <row r="141">
          <cell r="I141">
            <v>141</v>
          </cell>
          <cell r="J141" t="str">
            <v>Lum Berry</v>
          </cell>
          <cell r="AA141">
            <v>141</v>
          </cell>
          <cell r="AB141" t="str">
            <v>Kabutops</v>
          </cell>
        </row>
        <row r="142">
          <cell r="I142">
            <v>142</v>
          </cell>
          <cell r="J142" t="str">
            <v>Sitrus Berry</v>
          </cell>
          <cell r="AA142">
            <v>142</v>
          </cell>
          <cell r="AB142" t="str">
            <v>Aerodactyl</v>
          </cell>
        </row>
        <row r="143">
          <cell r="I143">
            <v>143</v>
          </cell>
          <cell r="J143" t="str">
            <v>Figy Berry</v>
          </cell>
          <cell r="AA143">
            <v>143</v>
          </cell>
          <cell r="AB143" t="str">
            <v>Snorlax</v>
          </cell>
        </row>
        <row r="144">
          <cell r="I144">
            <v>144</v>
          </cell>
          <cell r="J144" t="str">
            <v>Wiki Berry</v>
          </cell>
          <cell r="AA144">
            <v>144</v>
          </cell>
          <cell r="AB144" t="str">
            <v>Articuno</v>
          </cell>
        </row>
        <row r="145">
          <cell r="I145">
            <v>145</v>
          </cell>
          <cell r="J145" t="str">
            <v>Mago Berry</v>
          </cell>
          <cell r="AA145">
            <v>145</v>
          </cell>
          <cell r="AB145" t="str">
            <v>Zapdos</v>
          </cell>
        </row>
        <row r="146">
          <cell r="I146">
            <v>146</v>
          </cell>
          <cell r="J146" t="str">
            <v>Aguav Berry</v>
          </cell>
          <cell r="AA146">
            <v>146</v>
          </cell>
          <cell r="AB146" t="str">
            <v>Moltres</v>
          </cell>
        </row>
        <row r="147">
          <cell r="I147">
            <v>147</v>
          </cell>
          <cell r="J147" t="str">
            <v>Iapapa Berry</v>
          </cell>
          <cell r="AA147">
            <v>147</v>
          </cell>
          <cell r="AB147" t="str">
            <v>Dratini</v>
          </cell>
        </row>
        <row r="148">
          <cell r="I148">
            <v>148</v>
          </cell>
          <cell r="J148" t="str">
            <v>Razz Berry</v>
          </cell>
          <cell r="AA148">
            <v>148</v>
          </cell>
          <cell r="AB148" t="str">
            <v>Dragonair</v>
          </cell>
        </row>
        <row r="149">
          <cell r="I149">
            <v>149</v>
          </cell>
          <cell r="J149" t="str">
            <v>Bluk Berry</v>
          </cell>
          <cell r="AA149">
            <v>149</v>
          </cell>
          <cell r="AB149" t="str">
            <v>Dragonite</v>
          </cell>
        </row>
        <row r="150">
          <cell r="I150">
            <v>150</v>
          </cell>
          <cell r="J150" t="str">
            <v>Nanab Berry</v>
          </cell>
          <cell r="AA150">
            <v>150</v>
          </cell>
          <cell r="AB150" t="str">
            <v>Mewtwo</v>
          </cell>
        </row>
        <row r="151">
          <cell r="I151">
            <v>151</v>
          </cell>
          <cell r="J151" t="str">
            <v>Wepear Berry</v>
          </cell>
          <cell r="AA151">
            <v>151</v>
          </cell>
          <cell r="AB151" t="str">
            <v>Mew</v>
          </cell>
        </row>
        <row r="152">
          <cell r="I152">
            <v>152</v>
          </cell>
          <cell r="J152" t="str">
            <v>Pinap Berry</v>
          </cell>
          <cell r="AA152">
            <v>152</v>
          </cell>
          <cell r="AB152" t="str">
            <v>Chikorita</v>
          </cell>
        </row>
        <row r="153">
          <cell r="I153">
            <v>153</v>
          </cell>
          <cell r="J153" t="str">
            <v>Pomeg Berry</v>
          </cell>
          <cell r="AA153">
            <v>153</v>
          </cell>
          <cell r="AB153" t="str">
            <v>Bayleef</v>
          </cell>
        </row>
        <row r="154">
          <cell r="I154">
            <v>154</v>
          </cell>
          <cell r="J154" t="str">
            <v>Kelpsy Berry</v>
          </cell>
          <cell r="AA154">
            <v>154</v>
          </cell>
          <cell r="AB154" t="str">
            <v>Meganium</v>
          </cell>
        </row>
        <row r="155">
          <cell r="I155">
            <v>155</v>
          </cell>
          <cell r="J155" t="str">
            <v>Qualot Berry</v>
          </cell>
          <cell r="AA155">
            <v>155</v>
          </cell>
          <cell r="AB155" t="str">
            <v>Cyndaquil</v>
          </cell>
        </row>
        <row r="156">
          <cell r="I156">
            <v>156</v>
          </cell>
          <cell r="J156" t="str">
            <v>Hondew Berry</v>
          </cell>
          <cell r="AA156">
            <v>156</v>
          </cell>
          <cell r="AB156" t="str">
            <v>Quilava</v>
          </cell>
        </row>
        <row r="157">
          <cell r="I157">
            <v>157</v>
          </cell>
          <cell r="J157" t="str">
            <v>Grepa Berry</v>
          </cell>
          <cell r="AA157">
            <v>157</v>
          </cell>
          <cell r="AB157" t="str">
            <v>Typhlosion</v>
          </cell>
        </row>
        <row r="158">
          <cell r="I158">
            <v>158</v>
          </cell>
          <cell r="J158" t="str">
            <v>Tamato Berry</v>
          </cell>
          <cell r="AA158">
            <v>158</v>
          </cell>
          <cell r="AB158" t="str">
            <v>Totodile</v>
          </cell>
        </row>
        <row r="159">
          <cell r="I159">
            <v>159</v>
          </cell>
          <cell r="J159" t="str">
            <v>Cornn Berry</v>
          </cell>
          <cell r="AA159">
            <v>159</v>
          </cell>
          <cell r="AB159" t="str">
            <v>Croconaw</v>
          </cell>
        </row>
        <row r="160">
          <cell r="I160">
            <v>160</v>
          </cell>
          <cell r="J160" t="str">
            <v>Magost Berry</v>
          </cell>
          <cell r="AA160">
            <v>160</v>
          </cell>
          <cell r="AB160" t="str">
            <v>Feraligatr</v>
          </cell>
        </row>
        <row r="161">
          <cell r="I161">
            <v>161</v>
          </cell>
          <cell r="J161" t="str">
            <v>Rabuta Berry</v>
          </cell>
          <cell r="AA161">
            <v>161</v>
          </cell>
          <cell r="AB161" t="str">
            <v>Sentret</v>
          </cell>
        </row>
        <row r="162">
          <cell r="I162">
            <v>162</v>
          </cell>
          <cell r="J162" t="str">
            <v>Nomel Berry</v>
          </cell>
          <cell r="AA162">
            <v>162</v>
          </cell>
          <cell r="AB162" t="str">
            <v>Furret</v>
          </cell>
        </row>
        <row r="163">
          <cell r="I163">
            <v>163</v>
          </cell>
          <cell r="J163" t="str">
            <v>Spelon Berry</v>
          </cell>
          <cell r="AA163">
            <v>163</v>
          </cell>
          <cell r="AB163" t="str">
            <v>Hoothoot</v>
          </cell>
        </row>
        <row r="164">
          <cell r="I164">
            <v>164</v>
          </cell>
          <cell r="J164" t="str">
            <v>Pamtre Berry</v>
          </cell>
          <cell r="AA164">
            <v>164</v>
          </cell>
          <cell r="AB164" t="str">
            <v>Noctowl</v>
          </cell>
        </row>
        <row r="165">
          <cell r="I165">
            <v>165</v>
          </cell>
          <cell r="J165" t="str">
            <v>Watmel Berry</v>
          </cell>
          <cell r="AA165">
            <v>165</v>
          </cell>
          <cell r="AB165" t="str">
            <v>Ledyba</v>
          </cell>
        </row>
        <row r="166">
          <cell r="I166">
            <v>166</v>
          </cell>
          <cell r="J166" t="str">
            <v>Durin Berry</v>
          </cell>
          <cell r="AA166">
            <v>166</v>
          </cell>
          <cell r="AB166" t="str">
            <v>Ledian</v>
          </cell>
        </row>
        <row r="167">
          <cell r="I167">
            <v>167</v>
          </cell>
          <cell r="J167" t="str">
            <v>Belue Berry</v>
          </cell>
          <cell r="AA167">
            <v>167</v>
          </cell>
          <cell r="AB167" t="str">
            <v>Spinarak</v>
          </cell>
        </row>
        <row r="168">
          <cell r="I168">
            <v>168</v>
          </cell>
          <cell r="J168" t="str">
            <v>Liechi Berry</v>
          </cell>
          <cell r="AA168">
            <v>168</v>
          </cell>
          <cell r="AB168" t="str">
            <v>Ariados</v>
          </cell>
        </row>
        <row r="169">
          <cell r="I169">
            <v>169</v>
          </cell>
          <cell r="J169" t="str">
            <v>Ganlon Berry</v>
          </cell>
          <cell r="AA169">
            <v>169</v>
          </cell>
          <cell r="AB169" t="str">
            <v>Crobat</v>
          </cell>
        </row>
        <row r="170">
          <cell r="I170">
            <v>170</v>
          </cell>
          <cell r="J170" t="str">
            <v>Salac Berry</v>
          </cell>
          <cell r="AA170">
            <v>170</v>
          </cell>
          <cell r="AB170" t="str">
            <v>Chinchou</v>
          </cell>
        </row>
        <row r="171">
          <cell r="I171">
            <v>171</v>
          </cell>
          <cell r="J171" t="str">
            <v>Petaya Berry</v>
          </cell>
          <cell r="AA171">
            <v>171</v>
          </cell>
          <cell r="AB171" t="str">
            <v>Lanturn</v>
          </cell>
        </row>
        <row r="172">
          <cell r="I172">
            <v>172</v>
          </cell>
          <cell r="J172" t="str">
            <v>Apicot Berry</v>
          </cell>
          <cell r="AA172">
            <v>172</v>
          </cell>
          <cell r="AB172" t="str">
            <v>Pichu</v>
          </cell>
        </row>
        <row r="173">
          <cell r="I173">
            <v>173</v>
          </cell>
          <cell r="J173" t="str">
            <v>Lansat Berry</v>
          </cell>
          <cell r="AA173">
            <v>173</v>
          </cell>
          <cell r="AB173" t="str">
            <v>Cleffa</v>
          </cell>
        </row>
        <row r="174">
          <cell r="I174">
            <v>174</v>
          </cell>
          <cell r="J174" t="str">
            <v>Starf Berry</v>
          </cell>
          <cell r="AA174">
            <v>174</v>
          </cell>
          <cell r="AB174" t="str">
            <v>Igglybuff</v>
          </cell>
        </row>
        <row r="175">
          <cell r="I175">
            <v>175</v>
          </cell>
          <cell r="J175" t="str">
            <v>Enigma Berry</v>
          </cell>
          <cell r="AA175">
            <v>175</v>
          </cell>
          <cell r="AB175" t="str">
            <v>Togepi</v>
          </cell>
        </row>
        <row r="176">
          <cell r="I176">
            <v>176</v>
          </cell>
          <cell r="J176" t="str">
            <v>Choice Band</v>
          </cell>
          <cell r="AA176">
            <v>176</v>
          </cell>
          <cell r="AB176" t="str">
            <v>Togetic</v>
          </cell>
        </row>
        <row r="177">
          <cell r="I177">
            <v>177</v>
          </cell>
          <cell r="J177" t="str">
            <v>Choice Specs</v>
          </cell>
          <cell r="AA177">
            <v>177</v>
          </cell>
          <cell r="AB177" t="str">
            <v>Natu</v>
          </cell>
        </row>
        <row r="178">
          <cell r="I178">
            <v>178</v>
          </cell>
          <cell r="J178" t="str">
            <v>Choice Scarf</v>
          </cell>
          <cell r="AA178">
            <v>178</v>
          </cell>
          <cell r="AB178" t="str">
            <v>Xatu</v>
          </cell>
        </row>
        <row r="179">
          <cell r="I179">
            <v>179</v>
          </cell>
          <cell r="J179" t="str">
            <v>Bright Powder</v>
          </cell>
          <cell r="AA179">
            <v>179</v>
          </cell>
          <cell r="AB179" t="str">
            <v>Mareep</v>
          </cell>
        </row>
        <row r="180">
          <cell r="I180">
            <v>180</v>
          </cell>
          <cell r="J180" t="str">
            <v>White Herb</v>
          </cell>
          <cell r="AA180">
            <v>180</v>
          </cell>
          <cell r="AB180" t="str">
            <v>Flaaffy</v>
          </cell>
        </row>
        <row r="181">
          <cell r="I181">
            <v>181</v>
          </cell>
          <cell r="J181" t="str">
            <v>Macho Brace</v>
          </cell>
          <cell r="AA181">
            <v>181</v>
          </cell>
          <cell r="AB181" t="str">
            <v>Ampharos</v>
          </cell>
        </row>
        <row r="182">
          <cell r="I182">
            <v>182</v>
          </cell>
          <cell r="J182" t="str">
            <v>Exp Share</v>
          </cell>
          <cell r="AA182">
            <v>182</v>
          </cell>
          <cell r="AB182" t="str">
            <v>Bellossom</v>
          </cell>
        </row>
        <row r="183">
          <cell r="I183">
            <v>183</v>
          </cell>
          <cell r="J183" t="str">
            <v>Quick Claw</v>
          </cell>
          <cell r="AA183">
            <v>183</v>
          </cell>
          <cell r="AB183" t="str">
            <v>Marill</v>
          </cell>
        </row>
        <row r="184">
          <cell r="I184">
            <v>184</v>
          </cell>
          <cell r="J184" t="str">
            <v>Soothe Bell</v>
          </cell>
          <cell r="AA184">
            <v>184</v>
          </cell>
          <cell r="AB184" t="str">
            <v>Azumarill</v>
          </cell>
        </row>
        <row r="185">
          <cell r="I185">
            <v>185</v>
          </cell>
          <cell r="J185" t="str">
            <v>Mental Herb</v>
          </cell>
          <cell r="AA185">
            <v>185</v>
          </cell>
          <cell r="AB185" t="str">
            <v>Sudowoodo</v>
          </cell>
        </row>
        <row r="186">
          <cell r="I186">
            <v>186</v>
          </cell>
          <cell r="J186" t="str">
            <v>Choice Band</v>
          </cell>
          <cell r="AA186">
            <v>186</v>
          </cell>
          <cell r="AB186" t="str">
            <v>Politoed</v>
          </cell>
        </row>
        <row r="187">
          <cell r="I187">
            <v>187</v>
          </cell>
          <cell r="J187" t="str">
            <v>King’s Rock</v>
          </cell>
          <cell r="AA187">
            <v>187</v>
          </cell>
          <cell r="AB187" t="str">
            <v>Hoppip</v>
          </cell>
        </row>
        <row r="188">
          <cell r="I188">
            <v>188</v>
          </cell>
          <cell r="J188" t="str">
            <v>Silver Powder</v>
          </cell>
          <cell r="AA188">
            <v>188</v>
          </cell>
          <cell r="AB188" t="str">
            <v>Skiploom</v>
          </cell>
        </row>
        <row r="189">
          <cell r="I189">
            <v>189</v>
          </cell>
          <cell r="J189" t="str">
            <v>Amulet Coin</v>
          </cell>
          <cell r="AA189">
            <v>189</v>
          </cell>
          <cell r="AB189" t="str">
            <v>Jumpluff</v>
          </cell>
        </row>
        <row r="190">
          <cell r="I190">
            <v>190</v>
          </cell>
          <cell r="J190" t="str">
            <v>Cleanse Tag</v>
          </cell>
          <cell r="AA190">
            <v>190</v>
          </cell>
          <cell r="AB190" t="str">
            <v>Aipom</v>
          </cell>
        </row>
        <row r="191">
          <cell r="I191">
            <v>191</v>
          </cell>
          <cell r="J191" t="str">
            <v>Soul Dew</v>
          </cell>
          <cell r="AA191">
            <v>191</v>
          </cell>
          <cell r="AB191" t="str">
            <v>Sunkern</v>
          </cell>
        </row>
        <row r="192">
          <cell r="I192">
            <v>192</v>
          </cell>
          <cell r="J192" t="str">
            <v>Deep Sea Tooth</v>
          </cell>
          <cell r="AA192">
            <v>192</v>
          </cell>
          <cell r="AB192" t="str">
            <v>Sunflora</v>
          </cell>
        </row>
        <row r="193">
          <cell r="I193">
            <v>193</v>
          </cell>
          <cell r="J193" t="str">
            <v>Deep Sea Scale</v>
          </cell>
          <cell r="AA193">
            <v>193</v>
          </cell>
          <cell r="AB193" t="str">
            <v>Yanma</v>
          </cell>
        </row>
        <row r="194">
          <cell r="I194">
            <v>194</v>
          </cell>
          <cell r="J194" t="str">
            <v>Smoke Ball</v>
          </cell>
          <cell r="AA194">
            <v>194</v>
          </cell>
          <cell r="AB194" t="str">
            <v>Wooper</v>
          </cell>
        </row>
        <row r="195">
          <cell r="I195">
            <v>195</v>
          </cell>
          <cell r="J195" t="str">
            <v>Everstone</v>
          </cell>
          <cell r="AA195">
            <v>195</v>
          </cell>
          <cell r="AB195" t="str">
            <v>Quagsire</v>
          </cell>
        </row>
        <row r="196">
          <cell r="I196">
            <v>196</v>
          </cell>
          <cell r="J196" t="str">
            <v>Focus Band</v>
          </cell>
          <cell r="AA196">
            <v>196</v>
          </cell>
          <cell r="AB196" t="str">
            <v>Espeon</v>
          </cell>
        </row>
        <row r="197">
          <cell r="I197">
            <v>197</v>
          </cell>
          <cell r="J197" t="str">
            <v>Lucky Egg</v>
          </cell>
          <cell r="AA197">
            <v>197</v>
          </cell>
          <cell r="AB197" t="str">
            <v>Umbreon</v>
          </cell>
        </row>
        <row r="198">
          <cell r="I198">
            <v>198</v>
          </cell>
          <cell r="J198" t="str">
            <v>Scope Lens</v>
          </cell>
          <cell r="AA198">
            <v>198</v>
          </cell>
          <cell r="AB198" t="str">
            <v>Murkrow</v>
          </cell>
        </row>
        <row r="199">
          <cell r="I199">
            <v>199</v>
          </cell>
          <cell r="J199" t="str">
            <v>Metal Coat</v>
          </cell>
          <cell r="AA199">
            <v>199</v>
          </cell>
          <cell r="AB199" t="str">
            <v>Slowking</v>
          </cell>
        </row>
        <row r="200">
          <cell r="I200">
            <v>200</v>
          </cell>
          <cell r="J200" t="str">
            <v>Leftovers</v>
          </cell>
          <cell r="AA200">
            <v>200</v>
          </cell>
          <cell r="AB200" t="str">
            <v>Misdreavus</v>
          </cell>
        </row>
        <row r="201">
          <cell r="I201">
            <v>201</v>
          </cell>
          <cell r="J201" t="str">
            <v>Dragon Scale</v>
          </cell>
          <cell r="AA201">
            <v>201</v>
          </cell>
          <cell r="AB201" t="str">
            <v>Unown</v>
          </cell>
        </row>
        <row r="202">
          <cell r="I202">
            <v>202</v>
          </cell>
          <cell r="J202" t="str">
            <v>Light Ball</v>
          </cell>
          <cell r="AA202">
            <v>202</v>
          </cell>
          <cell r="AB202" t="str">
            <v>Wobbuffet</v>
          </cell>
        </row>
        <row r="203">
          <cell r="I203">
            <v>203</v>
          </cell>
          <cell r="J203" t="str">
            <v>Soft Sand</v>
          </cell>
          <cell r="AA203">
            <v>203</v>
          </cell>
          <cell r="AB203" t="str">
            <v>Girafarig</v>
          </cell>
        </row>
        <row r="204">
          <cell r="I204">
            <v>204</v>
          </cell>
          <cell r="J204" t="str">
            <v>Hard Stone</v>
          </cell>
          <cell r="AA204">
            <v>204</v>
          </cell>
          <cell r="AB204" t="str">
            <v>Pineco</v>
          </cell>
        </row>
        <row r="205">
          <cell r="I205">
            <v>205</v>
          </cell>
          <cell r="J205" t="str">
            <v>Miracle Seed</v>
          </cell>
          <cell r="AA205">
            <v>205</v>
          </cell>
          <cell r="AB205" t="str">
            <v>Forretress</v>
          </cell>
        </row>
        <row r="206">
          <cell r="I206">
            <v>206</v>
          </cell>
          <cell r="J206" t="str">
            <v>Black Glasses</v>
          </cell>
          <cell r="AA206">
            <v>206</v>
          </cell>
          <cell r="AB206" t="str">
            <v>Dunsparce</v>
          </cell>
        </row>
        <row r="207">
          <cell r="I207">
            <v>207</v>
          </cell>
          <cell r="J207" t="str">
            <v>Black Belt</v>
          </cell>
          <cell r="AA207">
            <v>207</v>
          </cell>
          <cell r="AB207" t="str">
            <v>Gligar</v>
          </cell>
        </row>
        <row r="208">
          <cell r="I208">
            <v>208</v>
          </cell>
          <cell r="J208" t="str">
            <v>Magnet</v>
          </cell>
          <cell r="AA208">
            <v>208</v>
          </cell>
          <cell r="AB208" t="str">
            <v>Steelix</v>
          </cell>
        </row>
        <row r="209">
          <cell r="I209">
            <v>209</v>
          </cell>
          <cell r="J209" t="str">
            <v>Mystic Water</v>
          </cell>
          <cell r="AA209">
            <v>209</v>
          </cell>
          <cell r="AB209" t="str">
            <v>Snubbull</v>
          </cell>
        </row>
        <row r="210">
          <cell r="I210">
            <v>210</v>
          </cell>
          <cell r="J210" t="str">
            <v>Sharp Beak</v>
          </cell>
          <cell r="AA210">
            <v>210</v>
          </cell>
          <cell r="AB210" t="str">
            <v>Granbull</v>
          </cell>
        </row>
        <row r="211">
          <cell r="I211">
            <v>211</v>
          </cell>
          <cell r="J211" t="str">
            <v>Poison Barb</v>
          </cell>
          <cell r="AA211">
            <v>211</v>
          </cell>
          <cell r="AB211" t="str">
            <v>Qwilfish</v>
          </cell>
        </row>
        <row r="212">
          <cell r="I212">
            <v>212</v>
          </cell>
          <cell r="J212" t="str">
            <v>Nevermelt Ice</v>
          </cell>
          <cell r="AA212">
            <v>212</v>
          </cell>
          <cell r="AB212" t="str">
            <v>Scizor</v>
          </cell>
        </row>
        <row r="213">
          <cell r="I213">
            <v>213</v>
          </cell>
          <cell r="J213" t="str">
            <v>Spell Tag</v>
          </cell>
          <cell r="AA213">
            <v>213</v>
          </cell>
          <cell r="AB213" t="str">
            <v>Shuckle</v>
          </cell>
        </row>
        <row r="214">
          <cell r="I214">
            <v>214</v>
          </cell>
          <cell r="J214" t="str">
            <v>Twisted Spoon</v>
          </cell>
          <cell r="AA214">
            <v>214</v>
          </cell>
          <cell r="AB214" t="str">
            <v>Heracross</v>
          </cell>
        </row>
        <row r="215">
          <cell r="I215">
            <v>215</v>
          </cell>
          <cell r="J215" t="str">
            <v>Charcoal</v>
          </cell>
          <cell r="AA215">
            <v>215</v>
          </cell>
          <cell r="AB215" t="str">
            <v>Sneasel</v>
          </cell>
        </row>
        <row r="216">
          <cell r="I216">
            <v>216</v>
          </cell>
          <cell r="J216" t="str">
            <v>Dragon Fang</v>
          </cell>
          <cell r="AA216">
            <v>216</v>
          </cell>
          <cell r="AB216" t="str">
            <v>Teddiursa</v>
          </cell>
        </row>
        <row r="217">
          <cell r="I217">
            <v>217</v>
          </cell>
          <cell r="J217" t="str">
            <v>Silk Scarf</v>
          </cell>
          <cell r="AA217">
            <v>217</v>
          </cell>
          <cell r="AB217" t="str">
            <v>Ursaring</v>
          </cell>
        </row>
        <row r="218">
          <cell r="I218">
            <v>218</v>
          </cell>
          <cell r="J218" t="str">
            <v>Up-Grade</v>
          </cell>
          <cell r="AA218">
            <v>218</v>
          </cell>
          <cell r="AB218" t="str">
            <v>Slugma</v>
          </cell>
        </row>
        <row r="219">
          <cell r="I219">
            <v>219</v>
          </cell>
          <cell r="J219" t="str">
            <v>Shell Bell</v>
          </cell>
          <cell r="AA219">
            <v>219</v>
          </cell>
          <cell r="AB219" t="str">
            <v>Magcargo</v>
          </cell>
        </row>
        <row r="220">
          <cell r="I220">
            <v>220</v>
          </cell>
          <cell r="J220" t="str">
            <v>Sea Incense</v>
          </cell>
          <cell r="AA220">
            <v>220</v>
          </cell>
          <cell r="AB220" t="str">
            <v>Swinub</v>
          </cell>
        </row>
        <row r="221">
          <cell r="I221">
            <v>221</v>
          </cell>
          <cell r="J221" t="str">
            <v>Lax Incense</v>
          </cell>
          <cell r="AA221">
            <v>221</v>
          </cell>
          <cell r="AB221" t="str">
            <v>Piloswine</v>
          </cell>
        </row>
        <row r="222">
          <cell r="I222">
            <v>222</v>
          </cell>
          <cell r="J222" t="str">
            <v>Lucky Punch</v>
          </cell>
          <cell r="AA222">
            <v>222</v>
          </cell>
          <cell r="AB222" t="str">
            <v>Corsola</v>
          </cell>
        </row>
        <row r="223">
          <cell r="I223">
            <v>223</v>
          </cell>
          <cell r="J223" t="str">
            <v>Metal Powder</v>
          </cell>
          <cell r="AA223">
            <v>223</v>
          </cell>
          <cell r="AB223" t="str">
            <v>Remoraid</v>
          </cell>
        </row>
        <row r="224">
          <cell r="I224">
            <v>224</v>
          </cell>
          <cell r="J224" t="str">
            <v>Thick Club</v>
          </cell>
          <cell r="AA224">
            <v>224</v>
          </cell>
          <cell r="AB224" t="str">
            <v>Octillery</v>
          </cell>
        </row>
        <row r="225">
          <cell r="I225">
            <v>225</v>
          </cell>
          <cell r="J225" t="str">
            <v>Stick</v>
          </cell>
          <cell r="AA225">
            <v>225</v>
          </cell>
          <cell r="AB225" t="str">
            <v>Delibird</v>
          </cell>
        </row>
        <row r="226">
          <cell r="I226">
            <v>226</v>
          </cell>
          <cell r="J226" t="str">
            <v>Assault Vest</v>
          </cell>
          <cell r="AA226">
            <v>226</v>
          </cell>
          <cell r="AB226" t="str">
            <v>Mantine</v>
          </cell>
        </row>
        <row r="227">
          <cell r="I227">
            <v>227</v>
          </cell>
          <cell r="J227" t="str">
            <v>Ability Pill</v>
          </cell>
          <cell r="AA227">
            <v>227</v>
          </cell>
          <cell r="AB227" t="str">
            <v>Skarmory</v>
          </cell>
        </row>
        <row r="228">
          <cell r="I228">
            <v>228</v>
          </cell>
          <cell r="J228" t="str">
            <v>Polkadot Bow</v>
          </cell>
          <cell r="AA228">
            <v>228</v>
          </cell>
          <cell r="AB228" t="str">
            <v>Houndour</v>
          </cell>
        </row>
        <row r="229">
          <cell r="I229">
            <v>229</v>
          </cell>
          <cell r="J229" t="str">
            <v>Pink Bow</v>
          </cell>
          <cell r="AA229">
            <v>229</v>
          </cell>
          <cell r="AB229" t="str">
            <v>Houndoom</v>
          </cell>
        </row>
        <row r="230">
          <cell r="I230">
            <v>230</v>
          </cell>
          <cell r="J230" t="str">
            <v>Venusaurite</v>
          </cell>
          <cell r="AA230">
            <v>230</v>
          </cell>
          <cell r="AB230" t="str">
            <v>Kingdra</v>
          </cell>
        </row>
        <row r="231">
          <cell r="I231">
            <v>231</v>
          </cell>
          <cell r="J231" t="str">
            <v>Charizardite X</v>
          </cell>
          <cell r="AA231">
            <v>231</v>
          </cell>
          <cell r="AB231" t="str">
            <v>Phanpy</v>
          </cell>
        </row>
        <row r="232">
          <cell r="I232">
            <v>232</v>
          </cell>
          <cell r="J232" t="str">
            <v>Charizardite Y</v>
          </cell>
          <cell r="AA232">
            <v>232</v>
          </cell>
          <cell r="AB232" t="str">
            <v>Donphan</v>
          </cell>
        </row>
        <row r="233">
          <cell r="I233">
            <v>233</v>
          </cell>
          <cell r="J233" t="str">
            <v>Blastoisite</v>
          </cell>
          <cell r="AA233">
            <v>233</v>
          </cell>
          <cell r="AB233" t="str">
            <v>Porygon2</v>
          </cell>
        </row>
        <row r="234">
          <cell r="I234">
            <v>234</v>
          </cell>
          <cell r="J234" t="str">
            <v>Alakazite</v>
          </cell>
          <cell r="AA234">
            <v>234</v>
          </cell>
          <cell r="AB234" t="str">
            <v>Stantler</v>
          </cell>
        </row>
        <row r="235">
          <cell r="I235">
            <v>235</v>
          </cell>
          <cell r="J235" t="str">
            <v>Gengarite</v>
          </cell>
          <cell r="AA235">
            <v>235</v>
          </cell>
          <cell r="AB235" t="str">
            <v>Smeargle</v>
          </cell>
        </row>
        <row r="236">
          <cell r="I236">
            <v>236</v>
          </cell>
          <cell r="J236" t="str">
            <v>Kangashkite</v>
          </cell>
          <cell r="AA236">
            <v>236</v>
          </cell>
          <cell r="AB236" t="str">
            <v>Tyrogue</v>
          </cell>
        </row>
        <row r="237">
          <cell r="I237">
            <v>237</v>
          </cell>
          <cell r="J237" t="str">
            <v>Pinsirite</v>
          </cell>
          <cell r="AA237">
            <v>237</v>
          </cell>
          <cell r="AB237" t="str">
            <v>Hitmontop</v>
          </cell>
        </row>
        <row r="238">
          <cell r="I238">
            <v>238</v>
          </cell>
          <cell r="J238" t="str">
            <v>Gyaradosite</v>
          </cell>
          <cell r="AA238">
            <v>238</v>
          </cell>
          <cell r="AB238" t="str">
            <v>Smoochum</v>
          </cell>
        </row>
        <row r="239">
          <cell r="I239">
            <v>239</v>
          </cell>
          <cell r="J239" t="str">
            <v>Aerodactite</v>
          </cell>
          <cell r="AA239">
            <v>239</v>
          </cell>
          <cell r="AB239" t="str">
            <v>Elekid</v>
          </cell>
        </row>
        <row r="240">
          <cell r="I240">
            <v>240</v>
          </cell>
          <cell r="J240" t="str">
            <v>Mewtwonite X</v>
          </cell>
          <cell r="AA240">
            <v>240</v>
          </cell>
          <cell r="AB240" t="str">
            <v>Magby</v>
          </cell>
        </row>
        <row r="241">
          <cell r="I241">
            <v>241</v>
          </cell>
          <cell r="J241" t="str">
            <v>Mewtwonite Y</v>
          </cell>
          <cell r="AA241">
            <v>241</v>
          </cell>
          <cell r="AB241" t="str">
            <v>Miltank</v>
          </cell>
        </row>
        <row r="242">
          <cell r="I242">
            <v>242</v>
          </cell>
          <cell r="J242" t="str">
            <v>Ampharosite</v>
          </cell>
          <cell r="AA242">
            <v>242</v>
          </cell>
          <cell r="AB242" t="str">
            <v>Blissey</v>
          </cell>
        </row>
        <row r="243">
          <cell r="I243">
            <v>243</v>
          </cell>
          <cell r="J243" t="str">
            <v>Scizorite</v>
          </cell>
          <cell r="AA243">
            <v>243</v>
          </cell>
          <cell r="AB243" t="str">
            <v>Raikou</v>
          </cell>
        </row>
        <row r="244">
          <cell r="I244">
            <v>244</v>
          </cell>
          <cell r="J244" t="str">
            <v>Heracronite</v>
          </cell>
          <cell r="AA244">
            <v>244</v>
          </cell>
          <cell r="AB244" t="str">
            <v>Entei</v>
          </cell>
        </row>
        <row r="245">
          <cell r="I245">
            <v>245</v>
          </cell>
          <cell r="J245" t="str">
            <v>Houndoomite</v>
          </cell>
          <cell r="AA245">
            <v>245</v>
          </cell>
          <cell r="AB245" t="str">
            <v>Suicune</v>
          </cell>
        </row>
        <row r="246">
          <cell r="I246">
            <v>246</v>
          </cell>
          <cell r="J246" t="str">
            <v>Tyranitarite</v>
          </cell>
          <cell r="AA246">
            <v>246</v>
          </cell>
          <cell r="AB246" t="str">
            <v>Larvitar</v>
          </cell>
        </row>
        <row r="247">
          <cell r="I247">
            <v>247</v>
          </cell>
          <cell r="J247" t="str">
            <v>Blazikenite</v>
          </cell>
          <cell r="AA247">
            <v>247</v>
          </cell>
          <cell r="AB247" t="str">
            <v>Pupitar</v>
          </cell>
        </row>
        <row r="248">
          <cell r="I248">
            <v>248</v>
          </cell>
          <cell r="J248" t="str">
            <v>Gardevoirite</v>
          </cell>
          <cell r="AA248">
            <v>248</v>
          </cell>
          <cell r="AB248" t="str">
            <v>Tyranitar</v>
          </cell>
        </row>
        <row r="249">
          <cell r="I249">
            <v>249</v>
          </cell>
          <cell r="J249" t="str">
            <v>Mawilite</v>
          </cell>
          <cell r="AA249">
            <v>249</v>
          </cell>
          <cell r="AB249" t="str">
            <v>Lugia</v>
          </cell>
        </row>
        <row r="250">
          <cell r="I250">
            <v>250</v>
          </cell>
          <cell r="J250" t="str">
            <v>Aggronite</v>
          </cell>
          <cell r="AA250">
            <v>250</v>
          </cell>
          <cell r="AB250" t="str">
            <v>Ho-Oh</v>
          </cell>
        </row>
        <row r="251">
          <cell r="I251">
            <v>251</v>
          </cell>
          <cell r="J251" t="str">
            <v>Red Scarf</v>
          </cell>
          <cell r="AA251">
            <v>251</v>
          </cell>
          <cell r="AB251" t="str">
            <v>Celebi</v>
          </cell>
        </row>
        <row r="252">
          <cell r="I252">
            <v>252</v>
          </cell>
          <cell r="J252" t="str">
            <v>Blue Scarf</v>
          </cell>
          <cell r="AA252">
            <v>252</v>
          </cell>
          <cell r="AB252" t="str">
            <v>?- Glitch</v>
          </cell>
        </row>
        <row r="253">
          <cell r="I253">
            <v>253</v>
          </cell>
          <cell r="J253" t="str">
            <v>Pink Scarf</v>
          </cell>
          <cell r="AA253">
            <v>253</v>
          </cell>
          <cell r="AB253" t="str">
            <v>?- Glitch</v>
          </cell>
        </row>
        <row r="254">
          <cell r="I254">
            <v>254</v>
          </cell>
          <cell r="J254" t="str">
            <v>Green Scarf</v>
          </cell>
          <cell r="AA254">
            <v>254</v>
          </cell>
          <cell r="AB254" t="str">
            <v>?- Glitch</v>
          </cell>
        </row>
        <row r="255">
          <cell r="I255">
            <v>255</v>
          </cell>
          <cell r="J255" t="str">
            <v>Yellow Scarf</v>
          </cell>
          <cell r="AA255">
            <v>255</v>
          </cell>
          <cell r="AB255" t="str">
            <v>?- Glitch</v>
          </cell>
        </row>
        <row r="256">
          <cell r="I256">
            <v>256</v>
          </cell>
          <cell r="J256" t="str">
            <v>Medichamite</v>
          </cell>
          <cell r="AA256">
            <v>256</v>
          </cell>
          <cell r="AB256" t="str">
            <v>?- Glitch</v>
          </cell>
        </row>
        <row r="257">
          <cell r="I257">
            <v>257</v>
          </cell>
          <cell r="J257" t="str">
            <v>Banettite</v>
          </cell>
          <cell r="AA257">
            <v>257</v>
          </cell>
          <cell r="AB257" t="str">
            <v>?- Glitch</v>
          </cell>
        </row>
        <row r="258">
          <cell r="I258">
            <v>258</v>
          </cell>
          <cell r="J258" t="str">
            <v>Absolite</v>
          </cell>
          <cell r="AA258">
            <v>258</v>
          </cell>
          <cell r="AB258" t="str">
            <v>?- Glitch</v>
          </cell>
        </row>
        <row r="259">
          <cell r="I259">
            <v>259</v>
          </cell>
          <cell r="J259" t="str">
            <v>Garchompite</v>
          </cell>
          <cell r="AA259">
            <v>259</v>
          </cell>
          <cell r="AB259" t="str">
            <v>?- Glitch</v>
          </cell>
        </row>
        <row r="260">
          <cell r="I260">
            <v>260</v>
          </cell>
          <cell r="J260" t="str">
            <v>Coin Case</v>
          </cell>
          <cell r="AA260">
            <v>260</v>
          </cell>
          <cell r="AB260" t="str">
            <v>?- Glitch</v>
          </cell>
        </row>
        <row r="261">
          <cell r="I261">
            <v>261</v>
          </cell>
          <cell r="J261" t="str">
            <v>ItemFinder</v>
          </cell>
          <cell r="AA261">
            <v>261</v>
          </cell>
          <cell r="AB261" t="str">
            <v>?- Glitch</v>
          </cell>
        </row>
        <row r="262">
          <cell r="I262">
            <v>262</v>
          </cell>
          <cell r="J262" t="str">
            <v>Old Rod</v>
          </cell>
          <cell r="AA262">
            <v>262</v>
          </cell>
          <cell r="AB262" t="str">
            <v>?- Glitch</v>
          </cell>
        </row>
        <row r="263">
          <cell r="I263">
            <v>263</v>
          </cell>
          <cell r="J263" t="str">
            <v>Good Rod</v>
          </cell>
          <cell r="AA263">
            <v>263</v>
          </cell>
          <cell r="AB263" t="str">
            <v>?- Glitch</v>
          </cell>
        </row>
        <row r="264">
          <cell r="I264">
            <v>264</v>
          </cell>
          <cell r="J264" t="str">
            <v>Super Rod</v>
          </cell>
          <cell r="AA264">
            <v>264</v>
          </cell>
          <cell r="AB264" t="str">
            <v>?- Glitch</v>
          </cell>
        </row>
        <row r="265">
          <cell r="I265">
            <v>265</v>
          </cell>
          <cell r="J265" t="str">
            <v>Mega Ring</v>
          </cell>
          <cell r="AA265">
            <v>265</v>
          </cell>
          <cell r="AB265" t="str">
            <v>?- Glitch</v>
          </cell>
        </row>
        <row r="266">
          <cell r="I266">
            <v>266</v>
          </cell>
          <cell r="J266" t="str">
            <v>Lucarionite</v>
          </cell>
          <cell r="AA266">
            <v>266</v>
          </cell>
          <cell r="AB266" t="str">
            <v>?- Glitch</v>
          </cell>
        </row>
        <row r="267">
          <cell r="I267">
            <v>267</v>
          </cell>
          <cell r="J267" t="str">
            <v>Abomosite</v>
          </cell>
          <cell r="AA267">
            <v>267</v>
          </cell>
          <cell r="AB267" t="str">
            <v>?- Glitch</v>
          </cell>
        </row>
        <row r="268">
          <cell r="I268">
            <v>268</v>
          </cell>
          <cell r="J268" t="str">
            <v>Care Package</v>
          </cell>
          <cell r="AA268">
            <v>268</v>
          </cell>
          <cell r="AB268" t="str">
            <v>?- Glitch</v>
          </cell>
        </row>
        <row r="269">
          <cell r="I269">
            <v>269</v>
          </cell>
          <cell r="J269" t="str">
            <v>Dusty Tome</v>
          </cell>
          <cell r="AA269">
            <v>269</v>
          </cell>
          <cell r="AB269" t="str">
            <v>?- Glitch</v>
          </cell>
        </row>
        <row r="270">
          <cell r="I270">
            <v>270</v>
          </cell>
          <cell r="J270" t="str">
            <v>Redwood Card</v>
          </cell>
          <cell r="AA270">
            <v>270</v>
          </cell>
          <cell r="AB270" t="str">
            <v>?- Glitch</v>
          </cell>
        </row>
        <row r="271">
          <cell r="I271">
            <v>271</v>
          </cell>
          <cell r="J271" t="str">
            <v>Beedrillite</v>
          </cell>
          <cell r="AA271">
            <v>271</v>
          </cell>
          <cell r="AB271" t="str">
            <v>?- Glitch</v>
          </cell>
        </row>
        <row r="272">
          <cell r="I272">
            <v>272</v>
          </cell>
          <cell r="J272" t="str">
            <v>Pidgeotite</v>
          </cell>
          <cell r="AA272">
            <v>272</v>
          </cell>
          <cell r="AB272" t="str">
            <v>?- Glitch</v>
          </cell>
        </row>
        <row r="273">
          <cell r="I273">
            <v>273</v>
          </cell>
          <cell r="J273" t="str">
            <v>Slowbronite</v>
          </cell>
          <cell r="AA273">
            <v>273</v>
          </cell>
          <cell r="AB273" t="str">
            <v>?- Glitch</v>
          </cell>
        </row>
        <row r="274">
          <cell r="I274">
            <v>274</v>
          </cell>
          <cell r="J274" t="str">
            <v>Letter</v>
          </cell>
          <cell r="AA274">
            <v>274</v>
          </cell>
          <cell r="AB274" t="str">
            <v>?- Glitch</v>
          </cell>
        </row>
        <row r="275">
          <cell r="I275">
            <v>275</v>
          </cell>
          <cell r="J275" t="str">
            <v>Camera</v>
          </cell>
          <cell r="AA275">
            <v>275</v>
          </cell>
          <cell r="AB275" t="str">
            <v>?- Glitch</v>
          </cell>
        </row>
        <row r="276">
          <cell r="I276">
            <v>276</v>
          </cell>
          <cell r="J276" t="str">
            <v>Broken Tool</v>
          </cell>
          <cell r="AA276">
            <v>276</v>
          </cell>
          <cell r="AB276" t="str">
            <v>?- Glitch</v>
          </cell>
        </row>
        <row r="277">
          <cell r="I277">
            <v>277</v>
          </cell>
          <cell r="J277" t="str">
            <v>Secret Potion</v>
          </cell>
          <cell r="AA277">
            <v>277</v>
          </cell>
          <cell r="AB277" t="str">
            <v>Treecko</v>
          </cell>
        </row>
        <row r="278">
          <cell r="I278">
            <v>278</v>
          </cell>
          <cell r="J278" t="str">
            <v>Steelixite</v>
          </cell>
          <cell r="AA278">
            <v>278</v>
          </cell>
          <cell r="AB278" t="str">
            <v>Grovyle</v>
          </cell>
        </row>
        <row r="279">
          <cell r="I279">
            <v>279</v>
          </cell>
          <cell r="J279" t="str">
            <v>Swampertite</v>
          </cell>
          <cell r="AA279">
            <v>279</v>
          </cell>
          <cell r="AB279" t="str">
            <v>Sceptile</v>
          </cell>
        </row>
        <row r="280">
          <cell r="I280">
            <v>280</v>
          </cell>
          <cell r="J280" t="str">
            <v>Sablenite</v>
          </cell>
          <cell r="AA280">
            <v>280</v>
          </cell>
          <cell r="AB280" t="str">
            <v>Torchic</v>
          </cell>
        </row>
        <row r="281">
          <cell r="I281">
            <v>281</v>
          </cell>
          <cell r="J281" t="str">
            <v>Sharpedonite</v>
          </cell>
          <cell r="AA281">
            <v>281</v>
          </cell>
          <cell r="AB281" t="str">
            <v>Combusken</v>
          </cell>
        </row>
        <row r="282">
          <cell r="I282">
            <v>282</v>
          </cell>
          <cell r="J282" t="str">
            <v>Cameruptite</v>
          </cell>
          <cell r="AA282">
            <v>282</v>
          </cell>
          <cell r="AB282" t="str">
            <v>Blaziken</v>
          </cell>
        </row>
        <row r="283">
          <cell r="I283">
            <v>283</v>
          </cell>
          <cell r="J283" t="str">
            <v>Altarianite</v>
          </cell>
          <cell r="AA283">
            <v>283</v>
          </cell>
          <cell r="AB283" t="str">
            <v>Mudkip</v>
          </cell>
        </row>
        <row r="284">
          <cell r="I284">
            <v>284</v>
          </cell>
          <cell r="J284" t="str">
            <v>Purple Key</v>
          </cell>
          <cell r="AA284">
            <v>284</v>
          </cell>
          <cell r="AB284" t="str">
            <v>Marshtomp</v>
          </cell>
        </row>
        <row r="285">
          <cell r="I285">
            <v>285</v>
          </cell>
          <cell r="J285" t="str">
            <v>Storage Key</v>
          </cell>
          <cell r="AA285">
            <v>285</v>
          </cell>
          <cell r="AB285" t="str">
            <v>Swampert</v>
          </cell>
        </row>
        <row r="286">
          <cell r="I286">
            <v>286</v>
          </cell>
          <cell r="J286" t="str">
            <v>Root Fossil</v>
          </cell>
          <cell r="AA286">
            <v>286</v>
          </cell>
          <cell r="AB286" t="str">
            <v>Poochyena</v>
          </cell>
        </row>
        <row r="287">
          <cell r="I287">
            <v>287</v>
          </cell>
          <cell r="J287" t="str">
            <v>Claw Fossil</v>
          </cell>
          <cell r="AA287">
            <v>287</v>
          </cell>
          <cell r="AB287" t="str">
            <v>Mightyena</v>
          </cell>
        </row>
        <row r="288">
          <cell r="I288">
            <v>288</v>
          </cell>
          <cell r="J288" t="str">
            <v>Glalitite</v>
          </cell>
          <cell r="AA288">
            <v>288</v>
          </cell>
          <cell r="AB288" t="str">
            <v>Zigzagoon</v>
          </cell>
        </row>
        <row r="289">
          <cell r="I289">
            <v>289</v>
          </cell>
          <cell r="J289" t="str">
            <v>TM01</v>
          </cell>
          <cell r="AA289">
            <v>289</v>
          </cell>
          <cell r="AB289" t="str">
            <v>Linoone</v>
          </cell>
        </row>
        <row r="290">
          <cell r="I290">
            <v>290</v>
          </cell>
          <cell r="J290" t="str">
            <v>TM02</v>
          </cell>
          <cell r="AA290">
            <v>290</v>
          </cell>
          <cell r="AB290" t="str">
            <v>Wurmple</v>
          </cell>
        </row>
        <row r="291">
          <cell r="I291">
            <v>291</v>
          </cell>
          <cell r="J291" t="str">
            <v>TM03</v>
          </cell>
          <cell r="AA291">
            <v>291</v>
          </cell>
          <cell r="AB291" t="str">
            <v>Silcoon</v>
          </cell>
        </row>
        <row r="292">
          <cell r="I292">
            <v>292</v>
          </cell>
          <cell r="J292" t="str">
            <v>TM04</v>
          </cell>
          <cell r="AA292">
            <v>292</v>
          </cell>
          <cell r="AB292" t="str">
            <v>Beautifly</v>
          </cell>
        </row>
        <row r="293">
          <cell r="I293">
            <v>293</v>
          </cell>
          <cell r="J293" t="str">
            <v>TM05</v>
          </cell>
          <cell r="AA293">
            <v>293</v>
          </cell>
          <cell r="AB293" t="str">
            <v>Cascoon</v>
          </cell>
        </row>
        <row r="294">
          <cell r="I294">
            <v>294</v>
          </cell>
          <cell r="J294" t="str">
            <v>TM06</v>
          </cell>
          <cell r="AA294">
            <v>294</v>
          </cell>
          <cell r="AB294" t="str">
            <v>Dustox</v>
          </cell>
        </row>
        <row r="295">
          <cell r="I295">
            <v>295</v>
          </cell>
          <cell r="J295" t="str">
            <v>TM07</v>
          </cell>
          <cell r="AA295">
            <v>295</v>
          </cell>
          <cell r="AB295" t="str">
            <v>Lotad</v>
          </cell>
        </row>
        <row r="296">
          <cell r="I296">
            <v>296</v>
          </cell>
          <cell r="J296" t="str">
            <v>TM08</v>
          </cell>
          <cell r="AA296">
            <v>296</v>
          </cell>
          <cell r="AB296" t="str">
            <v>Lombre</v>
          </cell>
        </row>
        <row r="297">
          <cell r="I297">
            <v>297</v>
          </cell>
          <cell r="J297" t="str">
            <v>TM09</v>
          </cell>
          <cell r="AA297">
            <v>297</v>
          </cell>
          <cell r="AB297" t="str">
            <v>Ludicolo</v>
          </cell>
        </row>
        <row r="298">
          <cell r="I298">
            <v>298</v>
          </cell>
          <cell r="J298" t="str">
            <v>TM10</v>
          </cell>
          <cell r="AA298">
            <v>298</v>
          </cell>
          <cell r="AB298" t="str">
            <v>Seedot</v>
          </cell>
        </row>
        <row r="299">
          <cell r="I299">
            <v>299</v>
          </cell>
          <cell r="J299" t="str">
            <v>TM11</v>
          </cell>
          <cell r="AA299">
            <v>299</v>
          </cell>
          <cell r="AB299" t="str">
            <v>Nuzleaf</v>
          </cell>
        </row>
        <row r="300">
          <cell r="I300">
            <v>300</v>
          </cell>
          <cell r="J300" t="str">
            <v>TM12</v>
          </cell>
          <cell r="AA300">
            <v>300</v>
          </cell>
          <cell r="AB300" t="str">
            <v>Shiftry</v>
          </cell>
        </row>
        <row r="301">
          <cell r="I301">
            <v>301</v>
          </cell>
          <cell r="J301" t="str">
            <v>TM13</v>
          </cell>
          <cell r="AA301">
            <v>301</v>
          </cell>
          <cell r="AB301" t="str">
            <v>Nincada</v>
          </cell>
        </row>
        <row r="302">
          <cell r="I302">
            <v>302</v>
          </cell>
          <cell r="J302" t="str">
            <v>TM14</v>
          </cell>
          <cell r="AA302">
            <v>302</v>
          </cell>
          <cell r="AB302" t="str">
            <v>Ninjask</v>
          </cell>
        </row>
        <row r="303">
          <cell r="I303">
            <v>303</v>
          </cell>
          <cell r="J303" t="str">
            <v>TM15</v>
          </cell>
          <cell r="AA303">
            <v>303</v>
          </cell>
          <cell r="AB303" t="str">
            <v>Shedinja</v>
          </cell>
        </row>
        <row r="304">
          <cell r="I304">
            <v>304</v>
          </cell>
          <cell r="J304" t="str">
            <v>TM16</v>
          </cell>
          <cell r="AA304">
            <v>304</v>
          </cell>
          <cell r="AB304" t="str">
            <v>Taillow</v>
          </cell>
        </row>
        <row r="305">
          <cell r="I305">
            <v>305</v>
          </cell>
          <cell r="J305" t="str">
            <v>TM17</v>
          </cell>
          <cell r="AA305">
            <v>305</v>
          </cell>
          <cell r="AB305" t="str">
            <v>Swellow</v>
          </cell>
        </row>
        <row r="306">
          <cell r="I306">
            <v>306</v>
          </cell>
          <cell r="J306" t="str">
            <v>TM18</v>
          </cell>
          <cell r="AA306">
            <v>306</v>
          </cell>
          <cell r="AB306" t="str">
            <v>Shroomish</v>
          </cell>
        </row>
        <row r="307">
          <cell r="I307">
            <v>307</v>
          </cell>
          <cell r="J307" t="str">
            <v>TM19</v>
          </cell>
          <cell r="AA307">
            <v>307</v>
          </cell>
          <cell r="AB307" t="str">
            <v>Breloom</v>
          </cell>
        </row>
        <row r="308">
          <cell r="I308">
            <v>308</v>
          </cell>
          <cell r="J308" t="str">
            <v>TM20</v>
          </cell>
          <cell r="AA308">
            <v>308</v>
          </cell>
          <cell r="AB308" t="str">
            <v>Spinda</v>
          </cell>
        </row>
        <row r="309">
          <cell r="I309">
            <v>309</v>
          </cell>
          <cell r="J309" t="str">
            <v>TM21</v>
          </cell>
          <cell r="AA309">
            <v>309</v>
          </cell>
          <cell r="AB309" t="str">
            <v>Wingull</v>
          </cell>
        </row>
        <row r="310">
          <cell r="I310">
            <v>310</v>
          </cell>
          <cell r="J310" t="str">
            <v>TM22</v>
          </cell>
          <cell r="AA310">
            <v>310</v>
          </cell>
          <cell r="AB310" t="str">
            <v>Pelipper</v>
          </cell>
        </row>
        <row r="311">
          <cell r="I311">
            <v>311</v>
          </cell>
          <cell r="J311" t="str">
            <v>TM23</v>
          </cell>
          <cell r="AA311">
            <v>311</v>
          </cell>
          <cell r="AB311" t="str">
            <v>Surskit</v>
          </cell>
        </row>
        <row r="312">
          <cell r="I312">
            <v>312</v>
          </cell>
          <cell r="J312" t="str">
            <v>TM24</v>
          </cell>
          <cell r="AA312">
            <v>312</v>
          </cell>
          <cell r="AB312" t="str">
            <v>Masquerain</v>
          </cell>
        </row>
        <row r="313">
          <cell r="I313">
            <v>313</v>
          </cell>
          <cell r="J313" t="str">
            <v>TM25</v>
          </cell>
          <cell r="AA313">
            <v>313</v>
          </cell>
          <cell r="AB313" t="str">
            <v>Wailmer</v>
          </cell>
        </row>
        <row r="314">
          <cell r="I314">
            <v>314</v>
          </cell>
          <cell r="J314" t="str">
            <v>TM26</v>
          </cell>
          <cell r="AA314">
            <v>314</v>
          </cell>
          <cell r="AB314" t="str">
            <v>Wailord</v>
          </cell>
        </row>
        <row r="315">
          <cell r="I315">
            <v>315</v>
          </cell>
          <cell r="J315" t="str">
            <v>TM27</v>
          </cell>
          <cell r="AA315">
            <v>315</v>
          </cell>
          <cell r="AB315" t="str">
            <v>Skitty</v>
          </cell>
        </row>
        <row r="316">
          <cell r="I316">
            <v>316</v>
          </cell>
          <cell r="J316" t="str">
            <v>TM28</v>
          </cell>
          <cell r="AA316">
            <v>316</v>
          </cell>
          <cell r="AB316" t="str">
            <v>Delcatty</v>
          </cell>
        </row>
        <row r="317">
          <cell r="I317">
            <v>317</v>
          </cell>
          <cell r="J317" t="str">
            <v>TM29</v>
          </cell>
          <cell r="AA317">
            <v>317</v>
          </cell>
          <cell r="AB317" t="str">
            <v>Kecleon</v>
          </cell>
        </row>
        <row r="318">
          <cell r="I318">
            <v>318</v>
          </cell>
          <cell r="J318" t="str">
            <v>TM30</v>
          </cell>
          <cell r="AA318">
            <v>318</v>
          </cell>
          <cell r="AB318" t="str">
            <v>Baltoy</v>
          </cell>
        </row>
        <row r="319">
          <cell r="I319">
            <v>319</v>
          </cell>
          <cell r="J319" t="str">
            <v>TM31</v>
          </cell>
          <cell r="AA319">
            <v>319</v>
          </cell>
          <cell r="AB319" t="str">
            <v>Claydol</v>
          </cell>
        </row>
        <row r="320">
          <cell r="I320">
            <v>320</v>
          </cell>
          <cell r="J320" t="str">
            <v>TM32</v>
          </cell>
          <cell r="AA320">
            <v>320</v>
          </cell>
          <cell r="AB320" t="str">
            <v>Nosepass</v>
          </cell>
        </row>
        <row r="321">
          <cell r="I321">
            <v>321</v>
          </cell>
          <cell r="J321" t="str">
            <v>TM33</v>
          </cell>
          <cell r="AA321">
            <v>321</v>
          </cell>
          <cell r="AB321" t="str">
            <v>Torkoal</v>
          </cell>
        </row>
        <row r="322">
          <cell r="I322">
            <v>322</v>
          </cell>
          <cell r="J322" t="str">
            <v>TM34</v>
          </cell>
          <cell r="AA322">
            <v>322</v>
          </cell>
          <cell r="AB322" t="str">
            <v>Sableye</v>
          </cell>
        </row>
        <row r="323">
          <cell r="I323">
            <v>323</v>
          </cell>
          <cell r="J323" t="str">
            <v>TM35</v>
          </cell>
          <cell r="AA323">
            <v>323</v>
          </cell>
          <cell r="AB323" t="str">
            <v>Barboach</v>
          </cell>
        </row>
        <row r="324">
          <cell r="I324">
            <v>324</v>
          </cell>
          <cell r="J324" t="str">
            <v>TM36</v>
          </cell>
          <cell r="AA324">
            <v>324</v>
          </cell>
          <cell r="AB324" t="str">
            <v>Whiscash</v>
          </cell>
        </row>
        <row r="325">
          <cell r="I325">
            <v>325</v>
          </cell>
          <cell r="J325" t="str">
            <v>TM37</v>
          </cell>
          <cell r="AA325">
            <v>325</v>
          </cell>
          <cell r="AB325" t="str">
            <v>Luvdisc</v>
          </cell>
        </row>
        <row r="326">
          <cell r="I326">
            <v>326</v>
          </cell>
          <cell r="J326" t="str">
            <v>TM38</v>
          </cell>
          <cell r="AA326">
            <v>326</v>
          </cell>
          <cell r="AB326" t="str">
            <v>Corphish</v>
          </cell>
        </row>
        <row r="327">
          <cell r="I327">
            <v>327</v>
          </cell>
          <cell r="J327" t="str">
            <v>TM39</v>
          </cell>
          <cell r="AA327">
            <v>327</v>
          </cell>
          <cell r="AB327" t="str">
            <v>Crawdaunt</v>
          </cell>
        </row>
        <row r="328">
          <cell r="I328">
            <v>328</v>
          </cell>
          <cell r="J328" t="str">
            <v>TM40</v>
          </cell>
          <cell r="AA328">
            <v>328</v>
          </cell>
          <cell r="AB328" t="str">
            <v>Feebas</v>
          </cell>
        </row>
        <row r="329">
          <cell r="I329">
            <v>329</v>
          </cell>
          <cell r="J329" t="str">
            <v>TM41</v>
          </cell>
          <cell r="AA329">
            <v>329</v>
          </cell>
          <cell r="AB329" t="str">
            <v>Milotic</v>
          </cell>
        </row>
        <row r="330">
          <cell r="I330">
            <v>330</v>
          </cell>
          <cell r="J330" t="str">
            <v>TM42</v>
          </cell>
          <cell r="AA330">
            <v>330</v>
          </cell>
          <cell r="AB330" t="str">
            <v>Carvanha</v>
          </cell>
        </row>
        <row r="331">
          <cell r="I331">
            <v>331</v>
          </cell>
          <cell r="J331" t="str">
            <v>TM43</v>
          </cell>
          <cell r="AA331">
            <v>331</v>
          </cell>
          <cell r="AB331" t="str">
            <v>Sharpedo</v>
          </cell>
        </row>
        <row r="332">
          <cell r="I332">
            <v>332</v>
          </cell>
          <cell r="J332" t="str">
            <v>TM44</v>
          </cell>
          <cell r="AA332">
            <v>332</v>
          </cell>
          <cell r="AB332" t="str">
            <v>Trapinch</v>
          </cell>
        </row>
        <row r="333">
          <cell r="I333">
            <v>333</v>
          </cell>
          <cell r="J333" t="str">
            <v>TM45</v>
          </cell>
          <cell r="AA333">
            <v>333</v>
          </cell>
          <cell r="AB333" t="str">
            <v>Vibrava</v>
          </cell>
        </row>
        <row r="334">
          <cell r="I334">
            <v>334</v>
          </cell>
          <cell r="J334" t="str">
            <v>TM46</v>
          </cell>
          <cell r="AA334">
            <v>334</v>
          </cell>
          <cell r="AB334" t="str">
            <v>Flygon</v>
          </cell>
        </row>
        <row r="335">
          <cell r="I335">
            <v>335</v>
          </cell>
          <cell r="J335" t="str">
            <v>TM47</v>
          </cell>
          <cell r="AA335">
            <v>335</v>
          </cell>
          <cell r="AB335" t="str">
            <v>Makuhita</v>
          </cell>
        </row>
        <row r="336">
          <cell r="I336">
            <v>336</v>
          </cell>
          <cell r="J336" t="str">
            <v>TM48</v>
          </cell>
          <cell r="AA336">
            <v>336</v>
          </cell>
          <cell r="AB336" t="str">
            <v>Hariyama</v>
          </cell>
        </row>
        <row r="337">
          <cell r="I337">
            <v>337</v>
          </cell>
          <cell r="J337" t="str">
            <v>TM49</v>
          </cell>
          <cell r="AA337">
            <v>337</v>
          </cell>
          <cell r="AB337" t="str">
            <v>Electrike</v>
          </cell>
        </row>
        <row r="338">
          <cell r="I338">
            <v>338</v>
          </cell>
          <cell r="J338" t="str">
            <v>TM50</v>
          </cell>
          <cell r="AA338">
            <v>338</v>
          </cell>
          <cell r="AB338" t="str">
            <v>Manectric</v>
          </cell>
        </row>
        <row r="339">
          <cell r="I339">
            <v>339</v>
          </cell>
          <cell r="J339" t="str">
            <v>HM01</v>
          </cell>
          <cell r="AA339">
            <v>339</v>
          </cell>
          <cell r="AB339" t="str">
            <v>Numel</v>
          </cell>
        </row>
        <row r="340">
          <cell r="I340">
            <v>340</v>
          </cell>
          <cell r="J340" t="str">
            <v>HM02</v>
          </cell>
          <cell r="AA340">
            <v>340</v>
          </cell>
          <cell r="AB340" t="str">
            <v>Camerupt</v>
          </cell>
        </row>
        <row r="341">
          <cell r="I341">
            <v>341</v>
          </cell>
          <cell r="J341" t="str">
            <v>HM03</v>
          </cell>
          <cell r="AA341">
            <v>341</v>
          </cell>
          <cell r="AB341" t="str">
            <v>Spheal</v>
          </cell>
        </row>
        <row r="342">
          <cell r="I342">
            <v>342</v>
          </cell>
          <cell r="J342" t="str">
            <v>HM04</v>
          </cell>
          <cell r="AA342">
            <v>342</v>
          </cell>
          <cell r="AB342" t="str">
            <v>Sealeo</v>
          </cell>
        </row>
        <row r="343">
          <cell r="I343">
            <v>343</v>
          </cell>
          <cell r="J343" t="str">
            <v>HM05</v>
          </cell>
          <cell r="AA343">
            <v>343</v>
          </cell>
          <cell r="AB343" t="str">
            <v>Walrein</v>
          </cell>
        </row>
        <row r="344">
          <cell r="I344">
            <v>344</v>
          </cell>
          <cell r="J344" t="str">
            <v>HM06</v>
          </cell>
          <cell r="AA344">
            <v>344</v>
          </cell>
          <cell r="AB344" t="str">
            <v>Cacnea</v>
          </cell>
        </row>
        <row r="345">
          <cell r="I345">
            <v>345</v>
          </cell>
          <cell r="J345" t="str">
            <v>HM07</v>
          </cell>
          <cell r="AA345">
            <v>345</v>
          </cell>
          <cell r="AB345" t="str">
            <v>Cacturne</v>
          </cell>
        </row>
        <row r="346">
          <cell r="I346">
            <v>346</v>
          </cell>
          <cell r="J346" t="str">
            <v>HM08</v>
          </cell>
          <cell r="AA346">
            <v>346</v>
          </cell>
          <cell r="AB346" t="str">
            <v>Snorunt</v>
          </cell>
        </row>
        <row r="347">
          <cell r="I347">
            <v>347</v>
          </cell>
          <cell r="J347" t="str">
            <v>Salamencite</v>
          </cell>
          <cell r="AA347">
            <v>347</v>
          </cell>
          <cell r="AB347" t="str">
            <v>Glalie</v>
          </cell>
        </row>
        <row r="348">
          <cell r="I348">
            <v>348</v>
          </cell>
          <cell r="J348" t="str">
            <v>Metagrossite</v>
          </cell>
          <cell r="AA348">
            <v>348</v>
          </cell>
          <cell r="AB348" t="str">
            <v>Lunatone</v>
          </cell>
        </row>
        <row r="349">
          <cell r="I349">
            <v>349</v>
          </cell>
          <cell r="J349" t="str">
            <v>Latiasite</v>
          </cell>
          <cell r="AA349">
            <v>349</v>
          </cell>
          <cell r="AB349" t="str">
            <v>Solrock</v>
          </cell>
        </row>
        <row r="350">
          <cell r="I350">
            <v>350</v>
          </cell>
          <cell r="J350" t="str">
            <v>Poke Flute</v>
          </cell>
          <cell r="AA350">
            <v>350</v>
          </cell>
          <cell r="AB350" t="str">
            <v>Azurill</v>
          </cell>
        </row>
        <row r="351">
          <cell r="I351">
            <v>351</v>
          </cell>
          <cell r="J351" t="str">
            <v>Latiosite</v>
          </cell>
          <cell r="AA351">
            <v>351</v>
          </cell>
          <cell r="AB351" t="str">
            <v>Spoink</v>
          </cell>
        </row>
        <row r="352">
          <cell r="I352">
            <v>352</v>
          </cell>
          <cell r="J352" t="str">
            <v>Lopunnite</v>
          </cell>
          <cell r="AA352">
            <v>352</v>
          </cell>
          <cell r="AB352" t="str">
            <v>Grumpig</v>
          </cell>
        </row>
        <row r="353">
          <cell r="I353">
            <v>353</v>
          </cell>
          <cell r="J353" t="str">
            <v>Galladite</v>
          </cell>
          <cell r="AA353">
            <v>353</v>
          </cell>
          <cell r="AB353" t="str">
            <v>Plusle</v>
          </cell>
        </row>
        <row r="354">
          <cell r="I354">
            <v>354</v>
          </cell>
          <cell r="J354" t="str">
            <v>{Old Amber}</v>
          </cell>
          <cell r="AA354">
            <v>354</v>
          </cell>
          <cell r="AB354" t="str">
            <v>Minun</v>
          </cell>
        </row>
        <row r="355">
          <cell r="I355">
            <v>355</v>
          </cell>
          <cell r="J355" t="str">
            <v>Audinite</v>
          </cell>
          <cell r="AA355">
            <v>355</v>
          </cell>
          <cell r="AB355" t="str">
            <v>Mawile</v>
          </cell>
        </row>
        <row r="356">
          <cell r="I356">
            <v>356</v>
          </cell>
          <cell r="J356" t="str">
            <v>Sceptilite</v>
          </cell>
          <cell r="AA356">
            <v>356</v>
          </cell>
          <cell r="AB356" t="str">
            <v>Meditite</v>
          </cell>
        </row>
        <row r="357">
          <cell r="I357">
            <v>357</v>
          </cell>
          <cell r="J357" t="str">
            <v>{Helix Fossil}</v>
          </cell>
          <cell r="AA357">
            <v>357</v>
          </cell>
          <cell r="AB357" t="str">
            <v>Medicham</v>
          </cell>
        </row>
        <row r="358">
          <cell r="I358">
            <v>358</v>
          </cell>
          <cell r="J358" t="str">
            <v>{Dome Fossil}</v>
          </cell>
          <cell r="AA358">
            <v>358</v>
          </cell>
          <cell r="AB358" t="str">
            <v>Swablu</v>
          </cell>
        </row>
        <row r="359">
          <cell r="I359">
            <v>359</v>
          </cell>
          <cell r="J359" t="str">
            <v>Diancite</v>
          </cell>
          <cell r="AA359">
            <v>359</v>
          </cell>
          <cell r="AB359" t="str">
            <v>Altaria</v>
          </cell>
        </row>
        <row r="360">
          <cell r="I360">
            <v>360</v>
          </cell>
          <cell r="J360" t="str">
            <v>{Bicycle}</v>
          </cell>
          <cell r="AA360">
            <v>360</v>
          </cell>
          <cell r="AB360" t="str">
            <v>Wynaut</v>
          </cell>
        </row>
        <row r="361">
          <cell r="I361">
            <v>361</v>
          </cell>
          <cell r="J361" t="str">
            <v>{Town Map}</v>
          </cell>
          <cell r="AA361">
            <v>361</v>
          </cell>
          <cell r="AB361" t="str">
            <v>Duskull</v>
          </cell>
        </row>
        <row r="362">
          <cell r="I362">
            <v>362</v>
          </cell>
          <cell r="J362" t="str">
            <v>{Battle Searcher}</v>
          </cell>
          <cell r="AA362">
            <v>362</v>
          </cell>
          <cell r="AB362" t="str">
            <v>Dusclops</v>
          </cell>
        </row>
        <row r="363">
          <cell r="I363">
            <v>363</v>
          </cell>
          <cell r="J363" t="str">
            <v>{Voice Checker}</v>
          </cell>
          <cell r="AA363">
            <v>363</v>
          </cell>
          <cell r="AB363" t="str">
            <v>Roselia</v>
          </cell>
        </row>
        <row r="364">
          <cell r="I364">
            <v>364</v>
          </cell>
          <cell r="J364" t="str">
            <v>{TM Case}</v>
          </cell>
          <cell r="AA364">
            <v>364</v>
          </cell>
          <cell r="AB364" t="str">
            <v>Slakoth</v>
          </cell>
        </row>
        <row r="365">
          <cell r="I365">
            <v>365</v>
          </cell>
          <cell r="J365" t="str">
            <v>{Berry Pouch}</v>
          </cell>
          <cell r="AA365">
            <v>365</v>
          </cell>
          <cell r="AB365" t="str">
            <v>Vigoroth</v>
          </cell>
        </row>
        <row r="366">
          <cell r="I366">
            <v>366</v>
          </cell>
          <cell r="J366" t="str">
            <v>Ragged Map</v>
          </cell>
          <cell r="AA366">
            <v>366</v>
          </cell>
          <cell r="AB366" t="str">
            <v>Slaking</v>
          </cell>
        </row>
        <row r="367">
          <cell r="I367">
            <v>367</v>
          </cell>
          <cell r="J367" t="str">
            <v>Gas Mask</v>
          </cell>
          <cell r="AA367">
            <v>367</v>
          </cell>
          <cell r="AB367" t="str">
            <v>Gulpin</v>
          </cell>
        </row>
        <row r="368">
          <cell r="I368">
            <v>368</v>
          </cell>
          <cell r="J368" t="str">
            <v>Tablet Idol</v>
          </cell>
          <cell r="AA368">
            <v>368</v>
          </cell>
          <cell r="AB368" t="str">
            <v>Swalot</v>
          </cell>
        </row>
        <row r="369">
          <cell r="I369">
            <v>369</v>
          </cell>
          <cell r="J369" t="str">
            <v>Forklift Key</v>
          </cell>
          <cell r="AA369">
            <v>369</v>
          </cell>
          <cell r="AB369" t="str">
            <v>Tropius</v>
          </cell>
        </row>
        <row r="370">
          <cell r="I370">
            <v>370</v>
          </cell>
          <cell r="J370" t="str">
            <v>Tablet Idol</v>
          </cell>
          <cell r="AA370">
            <v>370</v>
          </cell>
          <cell r="AB370" t="str">
            <v>Whismur</v>
          </cell>
        </row>
        <row r="371">
          <cell r="I371">
            <v>371</v>
          </cell>
          <cell r="J371" t="str">
            <v>Idol Piece</v>
          </cell>
          <cell r="AA371">
            <v>371</v>
          </cell>
          <cell r="AB371" t="str">
            <v>Loudred</v>
          </cell>
        </row>
        <row r="372">
          <cell r="I372">
            <v>372</v>
          </cell>
          <cell r="J372" t="str">
            <v>Idol Piece</v>
          </cell>
          <cell r="AA372">
            <v>372</v>
          </cell>
          <cell r="AB372" t="str">
            <v>Exploud</v>
          </cell>
        </row>
        <row r="373">
          <cell r="I373">
            <v>373</v>
          </cell>
          <cell r="J373" t="str">
            <v>Skull Fossil</v>
          </cell>
          <cell r="AA373">
            <v>373</v>
          </cell>
          <cell r="AB373" t="str">
            <v>Clamperl</v>
          </cell>
        </row>
        <row r="374">
          <cell r="I374">
            <v>374</v>
          </cell>
          <cell r="J374" t="str">
            <v>Armor Fossil</v>
          </cell>
          <cell r="AA374">
            <v>374</v>
          </cell>
          <cell r="AB374" t="str">
            <v>Huntail</v>
          </cell>
        </row>
        <row r="375">
          <cell r="I375" t="str">
            <v>375+</v>
          </cell>
          <cell r="J375" t="str">
            <v>Glitch (will crash game)</v>
          </cell>
          <cell r="AA375">
            <v>375</v>
          </cell>
          <cell r="AB375" t="str">
            <v>Gorebyss</v>
          </cell>
        </row>
        <row r="376">
          <cell r="I376">
            <v>0</v>
          </cell>
          <cell r="J376" t="str">
            <v>Nothing</v>
          </cell>
          <cell r="AA376">
            <v>376</v>
          </cell>
          <cell r="AB376" t="str">
            <v>Absol</v>
          </cell>
        </row>
        <row r="377">
          <cell r="AA377">
            <v>377</v>
          </cell>
          <cell r="AB377" t="str">
            <v>Shuppet</v>
          </cell>
        </row>
        <row r="378">
          <cell r="AA378">
            <v>378</v>
          </cell>
          <cell r="AB378" t="str">
            <v>Banette</v>
          </cell>
        </row>
        <row r="379">
          <cell r="AA379">
            <v>379</v>
          </cell>
          <cell r="AB379" t="str">
            <v>Seviper</v>
          </cell>
        </row>
        <row r="380">
          <cell r="AA380">
            <v>380</v>
          </cell>
          <cell r="AB380" t="str">
            <v>Zangoose</v>
          </cell>
        </row>
        <row r="381">
          <cell r="AA381">
            <v>381</v>
          </cell>
          <cell r="AB381" t="str">
            <v>Relicanth</v>
          </cell>
        </row>
        <row r="382">
          <cell r="AA382">
            <v>382</v>
          </cell>
          <cell r="AB382" t="str">
            <v>Aron</v>
          </cell>
        </row>
        <row r="383">
          <cell r="AA383">
            <v>383</v>
          </cell>
          <cell r="AB383" t="str">
            <v>Lairon</v>
          </cell>
        </row>
        <row r="384">
          <cell r="AA384">
            <v>384</v>
          </cell>
          <cell r="AB384" t="str">
            <v>Aggron</v>
          </cell>
        </row>
        <row r="385">
          <cell r="AA385">
            <v>385</v>
          </cell>
          <cell r="AB385" t="str">
            <v>Castform</v>
          </cell>
        </row>
        <row r="386">
          <cell r="AA386">
            <v>386</v>
          </cell>
          <cell r="AB386" t="str">
            <v>Volbeat</v>
          </cell>
        </row>
        <row r="387">
          <cell r="AA387">
            <v>387</v>
          </cell>
          <cell r="AB387" t="str">
            <v>Illumise</v>
          </cell>
        </row>
        <row r="388">
          <cell r="AA388">
            <v>388</v>
          </cell>
          <cell r="AB388" t="str">
            <v>Lileep</v>
          </cell>
        </row>
        <row r="389">
          <cell r="AA389">
            <v>389</v>
          </cell>
          <cell r="AB389" t="str">
            <v>Cradily</v>
          </cell>
        </row>
        <row r="390">
          <cell r="AA390">
            <v>390</v>
          </cell>
          <cell r="AB390" t="str">
            <v>Anorith</v>
          </cell>
        </row>
        <row r="391">
          <cell r="AA391">
            <v>391</v>
          </cell>
          <cell r="AB391" t="str">
            <v>Armaldo</v>
          </cell>
        </row>
        <row r="392">
          <cell r="AA392">
            <v>392</v>
          </cell>
          <cell r="AB392" t="str">
            <v>Ralts</v>
          </cell>
        </row>
        <row r="393">
          <cell r="AA393">
            <v>393</v>
          </cell>
          <cell r="AB393" t="str">
            <v>Kirlia</v>
          </cell>
        </row>
        <row r="394">
          <cell r="AA394">
            <v>394</v>
          </cell>
          <cell r="AB394" t="str">
            <v>Gardevoir</v>
          </cell>
        </row>
        <row r="395">
          <cell r="AA395">
            <v>395</v>
          </cell>
          <cell r="AB395" t="str">
            <v>Bagon</v>
          </cell>
        </row>
        <row r="396">
          <cell r="AA396">
            <v>396</v>
          </cell>
          <cell r="AB396" t="str">
            <v>Shelgon</v>
          </cell>
        </row>
        <row r="397">
          <cell r="AA397">
            <v>397</v>
          </cell>
          <cell r="AB397" t="str">
            <v>Salamence</v>
          </cell>
        </row>
        <row r="398">
          <cell r="AA398">
            <v>398</v>
          </cell>
          <cell r="AB398" t="str">
            <v>Beldum</v>
          </cell>
        </row>
        <row r="399">
          <cell r="AA399">
            <v>399</v>
          </cell>
          <cell r="AB399" t="str">
            <v>Metang</v>
          </cell>
        </row>
        <row r="400">
          <cell r="AA400">
            <v>400</v>
          </cell>
          <cell r="AB400" t="str">
            <v>Metagross</v>
          </cell>
        </row>
        <row r="401">
          <cell r="AA401">
            <v>401</v>
          </cell>
          <cell r="AB401" t="str">
            <v>Regirock</v>
          </cell>
        </row>
        <row r="402">
          <cell r="AA402">
            <v>402</v>
          </cell>
          <cell r="AB402" t="str">
            <v>Regice</v>
          </cell>
        </row>
        <row r="403">
          <cell r="AA403">
            <v>403</v>
          </cell>
          <cell r="AB403" t="str">
            <v>Registeel</v>
          </cell>
        </row>
        <row r="404">
          <cell r="AA404">
            <v>404</v>
          </cell>
          <cell r="AB404" t="str">
            <v>Kyogre</v>
          </cell>
        </row>
        <row r="405">
          <cell r="AA405">
            <v>405</v>
          </cell>
          <cell r="AB405" t="str">
            <v>Groudon</v>
          </cell>
        </row>
        <row r="406">
          <cell r="AA406">
            <v>406</v>
          </cell>
          <cell r="AB406" t="str">
            <v>Rayquaza</v>
          </cell>
        </row>
        <row r="407">
          <cell r="AA407">
            <v>407</v>
          </cell>
          <cell r="AB407" t="str">
            <v>Latias</v>
          </cell>
        </row>
        <row r="408">
          <cell r="AA408">
            <v>408</v>
          </cell>
          <cell r="AB408" t="str">
            <v>Latios</v>
          </cell>
        </row>
        <row r="409">
          <cell r="AA409">
            <v>409</v>
          </cell>
          <cell r="AB409" t="str">
            <v>Jirachi</v>
          </cell>
        </row>
        <row r="410">
          <cell r="AA410">
            <v>410</v>
          </cell>
          <cell r="AB410" t="str">
            <v>Deoxys</v>
          </cell>
        </row>
        <row r="411">
          <cell r="AA411">
            <v>411</v>
          </cell>
          <cell r="AB411" t="str">
            <v>Chimecho</v>
          </cell>
        </row>
        <row r="412">
          <cell r="AA412">
            <v>412</v>
          </cell>
          <cell r="AB412" t="str">
            <v>Pokémon Egg</v>
          </cell>
        </row>
        <row r="413">
          <cell r="AA413">
            <v>413</v>
          </cell>
          <cell r="AB413" t="str">
            <v>Unown</v>
          </cell>
        </row>
        <row r="414">
          <cell r="AA414">
            <v>414</v>
          </cell>
          <cell r="AB414" t="str">
            <v>Unown</v>
          </cell>
        </row>
        <row r="415">
          <cell r="AA415">
            <v>415</v>
          </cell>
          <cell r="AB415" t="str">
            <v>Unown</v>
          </cell>
        </row>
        <row r="416">
          <cell r="AA416">
            <v>416</v>
          </cell>
          <cell r="AB416" t="str">
            <v>Unown</v>
          </cell>
        </row>
        <row r="417">
          <cell r="AA417">
            <v>417</v>
          </cell>
          <cell r="AB417" t="str">
            <v>Unown</v>
          </cell>
        </row>
        <row r="418">
          <cell r="AA418">
            <v>418</v>
          </cell>
          <cell r="AB418" t="str">
            <v>Unown</v>
          </cell>
        </row>
        <row r="419">
          <cell r="AA419">
            <v>419</v>
          </cell>
          <cell r="AB419" t="str">
            <v>Unown</v>
          </cell>
        </row>
        <row r="420">
          <cell r="AA420">
            <v>420</v>
          </cell>
          <cell r="AB420" t="str">
            <v>Unown</v>
          </cell>
        </row>
        <row r="421">
          <cell r="AA421">
            <v>421</v>
          </cell>
          <cell r="AB421" t="str">
            <v>Unown</v>
          </cell>
        </row>
        <row r="422">
          <cell r="AA422">
            <v>422</v>
          </cell>
          <cell r="AB422" t="str">
            <v>Unown</v>
          </cell>
        </row>
        <row r="423">
          <cell r="AA423">
            <v>423</v>
          </cell>
          <cell r="AB423" t="str">
            <v>Unown</v>
          </cell>
        </row>
        <row r="424">
          <cell r="AA424">
            <v>424</v>
          </cell>
          <cell r="AB424" t="str">
            <v>Unown</v>
          </cell>
        </row>
        <row r="425">
          <cell r="AA425">
            <v>425</v>
          </cell>
          <cell r="AB425" t="str">
            <v>Unown</v>
          </cell>
        </row>
        <row r="426">
          <cell r="AA426">
            <v>426</v>
          </cell>
          <cell r="AB426" t="str">
            <v>Unown</v>
          </cell>
        </row>
        <row r="427">
          <cell r="AA427">
            <v>427</v>
          </cell>
          <cell r="AB427" t="str">
            <v>Unown</v>
          </cell>
        </row>
        <row r="428">
          <cell r="AA428">
            <v>428</v>
          </cell>
          <cell r="AB428" t="str">
            <v>Unown</v>
          </cell>
        </row>
        <row r="429">
          <cell r="AA429">
            <v>429</v>
          </cell>
          <cell r="AB429" t="str">
            <v>Unown</v>
          </cell>
        </row>
        <row r="430">
          <cell r="AA430">
            <v>430</v>
          </cell>
          <cell r="AB430" t="str">
            <v>Unown</v>
          </cell>
        </row>
        <row r="431">
          <cell r="AA431">
            <v>431</v>
          </cell>
          <cell r="AB431" t="str">
            <v>Unown</v>
          </cell>
        </row>
        <row r="432">
          <cell r="AA432">
            <v>432</v>
          </cell>
          <cell r="AB432" t="str">
            <v>Unown</v>
          </cell>
        </row>
        <row r="433">
          <cell r="AA433">
            <v>433</v>
          </cell>
          <cell r="AB433" t="str">
            <v>Unown</v>
          </cell>
        </row>
        <row r="434">
          <cell r="AA434">
            <v>434</v>
          </cell>
          <cell r="AB434" t="str">
            <v>Unown</v>
          </cell>
        </row>
        <row r="435">
          <cell r="AA435">
            <v>435</v>
          </cell>
          <cell r="AB435" t="str">
            <v>Unown</v>
          </cell>
        </row>
        <row r="436">
          <cell r="AA436">
            <v>436</v>
          </cell>
          <cell r="AB436" t="str">
            <v>Unown</v>
          </cell>
        </row>
        <row r="437">
          <cell r="AA437">
            <v>437</v>
          </cell>
          <cell r="AB437" t="str">
            <v>Unown</v>
          </cell>
        </row>
        <row r="438">
          <cell r="AA438">
            <v>438</v>
          </cell>
          <cell r="AB438" t="str">
            <v>Unown</v>
          </cell>
        </row>
        <row r="439">
          <cell r="AA439">
            <v>439</v>
          </cell>
          <cell r="AB439" t="str">
            <v>Unown</v>
          </cell>
        </row>
        <row r="440">
          <cell r="AA440">
            <v>440</v>
          </cell>
          <cell r="AB440" t="str">
            <v>Turtwig</v>
          </cell>
        </row>
        <row r="441">
          <cell r="AA441">
            <v>441</v>
          </cell>
          <cell r="AB441" t="str">
            <v>Grotle</v>
          </cell>
        </row>
        <row r="442">
          <cell r="AA442">
            <v>442</v>
          </cell>
          <cell r="AB442" t="str">
            <v>Torterra</v>
          </cell>
        </row>
        <row r="443">
          <cell r="AA443">
            <v>443</v>
          </cell>
          <cell r="AB443" t="str">
            <v>Chimchar</v>
          </cell>
        </row>
        <row r="444">
          <cell r="AA444">
            <v>444</v>
          </cell>
          <cell r="AB444" t="str">
            <v>Monferno</v>
          </cell>
        </row>
        <row r="445">
          <cell r="AA445">
            <v>445</v>
          </cell>
          <cell r="AB445" t="str">
            <v>Infernape</v>
          </cell>
        </row>
        <row r="446">
          <cell r="AA446">
            <v>446</v>
          </cell>
          <cell r="AB446" t="str">
            <v>Piplup</v>
          </cell>
        </row>
        <row r="447">
          <cell r="AA447">
            <v>447</v>
          </cell>
          <cell r="AB447" t="str">
            <v>Prinplup</v>
          </cell>
        </row>
        <row r="448">
          <cell r="AA448">
            <v>448</v>
          </cell>
          <cell r="AB448" t="str">
            <v>Empoleon</v>
          </cell>
        </row>
        <row r="449">
          <cell r="AA449">
            <v>449</v>
          </cell>
          <cell r="AB449" t="str">
            <v>Starly</v>
          </cell>
        </row>
        <row r="450">
          <cell r="AA450">
            <v>450</v>
          </cell>
          <cell r="AB450" t="str">
            <v>Staravia</v>
          </cell>
        </row>
        <row r="451">
          <cell r="AA451">
            <v>451</v>
          </cell>
          <cell r="AB451" t="str">
            <v>Staraptor</v>
          </cell>
        </row>
        <row r="452">
          <cell r="AA452">
            <v>452</v>
          </cell>
          <cell r="AB452" t="str">
            <v>Bidoof</v>
          </cell>
        </row>
        <row r="453">
          <cell r="AA453">
            <v>453</v>
          </cell>
          <cell r="AB453" t="str">
            <v>Bibarel</v>
          </cell>
        </row>
        <row r="454">
          <cell r="AA454">
            <v>454</v>
          </cell>
          <cell r="AB454" t="str">
            <v>Kricketot</v>
          </cell>
        </row>
        <row r="455">
          <cell r="AA455">
            <v>455</v>
          </cell>
          <cell r="AB455" t="str">
            <v>Kricketune</v>
          </cell>
        </row>
        <row r="456">
          <cell r="AA456">
            <v>456</v>
          </cell>
          <cell r="AB456" t="str">
            <v>Shinx</v>
          </cell>
        </row>
        <row r="457">
          <cell r="AA457">
            <v>457</v>
          </cell>
          <cell r="AB457" t="str">
            <v>Luxio</v>
          </cell>
        </row>
        <row r="458">
          <cell r="AA458">
            <v>458</v>
          </cell>
          <cell r="AB458" t="str">
            <v>Luxray</v>
          </cell>
        </row>
        <row r="459">
          <cell r="AA459">
            <v>459</v>
          </cell>
          <cell r="AB459" t="str">
            <v>Budew</v>
          </cell>
        </row>
        <row r="460">
          <cell r="AA460">
            <v>460</v>
          </cell>
          <cell r="AB460" t="str">
            <v>Roserade</v>
          </cell>
        </row>
        <row r="461">
          <cell r="AA461">
            <v>461</v>
          </cell>
          <cell r="AB461" t="str">
            <v>Cranidos</v>
          </cell>
        </row>
        <row r="462">
          <cell r="AA462">
            <v>462</v>
          </cell>
          <cell r="AB462" t="str">
            <v>Rampardos</v>
          </cell>
        </row>
        <row r="463">
          <cell r="AA463">
            <v>463</v>
          </cell>
          <cell r="AB463" t="str">
            <v>Shieldon</v>
          </cell>
        </row>
        <row r="464">
          <cell r="AA464">
            <v>464</v>
          </cell>
          <cell r="AB464" t="str">
            <v>Bastiodon</v>
          </cell>
        </row>
        <row r="465">
          <cell r="AA465">
            <v>465</v>
          </cell>
          <cell r="AB465" t="str">
            <v>Burmy</v>
          </cell>
        </row>
        <row r="466">
          <cell r="AA466">
            <v>466</v>
          </cell>
          <cell r="AB466" t="str">
            <v>Wormadam</v>
          </cell>
        </row>
        <row r="467">
          <cell r="AA467">
            <v>467</v>
          </cell>
          <cell r="AB467" t="str">
            <v>Mothim</v>
          </cell>
        </row>
        <row r="468">
          <cell r="AA468">
            <v>468</v>
          </cell>
          <cell r="AB468" t="str">
            <v>Combee</v>
          </cell>
        </row>
        <row r="469">
          <cell r="AA469">
            <v>469</v>
          </cell>
          <cell r="AB469" t="str">
            <v>Vespiquen</v>
          </cell>
        </row>
        <row r="470">
          <cell r="AA470">
            <v>470</v>
          </cell>
          <cell r="AB470" t="str">
            <v>Pachirisu</v>
          </cell>
        </row>
        <row r="471">
          <cell r="AA471">
            <v>471</v>
          </cell>
          <cell r="AB471" t="str">
            <v>Buizel</v>
          </cell>
        </row>
        <row r="472">
          <cell r="AA472">
            <v>472</v>
          </cell>
          <cell r="AB472" t="str">
            <v>Floatzel</v>
          </cell>
        </row>
        <row r="473">
          <cell r="AA473">
            <v>473</v>
          </cell>
          <cell r="AB473" t="str">
            <v>Cherubi</v>
          </cell>
        </row>
        <row r="474">
          <cell r="AA474">
            <v>474</v>
          </cell>
          <cell r="AB474" t="str">
            <v>Cherrim</v>
          </cell>
        </row>
        <row r="475">
          <cell r="AA475">
            <v>475</v>
          </cell>
          <cell r="AB475" t="str">
            <v>Shellos</v>
          </cell>
        </row>
        <row r="476">
          <cell r="AA476">
            <v>476</v>
          </cell>
          <cell r="AB476" t="str">
            <v>Gastrodon</v>
          </cell>
        </row>
        <row r="477">
          <cell r="AA477">
            <v>477</v>
          </cell>
          <cell r="AB477" t="str">
            <v>Ambipom</v>
          </cell>
        </row>
        <row r="478">
          <cell r="AA478">
            <v>478</v>
          </cell>
          <cell r="AB478" t="str">
            <v>Drifloon</v>
          </cell>
        </row>
        <row r="479">
          <cell r="AA479">
            <v>479</v>
          </cell>
          <cell r="AB479" t="str">
            <v>Drifblim</v>
          </cell>
        </row>
        <row r="480">
          <cell r="AA480">
            <v>480</v>
          </cell>
          <cell r="AB480" t="str">
            <v>Buneary</v>
          </cell>
        </row>
        <row r="481">
          <cell r="AA481">
            <v>481</v>
          </cell>
          <cell r="AB481" t="str">
            <v>Lopunny</v>
          </cell>
        </row>
        <row r="482">
          <cell r="AA482">
            <v>482</v>
          </cell>
          <cell r="AB482" t="str">
            <v>Mismagius</v>
          </cell>
        </row>
        <row r="483">
          <cell r="AA483">
            <v>483</v>
          </cell>
          <cell r="AB483" t="str">
            <v>Honchkrow</v>
          </cell>
        </row>
        <row r="484">
          <cell r="AA484">
            <v>484</v>
          </cell>
          <cell r="AB484" t="str">
            <v>Glameow</v>
          </cell>
        </row>
        <row r="485">
          <cell r="AA485">
            <v>485</v>
          </cell>
          <cell r="AB485" t="str">
            <v>Purugly</v>
          </cell>
        </row>
        <row r="486">
          <cell r="AA486">
            <v>486</v>
          </cell>
          <cell r="AB486" t="str">
            <v>Chingling</v>
          </cell>
        </row>
        <row r="487">
          <cell r="AA487">
            <v>487</v>
          </cell>
          <cell r="AB487" t="str">
            <v>Stunky</v>
          </cell>
        </row>
        <row r="488">
          <cell r="AA488">
            <v>488</v>
          </cell>
          <cell r="AB488" t="str">
            <v>Skuntank</v>
          </cell>
        </row>
        <row r="489">
          <cell r="AA489">
            <v>489</v>
          </cell>
          <cell r="AB489" t="str">
            <v>Bronzor</v>
          </cell>
        </row>
        <row r="490">
          <cell r="AA490">
            <v>490</v>
          </cell>
          <cell r="AB490" t="str">
            <v>Bronzong</v>
          </cell>
        </row>
        <row r="491">
          <cell r="AA491">
            <v>491</v>
          </cell>
          <cell r="AB491" t="str">
            <v>Bonsly</v>
          </cell>
        </row>
        <row r="492">
          <cell r="AA492">
            <v>492</v>
          </cell>
          <cell r="AB492" t="str">
            <v>Mime Jr.</v>
          </cell>
        </row>
        <row r="493">
          <cell r="AA493">
            <v>493</v>
          </cell>
          <cell r="AB493" t="str">
            <v>Happiny</v>
          </cell>
        </row>
        <row r="494">
          <cell r="AA494">
            <v>494</v>
          </cell>
          <cell r="AB494" t="str">
            <v>Chatot</v>
          </cell>
        </row>
        <row r="495">
          <cell r="AA495">
            <v>495</v>
          </cell>
          <cell r="AB495" t="str">
            <v>Spiritomb</v>
          </cell>
        </row>
        <row r="496">
          <cell r="AA496">
            <v>496</v>
          </cell>
          <cell r="AB496" t="str">
            <v>Gible</v>
          </cell>
        </row>
        <row r="497">
          <cell r="AA497">
            <v>497</v>
          </cell>
          <cell r="AB497" t="str">
            <v>Gabite</v>
          </cell>
        </row>
        <row r="498">
          <cell r="AA498">
            <v>498</v>
          </cell>
          <cell r="AB498" t="str">
            <v>Garchomp</v>
          </cell>
        </row>
        <row r="499">
          <cell r="AA499">
            <v>499</v>
          </cell>
          <cell r="AB499" t="str">
            <v>Munchlax</v>
          </cell>
        </row>
        <row r="500">
          <cell r="AA500">
            <v>500</v>
          </cell>
          <cell r="AB500" t="str">
            <v>Riolu</v>
          </cell>
        </row>
        <row r="501">
          <cell r="AA501">
            <v>501</v>
          </cell>
          <cell r="AB501" t="str">
            <v>Lucario</v>
          </cell>
        </row>
        <row r="502">
          <cell r="AA502">
            <v>502</v>
          </cell>
          <cell r="AB502" t="str">
            <v>Hippopotas</v>
          </cell>
        </row>
        <row r="503">
          <cell r="AA503">
            <v>503</v>
          </cell>
          <cell r="AB503" t="str">
            <v>Hippowdon</v>
          </cell>
        </row>
        <row r="504">
          <cell r="AA504">
            <v>504</v>
          </cell>
          <cell r="AB504" t="str">
            <v>Skorupi</v>
          </cell>
        </row>
        <row r="505">
          <cell r="AA505">
            <v>505</v>
          </cell>
          <cell r="AB505" t="str">
            <v>Drapion</v>
          </cell>
        </row>
        <row r="506">
          <cell r="AA506">
            <v>506</v>
          </cell>
          <cell r="AB506" t="str">
            <v>Croagunk</v>
          </cell>
        </row>
        <row r="507">
          <cell r="AA507">
            <v>507</v>
          </cell>
          <cell r="AB507" t="str">
            <v>Toxicroak</v>
          </cell>
        </row>
        <row r="508">
          <cell r="AA508">
            <v>508</v>
          </cell>
          <cell r="AB508" t="str">
            <v>Carnivine</v>
          </cell>
        </row>
        <row r="509">
          <cell r="AA509">
            <v>509</v>
          </cell>
          <cell r="AB509" t="str">
            <v>Finneon</v>
          </cell>
        </row>
        <row r="510">
          <cell r="AA510">
            <v>510</v>
          </cell>
          <cell r="AB510" t="str">
            <v>Lumineon</v>
          </cell>
        </row>
        <row r="511">
          <cell r="AA511">
            <v>511</v>
          </cell>
          <cell r="AB511" t="str">
            <v>Mantyke</v>
          </cell>
        </row>
        <row r="512">
          <cell r="AA512">
            <v>512</v>
          </cell>
          <cell r="AB512" t="str">
            <v>Snover</v>
          </cell>
        </row>
        <row r="513">
          <cell r="AA513">
            <v>513</v>
          </cell>
          <cell r="AB513" t="str">
            <v>Abomasnow</v>
          </cell>
        </row>
        <row r="514">
          <cell r="AA514">
            <v>514</v>
          </cell>
          <cell r="AB514" t="str">
            <v>Weavile</v>
          </cell>
        </row>
        <row r="515">
          <cell r="AA515">
            <v>515</v>
          </cell>
          <cell r="AB515" t="str">
            <v>Magnezone</v>
          </cell>
        </row>
        <row r="516">
          <cell r="AA516">
            <v>516</v>
          </cell>
          <cell r="AB516" t="str">
            <v>Lickilicky</v>
          </cell>
        </row>
        <row r="517">
          <cell r="AA517">
            <v>517</v>
          </cell>
          <cell r="AB517" t="str">
            <v>Rhyperior</v>
          </cell>
        </row>
        <row r="518">
          <cell r="AA518">
            <v>518</v>
          </cell>
          <cell r="AB518" t="str">
            <v>Tangrowth</v>
          </cell>
        </row>
        <row r="519">
          <cell r="AA519">
            <v>519</v>
          </cell>
          <cell r="AB519" t="str">
            <v>Electivire</v>
          </cell>
        </row>
        <row r="520">
          <cell r="AA520">
            <v>520</v>
          </cell>
          <cell r="AB520" t="str">
            <v>Magmortar</v>
          </cell>
        </row>
        <row r="521">
          <cell r="AA521">
            <v>521</v>
          </cell>
          <cell r="AB521" t="str">
            <v>Togekiss</v>
          </cell>
        </row>
        <row r="522">
          <cell r="AA522">
            <v>522</v>
          </cell>
          <cell r="AB522" t="str">
            <v>Yanmega</v>
          </cell>
        </row>
        <row r="523">
          <cell r="AA523">
            <v>523</v>
          </cell>
          <cell r="AB523" t="str">
            <v>Leafeon</v>
          </cell>
        </row>
        <row r="524">
          <cell r="AA524">
            <v>524</v>
          </cell>
          <cell r="AB524" t="str">
            <v>Glaceon</v>
          </cell>
        </row>
        <row r="525">
          <cell r="AA525">
            <v>525</v>
          </cell>
          <cell r="AB525" t="str">
            <v>Gliscor</v>
          </cell>
        </row>
        <row r="526">
          <cell r="AA526">
            <v>526</v>
          </cell>
          <cell r="AB526" t="str">
            <v>Mamoswine</v>
          </cell>
        </row>
        <row r="527">
          <cell r="AA527">
            <v>527</v>
          </cell>
          <cell r="AB527" t="str">
            <v>Porygon-Z</v>
          </cell>
        </row>
        <row r="528">
          <cell r="AA528">
            <v>528</v>
          </cell>
          <cell r="AB528" t="str">
            <v>Gallade</v>
          </cell>
        </row>
        <row r="529">
          <cell r="AA529">
            <v>529</v>
          </cell>
          <cell r="AB529" t="str">
            <v>Probopass</v>
          </cell>
        </row>
        <row r="530">
          <cell r="AA530">
            <v>530</v>
          </cell>
          <cell r="AB530" t="str">
            <v>Dusknoir</v>
          </cell>
        </row>
        <row r="531">
          <cell r="AA531">
            <v>531</v>
          </cell>
          <cell r="AB531" t="str">
            <v>Froslass</v>
          </cell>
        </row>
        <row r="532">
          <cell r="AA532">
            <v>532</v>
          </cell>
          <cell r="AB532" t="str">
            <v>Rotom</v>
          </cell>
        </row>
        <row r="533">
          <cell r="AA533">
            <v>533</v>
          </cell>
          <cell r="AB533" t="str">
            <v>Uxie</v>
          </cell>
        </row>
        <row r="534">
          <cell r="AA534">
            <v>534</v>
          </cell>
          <cell r="AB534" t="str">
            <v>Mesprit</v>
          </cell>
        </row>
        <row r="535">
          <cell r="AA535">
            <v>535</v>
          </cell>
          <cell r="AB535" t="str">
            <v>Azelf</v>
          </cell>
        </row>
        <row r="536">
          <cell r="AA536">
            <v>536</v>
          </cell>
          <cell r="AB536" t="str">
            <v>Dialga</v>
          </cell>
        </row>
        <row r="537">
          <cell r="AA537">
            <v>537</v>
          </cell>
          <cell r="AB537" t="str">
            <v>Palkia</v>
          </cell>
        </row>
        <row r="538">
          <cell r="AA538">
            <v>538</v>
          </cell>
          <cell r="AB538" t="str">
            <v>Heatran</v>
          </cell>
        </row>
        <row r="539">
          <cell r="AA539">
            <v>539</v>
          </cell>
          <cell r="AB539" t="str">
            <v>Regigigas</v>
          </cell>
        </row>
        <row r="540">
          <cell r="AA540">
            <v>540</v>
          </cell>
          <cell r="AB540" t="str">
            <v>Giratina</v>
          </cell>
        </row>
        <row r="541">
          <cell r="AA541">
            <v>541</v>
          </cell>
          <cell r="AB541" t="str">
            <v>Cresselia</v>
          </cell>
        </row>
        <row r="542">
          <cell r="AA542">
            <v>542</v>
          </cell>
          <cell r="AB542" t="str">
            <v>Phione</v>
          </cell>
        </row>
        <row r="543">
          <cell r="AA543">
            <v>543</v>
          </cell>
          <cell r="AB543" t="str">
            <v>Manaphy</v>
          </cell>
        </row>
        <row r="544">
          <cell r="AA544">
            <v>544</v>
          </cell>
          <cell r="AB544" t="str">
            <v>Darkrai</v>
          </cell>
        </row>
        <row r="545">
          <cell r="AA545">
            <v>545</v>
          </cell>
          <cell r="AB545" t="str">
            <v>Shaymin</v>
          </cell>
        </row>
        <row r="546">
          <cell r="AA546">
            <v>546</v>
          </cell>
          <cell r="AB546" t="str">
            <v>Arceus</v>
          </cell>
        </row>
        <row r="547">
          <cell r="AA547">
            <v>547</v>
          </cell>
          <cell r="AB547" t="str">
            <v>Victini</v>
          </cell>
        </row>
        <row r="548">
          <cell r="AA548">
            <v>548</v>
          </cell>
          <cell r="AB548" t="str">
            <v>Snivy</v>
          </cell>
        </row>
        <row r="549">
          <cell r="AA549">
            <v>549</v>
          </cell>
          <cell r="AB549" t="str">
            <v>Servine</v>
          </cell>
        </row>
        <row r="550">
          <cell r="AA550">
            <v>550</v>
          </cell>
          <cell r="AB550" t="str">
            <v>Serperior</v>
          </cell>
        </row>
        <row r="551">
          <cell r="AA551">
            <v>551</v>
          </cell>
          <cell r="AB551" t="str">
            <v>Tepig</v>
          </cell>
        </row>
        <row r="552">
          <cell r="AA552">
            <v>552</v>
          </cell>
          <cell r="AB552" t="str">
            <v>Pignite</v>
          </cell>
        </row>
        <row r="553">
          <cell r="AA553">
            <v>553</v>
          </cell>
          <cell r="AB553" t="str">
            <v>Emboar</v>
          </cell>
        </row>
        <row r="554">
          <cell r="AA554">
            <v>554</v>
          </cell>
          <cell r="AB554" t="str">
            <v>Oshawott</v>
          </cell>
        </row>
        <row r="555">
          <cell r="AA555">
            <v>555</v>
          </cell>
          <cell r="AB555" t="str">
            <v>Dewott</v>
          </cell>
        </row>
        <row r="556">
          <cell r="AA556">
            <v>556</v>
          </cell>
          <cell r="AB556" t="str">
            <v>Samurott</v>
          </cell>
        </row>
        <row r="557">
          <cell r="AA557">
            <v>557</v>
          </cell>
          <cell r="AB557" t="str">
            <v>Patrat</v>
          </cell>
        </row>
        <row r="558">
          <cell r="AA558">
            <v>558</v>
          </cell>
          <cell r="AB558" t="str">
            <v>Watchog</v>
          </cell>
        </row>
        <row r="559">
          <cell r="AA559">
            <v>559</v>
          </cell>
          <cell r="AB559" t="str">
            <v>Lillipup</v>
          </cell>
        </row>
        <row r="560">
          <cell r="AA560">
            <v>560</v>
          </cell>
          <cell r="AB560" t="str">
            <v>Herdier</v>
          </cell>
        </row>
        <row r="561">
          <cell r="AA561">
            <v>561</v>
          </cell>
          <cell r="AB561" t="str">
            <v>Stoutland</v>
          </cell>
        </row>
        <row r="562">
          <cell r="AA562">
            <v>562</v>
          </cell>
          <cell r="AB562" t="str">
            <v>Purrloin</v>
          </cell>
        </row>
        <row r="563">
          <cell r="AA563">
            <v>563</v>
          </cell>
          <cell r="AB563" t="str">
            <v>Liepard</v>
          </cell>
        </row>
        <row r="564">
          <cell r="AA564">
            <v>564</v>
          </cell>
          <cell r="AB564" t="str">
            <v>Pansage</v>
          </cell>
        </row>
        <row r="565">
          <cell r="AA565">
            <v>565</v>
          </cell>
          <cell r="AB565" t="str">
            <v>Simisage</v>
          </cell>
        </row>
        <row r="566">
          <cell r="AA566">
            <v>566</v>
          </cell>
          <cell r="AB566" t="str">
            <v>Pansear</v>
          </cell>
        </row>
        <row r="567">
          <cell r="AA567">
            <v>567</v>
          </cell>
          <cell r="AB567" t="str">
            <v>Simisear</v>
          </cell>
        </row>
        <row r="568">
          <cell r="AA568">
            <v>568</v>
          </cell>
          <cell r="AB568" t="str">
            <v>Panpour</v>
          </cell>
        </row>
        <row r="569">
          <cell r="AA569">
            <v>569</v>
          </cell>
          <cell r="AB569" t="str">
            <v>Simipour</v>
          </cell>
        </row>
        <row r="570">
          <cell r="AA570">
            <v>570</v>
          </cell>
          <cell r="AB570" t="str">
            <v>Munna</v>
          </cell>
        </row>
        <row r="571">
          <cell r="AA571">
            <v>571</v>
          </cell>
          <cell r="AB571" t="str">
            <v>Musharna</v>
          </cell>
        </row>
        <row r="572">
          <cell r="AA572">
            <v>572</v>
          </cell>
          <cell r="AB572" t="str">
            <v>Pidove</v>
          </cell>
        </row>
        <row r="573">
          <cell r="AA573">
            <v>573</v>
          </cell>
          <cell r="AB573" t="str">
            <v>Tranquill</v>
          </cell>
        </row>
        <row r="574">
          <cell r="AA574">
            <v>574</v>
          </cell>
          <cell r="AB574" t="str">
            <v>Unfezant</v>
          </cell>
        </row>
        <row r="575">
          <cell r="AA575">
            <v>575</v>
          </cell>
          <cell r="AB575" t="str">
            <v>Blitzle</v>
          </cell>
        </row>
        <row r="576">
          <cell r="AA576">
            <v>576</v>
          </cell>
          <cell r="AB576" t="str">
            <v>Zebstrika</v>
          </cell>
        </row>
        <row r="577">
          <cell r="AA577">
            <v>577</v>
          </cell>
          <cell r="AB577" t="str">
            <v>Roggenrola</v>
          </cell>
        </row>
        <row r="578">
          <cell r="AA578">
            <v>578</v>
          </cell>
          <cell r="AB578" t="str">
            <v>Boldore</v>
          </cell>
        </row>
        <row r="579">
          <cell r="AA579">
            <v>579</v>
          </cell>
          <cell r="AB579" t="str">
            <v>Gigalith</v>
          </cell>
        </row>
        <row r="580">
          <cell r="AA580">
            <v>580</v>
          </cell>
          <cell r="AB580" t="str">
            <v>Woobat</v>
          </cell>
        </row>
        <row r="581">
          <cell r="AA581">
            <v>581</v>
          </cell>
          <cell r="AB581" t="str">
            <v>Swoobat</v>
          </cell>
        </row>
        <row r="582">
          <cell r="AA582">
            <v>582</v>
          </cell>
          <cell r="AB582" t="str">
            <v>Drilbur</v>
          </cell>
        </row>
        <row r="583">
          <cell r="AA583">
            <v>583</v>
          </cell>
          <cell r="AB583" t="str">
            <v>Excadrill</v>
          </cell>
        </row>
        <row r="584">
          <cell r="AA584">
            <v>584</v>
          </cell>
          <cell r="AB584" t="str">
            <v>Audino</v>
          </cell>
        </row>
        <row r="585">
          <cell r="AA585">
            <v>585</v>
          </cell>
          <cell r="AB585" t="str">
            <v>Timburr</v>
          </cell>
        </row>
        <row r="586">
          <cell r="AA586">
            <v>586</v>
          </cell>
          <cell r="AB586" t="str">
            <v>Gurdurr</v>
          </cell>
        </row>
        <row r="587">
          <cell r="AA587">
            <v>587</v>
          </cell>
          <cell r="AB587" t="str">
            <v>Conkeldurr</v>
          </cell>
        </row>
        <row r="588">
          <cell r="AA588">
            <v>588</v>
          </cell>
          <cell r="AB588" t="str">
            <v>Tympole</v>
          </cell>
        </row>
        <row r="589">
          <cell r="AA589">
            <v>589</v>
          </cell>
          <cell r="AB589" t="str">
            <v>Palpitoad</v>
          </cell>
        </row>
        <row r="590">
          <cell r="AA590">
            <v>590</v>
          </cell>
          <cell r="AB590" t="str">
            <v>Seismitoad</v>
          </cell>
        </row>
        <row r="591">
          <cell r="AA591">
            <v>591</v>
          </cell>
          <cell r="AB591" t="str">
            <v>Throh</v>
          </cell>
        </row>
        <row r="592">
          <cell r="AA592">
            <v>592</v>
          </cell>
          <cell r="AB592" t="str">
            <v>Sawk</v>
          </cell>
        </row>
        <row r="593">
          <cell r="AA593">
            <v>593</v>
          </cell>
          <cell r="AB593" t="str">
            <v>Sewaddle</v>
          </cell>
        </row>
        <row r="594">
          <cell r="AA594">
            <v>594</v>
          </cell>
          <cell r="AB594" t="str">
            <v>Swadloon</v>
          </cell>
        </row>
        <row r="595">
          <cell r="AA595">
            <v>595</v>
          </cell>
          <cell r="AB595" t="str">
            <v>Leavanny</v>
          </cell>
        </row>
        <row r="596">
          <cell r="AA596">
            <v>596</v>
          </cell>
          <cell r="AB596" t="str">
            <v>Venipede</v>
          </cell>
        </row>
        <row r="597">
          <cell r="AA597">
            <v>597</v>
          </cell>
          <cell r="AB597" t="str">
            <v>Whirlipede</v>
          </cell>
        </row>
        <row r="598">
          <cell r="AA598">
            <v>598</v>
          </cell>
          <cell r="AB598" t="str">
            <v>Scolipede</v>
          </cell>
        </row>
        <row r="599">
          <cell r="AA599">
            <v>599</v>
          </cell>
          <cell r="AB599" t="str">
            <v>Cottonee</v>
          </cell>
        </row>
        <row r="600">
          <cell r="AA600">
            <v>600</v>
          </cell>
          <cell r="AB600" t="str">
            <v>Whimsicott</v>
          </cell>
        </row>
        <row r="601">
          <cell r="AA601">
            <v>601</v>
          </cell>
          <cell r="AB601" t="str">
            <v>Petilil</v>
          </cell>
        </row>
        <row r="602">
          <cell r="AA602">
            <v>602</v>
          </cell>
          <cell r="AB602" t="str">
            <v>Lilligant</v>
          </cell>
        </row>
        <row r="603">
          <cell r="AA603">
            <v>603</v>
          </cell>
          <cell r="AB603" t="str">
            <v>Basculin</v>
          </cell>
        </row>
        <row r="604">
          <cell r="AA604">
            <v>604</v>
          </cell>
          <cell r="AB604" t="str">
            <v>Sandile</v>
          </cell>
        </row>
        <row r="605">
          <cell r="AA605">
            <v>605</v>
          </cell>
          <cell r="AB605" t="str">
            <v>Krokorok</v>
          </cell>
        </row>
        <row r="606">
          <cell r="AA606">
            <v>606</v>
          </cell>
          <cell r="AB606" t="str">
            <v>Krookodile</v>
          </cell>
        </row>
        <row r="607">
          <cell r="AA607">
            <v>607</v>
          </cell>
          <cell r="AB607" t="str">
            <v>Darumaka</v>
          </cell>
        </row>
        <row r="608">
          <cell r="AA608">
            <v>608</v>
          </cell>
          <cell r="AB608" t="str">
            <v>Darmanitan</v>
          </cell>
        </row>
        <row r="609">
          <cell r="AA609">
            <v>609</v>
          </cell>
          <cell r="AB609" t="str">
            <v>Maractus</v>
          </cell>
        </row>
        <row r="610">
          <cell r="AA610">
            <v>610</v>
          </cell>
          <cell r="AB610" t="str">
            <v>Dwebble</v>
          </cell>
        </row>
        <row r="611">
          <cell r="AA611">
            <v>611</v>
          </cell>
          <cell r="AB611" t="str">
            <v>Crustle</v>
          </cell>
        </row>
        <row r="612">
          <cell r="AA612">
            <v>612</v>
          </cell>
          <cell r="AB612" t="str">
            <v>Scraggy</v>
          </cell>
        </row>
        <row r="613">
          <cell r="AA613">
            <v>613</v>
          </cell>
          <cell r="AB613" t="str">
            <v>Scrafty</v>
          </cell>
        </row>
        <row r="614">
          <cell r="AA614">
            <v>614</v>
          </cell>
          <cell r="AB614" t="str">
            <v>Sigilyph</v>
          </cell>
        </row>
        <row r="615">
          <cell r="AA615">
            <v>615</v>
          </cell>
          <cell r="AB615" t="str">
            <v>Yamask</v>
          </cell>
        </row>
        <row r="616">
          <cell r="AA616">
            <v>616</v>
          </cell>
          <cell r="AB616" t="str">
            <v>Cofagrigus</v>
          </cell>
        </row>
        <row r="617">
          <cell r="AA617">
            <v>617</v>
          </cell>
          <cell r="AB617" t="str">
            <v>Tirtouga</v>
          </cell>
        </row>
        <row r="618">
          <cell r="AA618">
            <v>618</v>
          </cell>
          <cell r="AB618" t="str">
            <v>Carracosta</v>
          </cell>
        </row>
        <row r="619">
          <cell r="AA619">
            <v>619</v>
          </cell>
          <cell r="AB619" t="str">
            <v>Archen</v>
          </cell>
        </row>
        <row r="620">
          <cell r="AA620">
            <v>620</v>
          </cell>
          <cell r="AB620" t="str">
            <v>Archeops</v>
          </cell>
        </row>
        <row r="621">
          <cell r="AA621">
            <v>621</v>
          </cell>
          <cell r="AB621" t="str">
            <v>Trubbish</v>
          </cell>
        </row>
        <row r="622">
          <cell r="AA622">
            <v>622</v>
          </cell>
          <cell r="AB622" t="str">
            <v>Garbodor</v>
          </cell>
        </row>
        <row r="623">
          <cell r="AA623">
            <v>623</v>
          </cell>
          <cell r="AB623" t="str">
            <v>Zorua</v>
          </cell>
        </row>
        <row r="624">
          <cell r="AA624">
            <v>624</v>
          </cell>
          <cell r="AB624" t="str">
            <v>Zoroark</v>
          </cell>
        </row>
        <row r="625">
          <cell r="AA625">
            <v>625</v>
          </cell>
          <cell r="AB625" t="str">
            <v>Minccino</v>
          </cell>
        </row>
        <row r="626">
          <cell r="AA626">
            <v>626</v>
          </cell>
          <cell r="AB626" t="str">
            <v>Cinccino</v>
          </cell>
        </row>
        <row r="627">
          <cell r="AA627">
            <v>627</v>
          </cell>
          <cell r="AB627" t="str">
            <v>Gothita</v>
          </cell>
        </row>
        <row r="628">
          <cell r="AA628">
            <v>628</v>
          </cell>
          <cell r="AB628" t="str">
            <v>Gothorita</v>
          </cell>
        </row>
        <row r="629">
          <cell r="AA629">
            <v>629</v>
          </cell>
          <cell r="AB629" t="str">
            <v>Gothitelle</v>
          </cell>
        </row>
        <row r="630">
          <cell r="AA630">
            <v>630</v>
          </cell>
          <cell r="AB630" t="str">
            <v>Solosis</v>
          </cell>
        </row>
        <row r="631">
          <cell r="AA631">
            <v>631</v>
          </cell>
          <cell r="AB631" t="str">
            <v>Duosion</v>
          </cell>
        </row>
        <row r="632">
          <cell r="AA632">
            <v>632</v>
          </cell>
          <cell r="AB632" t="str">
            <v>Reuniclus</v>
          </cell>
        </row>
        <row r="633">
          <cell r="AA633">
            <v>633</v>
          </cell>
          <cell r="AB633" t="str">
            <v>Ducklett</v>
          </cell>
        </row>
        <row r="634">
          <cell r="AA634">
            <v>634</v>
          </cell>
          <cell r="AB634" t="str">
            <v>Swanna</v>
          </cell>
        </row>
        <row r="635">
          <cell r="AA635">
            <v>635</v>
          </cell>
          <cell r="AB635" t="str">
            <v>Vanillite</v>
          </cell>
        </row>
        <row r="636">
          <cell r="AA636">
            <v>636</v>
          </cell>
          <cell r="AB636" t="str">
            <v>Vanillish</v>
          </cell>
        </row>
        <row r="637">
          <cell r="AA637">
            <v>637</v>
          </cell>
          <cell r="AB637" t="str">
            <v>Vanilluxe</v>
          </cell>
        </row>
        <row r="638">
          <cell r="AA638">
            <v>638</v>
          </cell>
          <cell r="AB638" t="str">
            <v>Deerling</v>
          </cell>
        </row>
        <row r="639">
          <cell r="AA639">
            <v>639</v>
          </cell>
          <cell r="AB639" t="str">
            <v>Sawsbuck</v>
          </cell>
        </row>
        <row r="640">
          <cell r="AA640">
            <v>640</v>
          </cell>
          <cell r="AB640" t="str">
            <v>Emolga</v>
          </cell>
        </row>
        <row r="641">
          <cell r="AA641">
            <v>641</v>
          </cell>
          <cell r="AB641" t="str">
            <v>Karrablast</v>
          </cell>
        </row>
        <row r="642">
          <cell r="AA642">
            <v>642</v>
          </cell>
          <cell r="AB642" t="str">
            <v>Escavalier</v>
          </cell>
        </row>
        <row r="643">
          <cell r="AA643">
            <v>643</v>
          </cell>
          <cell r="AB643" t="str">
            <v>Foongus</v>
          </cell>
        </row>
        <row r="644">
          <cell r="AA644">
            <v>644</v>
          </cell>
          <cell r="AB644" t="str">
            <v>Amoonguss</v>
          </cell>
        </row>
        <row r="645">
          <cell r="AA645">
            <v>645</v>
          </cell>
          <cell r="AB645" t="str">
            <v>Frillish</v>
          </cell>
        </row>
        <row r="646">
          <cell r="AA646">
            <v>646</v>
          </cell>
          <cell r="AB646" t="str">
            <v>Jellicent</v>
          </cell>
        </row>
        <row r="647">
          <cell r="AA647">
            <v>647</v>
          </cell>
          <cell r="AB647" t="str">
            <v>Alomomola</v>
          </cell>
        </row>
        <row r="648">
          <cell r="AA648">
            <v>648</v>
          </cell>
          <cell r="AB648" t="str">
            <v>Joltik</v>
          </cell>
        </row>
        <row r="649">
          <cell r="AA649">
            <v>649</v>
          </cell>
          <cell r="AB649" t="str">
            <v>Galvantula</v>
          </cell>
        </row>
        <row r="650">
          <cell r="AA650">
            <v>650</v>
          </cell>
          <cell r="AB650" t="str">
            <v>Ferroseed</v>
          </cell>
        </row>
        <row r="651">
          <cell r="AA651">
            <v>651</v>
          </cell>
          <cell r="AB651" t="str">
            <v>Ferrothorn</v>
          </cell>
        </row>
        <row r="652">
          <cell r="AA652">
            <v>652</v>
          </cell>
          <cell r="AB652" t="str">
            <v>Klink</v>
          </cell>
        </row>
        <row r="653">
          <cell r="AA653">
            <v>653</v>
          </cell>
          <cell r="AB653" t="str">
            <v>Klang</v>
          </cell>
        </row>
        <row r="654">
          <cell r="AA654">
            <v>654</v>
          </cell>
          <cell r="AB654" t="str">
            <v>Klinklang</v>
          </cell>
        </row>
        <row r="655">
          <cell r="AA655">
            <v>655</v>
          </cell>
          <cell r="AB655" t="str">
            <v>Tynamo</v>
          </cell>
        </row>
        <row r="656">
          <cell r="AA656">
            <v>656</v>
          </cell>
          <cell r="AB656" t="str">
            <v>Eelektrik</v>
          </cell>
        </row>
        <row r="657">
          <cell r="AA657">
            <v>657</v>
          </cell>
          <cell r="AB657" t="str">
            <v>Eelektross</v>
          </cell>
        </row>
        <row r="658">
          <cell r="AA658">
            <v>658</v>
          </cell>
          <cell r="AB658" t="str">
            <v>Elgyem</v>
          </cell>
        </row>
        <row r="659">
          <cell r="AA659">
            <v>659</v>
          </cell>
          <cell r="AB659" t="str">
            <v>Beheeyem</v>
          </cell>
        </row>
        <row r="660">
          <cell r="AA660">
            <v>660</v>
          </cell>
          <cell r="AB660" t="str">
            <v>Litwick</v>
          </cell>
        </row>
        <row r="661">
          <cell r="AA661">
            <v>661</v>
          </cell>
          <cell r="AB661" t="str">
            <v>Lampent</v>
          </cell>
        </row>
        <row r="662">
          <cell r="AA662">
            <v>662</v>
          </cell>
          <cell r="AB662" t="str">
            <v>Chandelure</v>
          </cell>
        </row>
        <row r="663">
          <cell r="AA663">
            <v>663</v>
          </cell>
          <cell r="AB663" t="str">
            <v>Axew</v>
          </cell>
        </row>
        <row r="664">
          <cell r="AA664">
            <v>664</v>
          </cell>
          <cell r="AB664" t="str">
            <v>Fraxure</v>
          </cell>
        </row>
        <row r="665">
          <cell r="AA665">
            <v>665</v>
          </cell>
          <cell r="AB665" t="str">
            <v>Haxorus</v>
          </cell>
        </row>
        <row r="666">
          <cell r="AA666">
            <v>666</v>
          </cell>
          <cell r="AB666" t="str">
            <v>Cubchoo</v>
          </cell>
        </row>
        <row r="667">
          <cell r="AA667">
            <v>667</v>
          </cell>
          <cell r="AB667" t="str">
            <v>Beartic</v>
          </cell>
        </row>
        <row r="668">
          <cell r="AA668">
            <v>668</v>
          </cell>
          <cell r="AB668" t="str">
            <v>Cryogonal</v>
          </cell>
        </row>
        <row r="669">
          <cell r="AA669">
            <v>669</v>
          </cell>
          <cell r="AB669" t="str">
            <v>Shelmet</v>
          </cell>
        </row>
        <row r="670">
          <cell r="AA670">
            <v>670</v>
          </cell>
          <cell r="AB670" t="str">
            <v>Accelgor</v>
          </cell>
        </row>
        <row r="671">
          <cell r="AA671">
            <v>671</v>
          </cell>
          <cell r="AB671" t="str">
            <v>Stunfisk</v>
          </cell>
        </row>
        <row r="672">
          <cell r="AA672">
            <v>672</v>
          </cell>
          <cell r="AB672" t="str">
            <v>Mienfoo</v>
          </cell>
        </row>
        <row r="673">
          <cell r="AA673">
            <v>673</v>
          </cell>
          <cell r="AB673" t="str">
            <v>Mienshao</v>
          </cell>
        </row>
        <row r="674">
          <cell r="AA674">
            <v>674</v>
          </cell>
          <cell r="AB674" t="str">
            <v>Druddigon</v>
          </cell>
        </row>
        <row r="675">
          <cell r="AA675">
            <v>675</v>
          </cell>
          <cell r="AB675" t="str">
            <v>Golett</v>
          </cell>
        </row>
        <row r="676">
          <cell r="AA676">
            <v>676</v>
          </cell>
          <cell r="AB676" t="str">
            <v>Golurk</v>
          </cell>
        </row>
        <row r="677">
          <cell r="AA677">
            <v>677</v>
          </cell>
          <cell r="AB677" t="str">
            <v>Pawniard</v>
          </cell>
        </row>
        <row r="678">
          <cell r="AA678">
            <v>678</v>
          </cell>
          <cell r="AB678" t="str">
            <v>Bisharp</v>
          </cell>
        </row>
        <row r="679">
          <cell r="AA679">
            <v>679</v>
          </cell>
          <cell r="AB679" t="str">
            <v>Bouffalant</v>
          </cell>
        </row>
        <row r="680">
          <cell r="AA680">
            <v>680</v>
          </cell>
          <cell r="AB680" t="str">
            <v>Rufflet</v>
          </cell>
        </row>
        <row r="681">
          <cell r="AA681">
            <v>681</v>
          </cell>
          <cell r="AB681" t="str">
            <v>Braviary</v>
          </cell>
        </row>
        <row r="682">
          <cell r="AA682">
            <v>682</v>
          </cell>
          <cell r="AB682" t="str">
            <v>Vullaby</v>
          </cell>
        </row>
        <row r="683">
          <cell r="AA683">
            <v>683</v>
          </cell>
          <cell r="AB683" t="str">
            <v>Mandibuzz</v>
          </cell>
        </row>
        <row r="684">
          <cell r="AA684">
            <v>684</v>
          </cell>
          <cell r="AB684" t="str">
            <v>Heatmor</v>
          </cell>
        </row>
        <row r="685">
          <cell r="AA685">
            <v>685</v>
          </cell>
          <cell r="AB685" t="str">
            <v>Durant</v>
          </cell>
        </row>
        <row r="686">
          <cell r="AA686">
            <v>686</v>
          </cell>
          <cell r="AB686" t="str">
            <v>Deino</v>
          </cell>
        </row>
        <row r="687">
          <cell r="AA687">
            <v>687</v>
          </cell>
          <cell r="AB687" t="str">
            <v>Zweilous</v>
          </cell>
        </row>
        <row r="688">
          <cell r="AA688">
            <v>688</v>
          </cell>
          <cell r="AB688" t="str">
            <v>Hydreigon</v>
          </cell>
        </row>
        <row r="689">
          <cell r="AA689">
            <v>689</v>
          </cell>
          <cell r="AB689" t="str">
            <v>Larvesta</v>
          </cell>
        </row>
        <row r="690">
          <cell r="AA690">
            <v>690</v>
          </cell>
          <cell r="AB690" t="str">
            <v>Volcarona</v>
          </cell>
        </row>
        <row r="691">
          <cell r="AA691">
            <v>691</v>
          </cell>
          <cell r="AB691" t="str">
            <v>Cobalion</v>
          </cell>
        </row>
        <row r="692">
          <cell r="AA692">
            <v>692</v>
          </cell>
          <cell r="AB692" t="str">
            <v>Terrakion</v>
          </cell>
        </row>
        <row r="693">
          <cell r="AA693">
            <v>693</v>
          </cell>
          <cell r="AB693" t="str">
            <v>Virizion</v>
          </cell>
        </row>
        <row r="694">
          <cell r="AA694">
            <v>694</v>
          </cell>
          <cell r="AB694" t="str">
            <v>Tornadus</v>
          </cell>
        </row>
        <row r="695">
          <cell r="AA695">
            <v>695</v>
          </cell>
          <cell r="AB695" t="str">
            <v>Thundurus</v>
          </cell>
        </row>
        <row r="696">
          <cell r="AA696">
            <v>696</v>
          </cell>
          <cell r="AB696" t="str">
            <v>Reshiram</v>
          </cell>
        </row>
        <row r="697">
          <cell r="AA697">
            <v>697</v>
          </cell>
          <cell r="AB697" t="str">
            <v>Zekrom</v>
          </cell>
        </row>
        <row r="698">
          <cell r="AA698">
            <v>698</v>
          </cell>
          <cell r="AB698" t="str">
            <v>Landorus</v>
          </cell>
        </row>
        <row r="699">
          <cell r="AA699">
            <v>699</v>
          </cell>
          <cell r="AB699" t="str">
            <v>Kyurem</v>
          </cell>
        </row>
        <row r="700">
          <cell r="AA700">
            <v>700</v>
          </cell>
          <cell r="AB700" t="str">
            <v>Keldeo</v>
          </cell>
        </row>
        <row r="701">
          <cell r="AA701">
            <v>701</v>
          </cell>
          <cell r="AB701" t="str">
            <v>Meloetta</v>
          </cell>
        </row>
        <row r="702">
          <cell r="AA702">
            <v>702</v>
          </cell>
          <cell r="AB702" t="str">
            <v>Genesect</v>
          </cell>
        </row>
        <row r="703">
          <cell r="AA703">
            <v>703</v>
          </cell>
          <cell r="AB703" t="str">
            <v>Chespin</v>
          </cell>
        </row>
        <row r="704">
          <cell r="AA704">
            <v>704</v>
          </cell>
          <cell r="AB704" t="str">
            <v>Quilladin</v>
          </cell>
        </row>
        <row r="705">
          <cell r="AA705">
            <v>705</v>
          </cell>
          <cell r="AB705" t="str">
            <v>Chesnaught</v>
          </cell>
        </row>
        <row r="706">
          <cell r="AA706">
            <v>706</v>
          </cell>
          <cell r="AB706" t="str">
            <v>Fennekin</v>
          </cell>
        </row>
        <row r="707">
          <cell r="AA707">
            <v>707</v>
          </cell>
          <cell r="AB707" t="str">
            <v>Braixen</v>
          </cell>
        </row>
        <row r="708">
          <cell r="AA708">
            <v>708</v>
          </cell>
          <cell r="AB708" t="str">
            <v>Delphox</v>
          </cell>
        </row>
        <row r="709">
          <cell r="AA709">
            <v>709</v>
          </cell>
          <cell r="AB709" t="str">
            <v>Froakie</v>
          </cell>
        </row>
        <row r="710">
          <cell r="AA710">
            <v>710</v>
          </cell>
          <cell r="AB710" t="str">
            <v>Frogadier</v>
          </cell>
        </row>
        <row r="711">
          <cell r="AA711">
            <v>711</v>
          </cell>
          <cell r="AB711" t="str">
            <v>Greninja</v>
          </cell>
        </row>
        <row r="712">
          <cell r="AA712">
            <v>712</v>
          </cell>
          <cell r="AB712" t="str">
            <v>Bunnelby</v>
          </cell>
        </row>
        <row r="713">
          <cell r="AA713">
            <v>713</v>
          </cell>
          <cell r="AB713" t="str">
            <v>Diggersby</v>
          </cell>
        </row>
        <row r="714">
          <cell r="AA714">
            <v>714</v>
          </cell>
          <cell r="AB714" t="str">
            <v>Fletchling</v>
          </cell>
        </row>
        <row r="715">
          <cell r="AA715">
            <v>715</v>
          </cell>
          <cell r="AB715" t="str">
            <v>Fletchinder</v>
          </cell>
        </row>
        <row r="716">
          <cell r="AA716">
            <v>716</v>
          </cell>
          <cell r="AB716" t="str">
            <v>Talonflame</v>
          </cell>
        </row>
        <row r="717">
          <cell r="AA717">
            <v>717</v>
          </cell>
          <cell r="AB717" t="str">
            <v>Scatterbug</v>
          </cell>
        </row>
        <row r="718">
          <cell r="AA718">
            <v>718</v>
          </cell>
          <cell r="AB718" t="str">
            <v>Spewpa</v>
          </cell>
        </row>
        <row r="719">
          <cell r="AA719">
            <v>719</v>
          </cell>
          <cell r="AB719" t="str">
            <v>Vivillon</v>
          </cell>
        </row>
        <row r="720">
          <cell r="AA720">
            <v>720</v>
          </cell>
          <cell r="AB720" t="str">
            <v>Litleo</v>
          </cell>
        </row>
        <row r="721">
          <cell r="AA721">
            <v>721</v>
          </cell>
          <cell r="AB721" t="str">
            <v>Pyroar</v>
          </cell>
        </row>
        <row r="722">
          <cell r="AA722">
            <v>722</v>
          </cell>
          <cell r="AB722" t="str">
            <v>Flabébé</v>
          </cell>
        </row>
        <row r="723">
          <cell r="AA723">
            <v>723</v>
          </cell>
          <cell r="AB723" t="str">
            <v>Floette</v>
          </cell>
        </row>
        <row r="724">
          <cell r="AA724">
            <v>724</v>
          </cell>
          <cell r="AB724" t="str">
            <v>Florges</v>
          </cell>
        </row>
        <row r="725">
          <cell r="AA725">
            <v>725</v>
          </cell>
          <cell r="AB725" t="str">
            <v>Skiddo</v>
          </cell>
        </row>
        <row r="726">
          <cell r="AA726">
            <v>726</v>
          </cell>
          <cell r="AB726" t="str">
            <v>Gogoat</v>
          </cell>
        </row>
        <row r="727">
          <cell r="AA727">
            <v>727</v>
          </cell>
          <cell r="AB727" t="str">
            <v>Pancham</v>
          </cell>
        </row>
        <row r="728">
          <cell r="AA728">
            <v>728</v>
          </cell>
          <cell r="AB728" t="str">
            <v>Pangoro</v>
          </cell>
        </row>
        <row r="729">
          <cell r="AA729">
            <v>729</v>
          </cell>
          <cell r="AB729" t="str">
            <v>Furfrou</v>
          </cell>
        </row>
        <row r="730">
          <cell r="AA730">
            <v>730</v>
          </cell>
          <cell r="AB730" t="str">
            <v>Espurr</v>
          </cell>
        </row>
        <row r="731">
          <cell r="AA731">
            <v>731</v>
          </cell>
          <cell r="AB731" t="str">
            <v>Meowstic</v>
          </cell>
        </row>
        <row r="732">
          <cell r="AA732">
            <v>732</v>
          </cell>
          <cell r="AB732" t="str">
            <v>Honedge</v>
          </cell>
        </row>
        <row r="733">
          <cell r="AA733">
            <v>733</v>
          </cell>
          <cell r="AB733" t="str">
            <v>Doublade</v>
          </cell>
        </row>
        <row r="734">
          <cell r="AA734">
            <v>734</v>
          </cell>
          <cell r="AB734" t="str">
            <v>Aegislash</v>
          </cell>
        </row>
        <row r="735">
          <cell r="AA735">
            <v>735</v>
          </cell>
          <cell r="AB735" t="str">
            <v>Spritzee</v>
          </cell>
        </row>
        <row r="736">
          <cell r="AA736">
            <v>736</v>
          </cell>
          <cell r="AB736" t="str">
            <v>Aromatisse</v>
          </cell>
        </row>
        <row r="737">
          <cell r="AA737">
            <v>737</v>
          </cell>
          <cell r="AB737" t="str">
            <v>Swirlix</v>
          </cell>
        </row>
        <row r="738">
          <cell r="AA738">
            <v>738</v>
          </cell>
          <cell r="AB738" t="str">
            <v>Slurpuff</v>
          </cell>
        </row>
        <row r="739">
          <cell r="AA739">
            <v>739</v>
          </cell>
          <cell r="AB739" t="str">
            <v>Inkay</v>
          </cell>
        </row>
        <row r="740">
          <cell r="AA740">
            <v>740</v>
          </cell>
          <cell r="AB740" t="str">
            <v>Malamar</v>
          </cell>
        </row>
        <row r="741">
          <cell r="AA741">
            <v>741</v>
          </cell>
          <cell r="AB741" t="str">
            <v>Binacle</v>
          </cell>
        </row>
        <row r="742">
          <cell r="AA742">
            <v>742</v>
          </cell>
          <cell r="AB742" t="str">
            <v>Barbaracle</v>
          </cell>
        </row>
        <row r="743">
          <cell r="AA743">
            <v>743</v>
          </cell>
          <cell r="AB743" t="str">
            <v>Skrelp</v>
          </cell>
        </row>
        <row r="744">
          <cell r="AA744">
            <v>744</v>
          </cell>
          <cell r="AB744" t="str">
            <v>Dragalge</v>
          </cell>
        </row>
        <row r="745">
          <cell r="AA745">
            <v>745</v>
          </cell>
          <cell r="AB745" t="str">
            <v>Clauncher</v>
          </cell>
        </row>
        <row r="746">
          <cell r="AA746">
            <v>746</v>
          </cell>
          <cell r="AB746" t="str">
            <v>Clawitzer</v>
          </cell>
        </row>
        <row r="747">
          <cell r="AA747">
            <v>747</v>
          </cell>
          <cell r="AB747" t="str">
            <v>Helioptile</v>
          </cell>
        </row>
        <row r="748">
          <cell r="AA748">
            <v>748</v>
          </cell>
          <cell r="AB748" t="str">
            <v>Heliolisk</v>
          </cell>
        </row>
        <row r="749">
          <cell r="AA749">
            <v>749</v>
          </cell>
          <cell r="AB749" t="str">
            <v>Tyrunt</v>
          </cell>
        </row>
        <row r="750">
          <cell r="AA750">
            <v>750</v>
          </cell>
          <cell r="AB750" t="str">
            <v>Tyrantrum</v>
          </cell>
        </row>
        <row r="751">
          <cell r="AA751">
            <v>751</v>
          </cell>
          <cell r="AB751" t="str">
            <v>Amaura</v>
          </cell>
        </row>
        <row r="752">
          <cell r="AA752">
            <v>752</v>
          </cell>
          <cell r="AB752" t="str">
            <v>Aurorus</v>
          </cell>
        </row>
        <row r="753">
          <cell r="AA753">
            <v>753</v>
          </cell>
          <cell r="AB753" t="str">
            <v>Sylveon</v>
          </cell>
        </row>
        <row r="754">
          <cell r="AA754">
            <v>754</v>
          </cell>
          <cell r="AB754" t="str">
            <v>Hawlucha</v>
          </cell>
        </row>
        <row r="755">
          <cell r="AA755">
            <v>755</v>
          </cell>
          <cell r="AB755" t="str">
            <v>Dedenne</v>
          </cell>
        </row>
        <row r="756">
          <cell r="AA756">
            <v>756</v>
          </cell>
          <cell r="AB756" t="str">
            <v>Carbink</v>
          </cell>
        </row>
        <row r="757">
          <cell r="AA757">
            <v>757</v>
          </cell>
          <cell r="AB757" t="str">
            <v>Goomy</v>
          </cell>
        </row>
        <row r="758">
          <cell r="AA758">
            <v>758</v>
          </cell>
          <cell r="AB758" t="str">
            <v>Sliggoo</v>
          </cell>
        </row>
        <row r="759">
          <cell r="AA759">
            <v>759</v>
          </cell>
          <cell r="AB759" t="str">
            <v>Goodra</v>
          </cell>
        </row>
        <row r="760">
          <cell r="AA760">
            <v>760</v>
          </cell>
          <cell r="AB760" t="str">
            <v>Klefki</v>
          </cell>
        </row>
        <row r="761">
          <cell r="AA761">
            <v>761</v>
          </cell>
          <cell r="AB761" t="str">
            <v>Phantump</v>
          </cell>
        </row>
        <row r="762">
          <cell r="AA762">
            <v>762</v>
          </cell>
          <cell r="AB762" t="str">
            <v>Trevenant</v>
          </cell>
        </row>
        <row r="763">
          <cell r="AA763">
            <v>763</v>
          </cell>
          <cell r="AB763" t="str">
            <v>Pumpkaboo</v>
          </cell>
        </row>
        <row r="764">
          <cell r="AA764">
            <v>764</v>
          </cell>
          <cell r="AB764" t="str">
            <v>Gourgeist</v>
          </cell>
        </row>
        <row r="765">
          <cell r="AA765">
            <v>765</v>
          </cell>
          <cell r="AB765" t="str">
            <v>Bergmite</v>
          </cell>
        </row>
        <row r="766">
          <cell r="AA766">
            <v>766</v>
          </cell>
          <cell r="AB766" t="str">
            <v>Avalugg</v>
          </cell>
        </row>
        <row r="767">
          <cell r="AA767">
            <v>767</v>
          </cell>
          <cell r="AB767" t="str">
            <v>Noibat</v>
          </cell>
        </row>
        <row r="768">
          <cell r="AA768">
            <v>768</v>
          </cell>
          <cell r="AB768" t="str">
            <v>Noivern</v>
          </cell>
        </row>
        <row r="769">
          <cell r="AA769">
            <v>769</v>
          </cell>
          <cell r="AB769" t="str">
            <v>Xerneas</v>
          </cell>
        </row>
        <row r="770">
          <cell r="AA770">
            <v>770</v>
          </cell>
          <cell r="AB770" t="str">
            <v>Yveltal</v>
          </cell>
        </row>
        <row r="771">
          <cell r="AA771">
            <v>771</v>
          </cell>
          <cell r="AB771" t="str">
            <v>Zygarde</v>
          </cell>
        </row>
        <row r="772">
          <cell r="AA772">
            <v>772</v>
          </cell>
          <cell r="AB772" t="str">
            <v>Diancie</v>
          </cell>
        </row>
        <row r="773">
          <cell r="AA773">
            <v>773</v>
          </cell>
          <cell r="AB773" t="str">
            <v>Hoopa</v>
          </cell>
        </row>
        <row r="774">
          <cell r="AA774">
            <v>774</v>
          </cell>
          <cell r="AB774" t="str">
            <v>Volcanion</v>
          </cell>
        </row>
        <row r="775">
          <cell r="AA775">
            <v>775</v>
          </cell>
          <cell r="AB775" t="str">
            <v>Burmy-S</v>
          </cell>
        </row>
        <row r="776">
          <cell r="AA776">
            <v>776</v>
          </cell>
          <cell r="AB776" t="str">
            <v>Burmy-T</v>
          </cell>
        </row>
        <row r="777">
          <cell r="AA777">
            <v>777</v>
          </cell>
          <cell r="AB777" t="str">
            <v>Wormadam-S</v>
          </cell>
        </row>
        <row r="778">
          <cell r="AA778">
            <v>778</v>
          </cell>
          <cell r="AB778" t="str">
            <v>Wormadam-T</v>
          </cell>
        </row>
        <row r="779">
          <cell r="AA779">
            <v>779</v>
          </cell>
          <cell r="AB779" t="str">
            <v>Cherrim-Sunshine</v>
          </cell>
        </row>
        <row r="780">
          <cell r="AA780">
            <v>780</v>
          </cell>
          <cell r="AB780" t="str">
            <v>Shellos-W</v>
          </cell>
        </row>
        <row r="781">
          <cell r="AA781">
            <v>781</v>
          </cell>
          <cell r="AB781" t="str">
            <v>Gastrodon-W</v>
          </cell>
        </row>
        <row r="782">
          <cell r="AA782">
            <v>782</v>
          </cell>
          <cell r="AB782" t="str">
            <v>Rotom-Heat</v>
          </cell>
        </row>
        <row r="783">
          <cell r="AA783">
            <v>783</v>
          </cell>
          <cell r="AB783" t="str">
            <v>Rotom-Wash</v>
          </cell>
        </row>
        <row r="784">
          <cell r="AA784">
            <v>784</v>
          </cell>
          <cell r="AB784" t="str">
            <v>Rotom-Frost</v>
          </cell>
        </row>
        <row r="785">
          <cell r="AA785">
            <v>785</v>
          </cell>
          <cell r="AB785" t="str">
            <v>Rotom-Fan</v>
          </cell>
        </row>
        <row r="786">
          <cell r="AA786">
            <v>786</v>
          </cell>
          <cell r="AB786" t="str">
            <v>Rotom-Mow</v>
          </cell>
        </row>
        <row r="787">
          <cell r="AA787">
            <v>787</v>
          </cell>
          <cell r="AB787" t="str">
            <v>Giratina-O</v>
          </cell>
        </row>
        <row r="788">
          <cell r="AA788">
            <v>788</v>
          </cell>
          <cell r="AB788" t="str">
            <v>Shaymin-S</v>
          </cell>
        </row>
        <row r="789">
          <cell r="AA789">
            <v>789</v>
          </cell>
          <cell r="AB789" t="str">
            <v>Arceus-Fighting</v>
          </cell>
        </row>
        <row r="790">
          <cell r="AA790">
            <v>790</v>
          </cell>
          <cell r="AB790" t="str">
            <v>Arceus-Flying</v>
          </cell>
        </row>
        <row r="791">
          <cell r="AA791">
            <v>791</v>
          </cell>
          <cell r="AB791" t="str">
            <v>Arceus-Poison</v>
          </cell>
        </row>
        <row r="792">
          <cell r="AA792">
            <v>792</v>
          </cell>
          <cell r="AB792" t="str">
            <v>Arceus-Ground</v>
          </cell>
        </row>
        <row r="793">
          <cell r="AA793">
            <v>793</v>
          </cell>
          <cell r="AB793" t="str">
            <v>Arceus-Rock</v>
          </cell>
        </row>
        <row r="794">
          <cell r="AA794">
            <v>794</v>
          </cell>
          <cell r="AB794" t="str">
            <v>Arceus-Bug</v>
          </cell>
        </row>
        <row r="795">
          <cell r="AA795">
            <v>795</v>
          </cell>
          <cell r="AB795" t="str">
            <v>Arceus-Ghost</v>
          </cell>
        </row>
        <row r="796">
          <cell r="AA796">
            <v>796</v>
          </cell>
          <cell r="AB796" t="str">
            <v>Arceus-Steel</v>
          </cell>
        </row>
        <row r="797">
          <cell r="AA797">
            <v>797</v>
          </cell>
          <cell r="AB797" t="str">
            <v>Arceus-Fire</v>
          </cell>
        </row>
        <row r="798">
          <cell r="AA798">
            <v>798</v>
          </cell>
          <cell r="AB798" t="str">
            <v>Arceus-Water</v>
          </cell>
        </row>
        <row r="799">
          <cell r="AA799">
            <v>799</v>
          </cell>
          <cell r="AB799" t="str">
            <v>Arceus-Grass</v>
          </cell>
        </row>
        <row r="800">
          <cell r="AA800">
            <v>800</v>
          </cell>
          <cell r="AB800" t="str">
            <v>Arceus-Electric</v>
          </cell>
        </row>
        <row r="801">
          <cell r="AA801">
            <v>801</v>
          </cell>
          <cell r="AB801" t="str">
            <v>Arceus-Psychic</v>
          </cell>
        </row>
        <row r="802">
          <cell r="AA802">
            <v>802</v>
          </cell>
          <cell r="AB802" t="str">
            <v>Arceus-Ice</v>
          </cell>
        </row>
        <row r="803">
          <cell r="AA803">
            <v>803</v>
          </cell>
          <cell r="AB803" t="str">
            <v>Arceus-Dragon</v>
          </cell>
        </row>
        <row r="804">
          <cell r="AA804">
            <v>804</v>
          </cell>
          <cell r="AB804" t="str">
            <v>Arceus-Dark</v>
          </cell>
        </row>
        <row r="805">
          <cell r="AA805">
            <v>805</v>
          </cell>
          <cell r="AB805" t="str">
            <v>Arceus-Fairy</v>
          </cell>
        </row>
        <row r="806">
          <cell r="AA806">
            <v>806</v>
          </cell>
          <cell r="AB806" t="str">
            <v>Basculin</v>
          </cell>
        </row>
        <row r="807">
          <cell r="AA807">
            <v>807</v>
          </cell>
          <cell r="AB807" t="str">
            <v>Darmanitan-Zen</v>
          </cell>
        </row>
        <row r="808">
          <cell r="AA808">
            <v>808</v>
          </cell>
          <cell r="AB808" t="str">
            <v>Deerling</v>
          </cell>
        </row>
        <row r="809">
          <cell r="AA809">
            <v>809</v>
          </cell>
          <cell r="AB809" t="str">
            <v>Deerling</v>
          </cell>
        </row>
        <row r="810">
          <cell r="AA810">
            <v>810</v>
          </cell>
          <cell r="AB810" t="str">
            <v>Deerling</v>
          </cell>
        </row>
        <row r="811">
          <cell r="AA811">
            <v>811</v>
          </cell>
          <cell r="AB811" t="str">
            <v>Sawsbuck</v>
          </cell>
        </row>
        <row r="812">
          <cell r="AA812">
            <v>812</v>
          </cell>
          <cell r="AB812" t="str">
            <v>Sawsbuck</v>
          </cell>
        </row>
        <row r="813">
          <cell r="AA813">
            <v>813</v>
          </cell>
          <cell r="AB813" t="str">
            <v>Sawsbuck</v>
          </cell>
        </row>
        <row r="814">
          <cell r="AA814">
            <v>814</v>
          </cell>
          <cell r="AB814" t="str">
            <v>Tornadus-T</v>
          </cell>
        </row>
        <row r="815">
          <cell r="AA815">
            <v>815</v>
          </cell>
          <cell r="AB815" t="str">
            <v>Thundurus-T</v>
          </cell>
        </row>
        <row r="816">
          <cell r="AA816">
            <v>816</v>
          </cell>
          <cell r="AB816" t="str">
            <v>Landorus-T</v>
          </cell>
        </row>
        <row r="817">
          <cell r="AA817">
            <v>817</v>
          </cell>
          <cell r="AB817" t="str">
            <v>Kyurem-W</v>
          </cell>
        </row>
        <row r="818">
          <cell r="AA818">
            <v>818</v>
          </cell>
          <cell r="AB818" t="str">
            <v>Kyurem-B</v>
          </cell>
        </row>
        <row r="819">
          <cell r="AA819">
            <v>819</v>
          </cell>
          <cell r="AB819" t="str">
            <v>Keldeo</v>
          </cell>
        </row>
        <row r="820">
          <cell r="AA820">
            <v>820</v>
          </cell>
          <cell r="AB820" t="str">
            <v>Meloetta</v>
          </cell>
        </row>
        <row r="821">
          <cell r="AA821">
            <v>821</v>
          </cell>
          <cell r="AB821" t="str">
            <v>Genesect</v>
          </cell>
        </row>
        <row r="822">
          <cell r="AA822">
            <v>822</v>
          </cell>
          <cell r="AB822" t="str">
            <v>Genesect</v>
          </cell>
        </row>
        <row r="823">
          <cell r="AA823">
            <v>823</v>
          </cell>
          <cell r="AB823" t="str">
            <v>Genesect</v>
          </cell>
        </row>
        <row r="824">
          <cell r="AA824">
            <v>824</v>
          </cell>
          <cell r="AB824" t="str">
            <v>Genesect</v>
          </cell>
        </row>
        <row r="825">
          <cell r="AA825">
            <v>825</v>
          </cell>
          <cell r="AB825" t="str">
            <v>Flabébé</v>
          </cell>
        </row>
        <row r="826">
          <cell r="AA826">
            <v>826</v>
          </cell>
          <cell r="AB826" t="str">
            <v>Flabébé</v>
          </cell>
        </row>
        <row r="827">
          <cell r="AA827">
            <v>827</v>
          </cell>
          <cell r="AB827" t="str">
            <v>Flabébé</v>
          </cell>
        </row>
        <row r="828">
          <cell r="AA828">
            <v>828</v>
          </cell>
          <cell r="AB828" t="str">
            <v>Flabébé</v>
          </cell>
        </row>
        <row r="829">
          <cell r="AA829">
            <v>829</v>
          </cell>
          <cell r="AB829" t="str">
            <v>Floette</v>
          </cell>
        </row>
        <row r="830">
          <cell r="AA830">
            <v>830</v>
          </cell>
          <cell r="AB830" t="str">
            <v>Floette</v>
          </cell>
        </row>
        <row r="831">
          <cell r="AA831">
            <v>831</v>
          </cell>
          <cell r="AB831" t="str">
            <v>Floette</v>
          </cell>
        </row>
        <row r="832">
          <cell r="AA832">
            <v>832</v>
          </cell>
          <cell r="AB832" t="str">
            <v>Floette</v>
          </cell>
        </row>
        <row r="833">
          <cell r="AA833">
            <v>833</v>
          </cell>
          <cell r="AB833" t="str">
            <v>Floette</v>
          </cell>
        </row>
        <row r="834">
          <cell r="AA834">
            <v>834</v>
          </cell>
          <cell r="AB834" t="str">
            <v>Florges</v>
          </cell>
        </row>
        <row r="835">
          <cell r="AA835">
            <v>835</v>
          </cell>
          <cell r="AB835" t="str">
            <v>Florges</v>
          </cell>
        </row>
        <row r="836">
          <cell r="AA836">
            <v>836</v>
          </cell>
          <cell r="AB836" t="str">
            <v>Florges</v>
          </cell>
        </row>
        <row r="837">
          <cell r="AA837">
            <v>837</v>
          </cell>
          <cell r="AB837" t="str">
            <v>Florges</v>
          </cell>
        </row>
        <row r="838">
          <cell r="AA838">
            <v>838</v>
          </cell>
          <cell r="AB838" t="str">
            <v>Furfrou</v>
          </cell>
        </row>
        <row r="839">
          <cell r="AA839">
            <v>839</v>
          </cell>
          <cell r="AB839" t="str">
            <v>Furfrou</v>
          </cell>
        </row>
        <row r="840">
          <cell r="AA840">
            <v>840</v>
          </cell>
          <cell r="AB840" t="str">
            <v>Furfrou</v>
          </cell>
        </row>
        <row r="841">
          <cell r="AA841">
            <v>841</v>
          </cell>
          <cell r="AB841" t="str">
            <v>Furfrou</v>
          </cell>
        </row>
        <row r="842">
          <cell r="AA842">
            <v>842</v>
          </cell>
          <cell r="AB842" t="str">
            <v>Furfrou</v>
          </cell>
        </row>
        <row r="843">
          <cell r="AA843">
            <v>843</v>
          </cell>
          <cell r="AB843" t="str">
            <v>Furfrou</v>
          </cell>
        </row>
        <row r="844">
          <cell r="AA844">
            <v>844</v>
          </cell>
          <cell r="AB844" t="str">
            <v>Furfrou</v>
          </cell>
        </row>
        <row r="845">
          <cell r="AA845">
            <v>845</v>
          </cell>
          <cell r="AB845" t="str">
            <v>Furfrou</v>
          </cell>
        </row>
        <row r="846">
          <cell r="AA846">
            <v>846</v>
          </cell>
          <cell r="AB846" t="str">
            <v>Furfrou</v>
          </cell>
        </row>
        <row r="847">
          <cell r="AA847">
            <v>847</v>
          </cell>
          <cell r="AB847" t="str">
            <v>Aegislash</v>
          </cell>
        </row>
        <row r="848">
          <cell r="AA848">
            <v>848</v>
          </cell>
          <cell r="AB848" t="str">
            <v>Pumpkaboo</v>
          </cell>
        </row>
        <row r="849">
          <cell r="AA849">
            <v>849</v>
          </cell>
          <cell r="AB849" t="str">
            <v>Pumpkaboo</v>
          </cell>
        </row>
        <row r="850">
          <cell r="AA850">
            <v>850</v>
          </cell>
          <cell r="AB850" t="str">
            <v>Pumpkaboo</v>
          </cell>
        </row>
        <row r="851">
          <cell r="AA851">
            <v>851</v>
          </cell>
          <cell r="AB851" t="str">
            <v>Gourgeist</v>
          </cell>
        </row>
        <row r="852">
          <cell r="AA852">
            <v>852</v>
          </cell>
          <cell r="AB852" t="str">
            <v>Gourgeist</v>
          </cell>
        </row>
        <row r="853">
          <cell r="AA853">
            <v>853</v>
          </cell>
          <cell r="AB853" t="str">
            <v>Gourgeist</v>
          </cell>
        </row>
        <row r="854">
          <cell r="AA854">
            <v>854</v>
          </cell>
          <cell r="AB854" t="str">
            <v>Xerneas</v>
          </cell>
        </row>
        <row r="855">
          <cell r="AA855">
            <v>855</v>
          </cell>
          <cell r="AB855" t="str">
            <v>Hoopa-Unbound</v>
          </cell>
        </row>
        <row r="856">
          <cell r="AA856">
            <v>856</v>
          </cell>
          <cell r="AB856" t="str">
            <v>Venusaur-M</v>
          </cell>
        </row>
        <row r="857">
          <cell r="AA857">
            <v>857</v>
          </cell>
          <cell r="AB857" t="str">
            <v>Charizard-X</v>
          </cell>
        </row>
        <row r="858">
          <cell r="AA858">
            <v>858</v>
          </cell>
          <cell r="AB858" t="str">
            <v>Charizard-Y</v>
          </cell>
        </row>
        <row r="859">
          <cell r="AA859">
            <v>859</v>
          </cell>
          <cell r="AB859" t="str">
            <v>Blastoise-M</v>
          </cell>
        </row>
        <row r="860">
          <cell r="AA860">
            <v>860</v>
          </cell>
          <cell r="AB860" t="str">
            <v>Alakazam-M</v>
          </cell>
        </row>
        <row r="861">
          <cell r="AA861">
            <v>861</v>
          </cell>
          <cell r="AB861" t="str">
            <v>Gengar-M</v>
          </cell>
        </row>
        <row r="862">
          <cell r="AA862">
            <v>862</v>
          </cell>
          <cell r="AB862" t="str">
            <v>Kangaskhan-M</v>
          </cell>
        </row>
        <row r="863">
          <cell r="AA863">
            <v>863</v>
          </cell>
          <cell r="AB863" t="str">
            <v>Pinsir-M</v>
          </cell>
        </row>
        <row r="864">
          <cell r="AA864">
            <v>864</v>
          </cell>
          <cell r="AB864" t="str">
            <v>Gyarados-M</v>
          </cell>
        </row>
        <row r="865">
          <cell r="AA865">
            <v>865</v>
          </cell>
          <cell r="AB865" t="str">
            <v>Aerodactyl-M</v>
          </cell>
        </row>
        <row r="866">
          <cell r="AA866">
            <v>866</v>
          </cell>
          <cell r="AB866" t="str">
            <v>Mewtwo-X</v>
          </cell>
        </row>
        <row r="867">
          <cell r="AA867">
            <v>867</v>
          </cell>
          <cell r="AB867" t="str">
            <v>Mewtwo-Y</v>
          </cell>
        </row>
        <row r="868">
          <cell r="AA868">
            <v>868</v>
          </cell>
          <cell r="AB868" t="str">
            <v>Ampharos-M</v>
          </cell>
        </row>
        <row r="869">
          <cell r="AA869">
            <v>869</v>
          </cell>
          <cell r="AB869" t="str">
            <v>Scizor-M</v>
          </cell>
        </row>
        <row r="870">
          <cell r="AA870">
            <v>870</v>
          </cell>
          <cell r="AB870" t="str">
            <v>Heracross-M</v>
          </cell>
        </row>
        <row r="871">
          <cell r="AA871">
            <v>871</v>
          </cell>
          <cell r="AB871" t="str">
            <v>Houndoom-M</v>
          </cell>
        </row>
        <row r="872">
          <cell r="AA872">
            <v>872</v>
          </cell>
          <cell r="AB872" t="str">
            <v>Tyranitar-M</v>
          </cell>
        </row>
        <row r="873">
          <cell r="AA873">
            <v>873</v>
          </cell>
          <cell r="AB873" t="str">
            <v>Blaziken-M</v>
          </cell>
        </row>
        <row r="874">
          <cell r="AA874">
            <v>874</v>
          </cell>
          <cell r="AB874" t="str">
            <v>Gardevoir-M</v>
          </cell>
        </row>
        <row r="875">
          <cell r="AA875">
            <v>875</v>
          </cell>
          <cell r="AB875" t="str">
            <v>Mawile-M</v>
          </cell>
        </row>
        <row r="876">
          <cell r="AA876">
            <v>876</v>
          </cell>
          <cell r="AB876" t="str">
            <v>Aggron-M</v>
          </cell>
        </row>
        <row r="877">
          <cell r="AA877">
            <v>877</v>
          </cell>
          <cell r="AB877" t="str">
            <v>Medicham-M</v>
          </cell>
        </row>
        <row r="878">
          <cell r="AA878">
            <v>878</v>
          </cell>
          <cell r="AB878" t="str">
            <v>Manectric-M</v>
          </cell>
        </row>
        <row r="879">
          <cell r="AA879">
            <v>879</v>
          </cell>
          <cell r="AB879" t="str">
            <v>Banette-M</v>
          </cell>
        </row>
        <row r="880">
          <cell r="AA880">
            <v>880</v>
          </cell>
          <cell r="AB880" t="str">
            <v>Absol-M</v>
          </cell>
        </row>
        <row r="881">
          <cell r="AA881">
            <v>881</v>
          </cell>
          <cell r="AB881" t="str">
            <v>Garchomp-M</v>
          </cell>
        </row>
        <row r="882">
          <cell r="AA882">
            <v>882</v>
          </cell>
          <cell r="AB882" t="str">
            <v>Lucario-M</v>
          </cell>
        </row>
        <row r="883">
          <cell r="AA883">
            <v>883</v>
          </cell>
          <cell r="AB883" t="str">
            <v>Abomasnow-M</v>
          </cell>
        </row>
        <row r="884">
          <cell r="AA884">
            <v>884</v>
          </cell>
          <cell r="AB884" t="str">
            <v>Beedrill-M</v>
          </cell>
        </row>
        <row r="885">
          <cell r="AA885">
            <v>885</v>
          </cell>
          <cell r="AB885" t="str">
            <v>Pidgeot-M</v>
          </cell>
        </row>
        <row r="886">
          <cell r="AA886">
            <v>886</v>
          </cell>
          <cell r="AB886" t="str">
            <v>Slowbro-M</v>
          </cell>
        </row>
        <row r="887">
          <cell r="AA887">
            <v>887</v>
          </cell>
          <cell r="AB887" t="str">
            <v>Steelix-M</v>
          </cell>
        </row>
        <row r="888">
          <cell r="AA888">
            <v>888</v>
          </cell>
          <cell r="AB888" t="str">
            <v>Sceptile-M</v>
          </cell>
        </row>
        <row r="889">
          <cell r="AA889">
            <v>889</v>
          </cell>
          <cell r="AB889" t="str">
            <v>Swampert-M</v>
          </cell>
        </row>
        <row r="890">
          <cell r="AA890">
            <v>890</v>
          </cell>
          <cell r="AB890" t="str">
            <v>Sableye-M</v>
          </cell>
        </row>
        <row r="891">
          <cell r="AA891">
            <v>891</v>
          </cell>
          <cell r="AB891" t="str">
            <v>Sharpedo-M</v>
          </cell>
        </row>
        <row r="892">
          <cell r="AA892">
            <v>892</v>
          </cell>
          <cell r="AB892" t="str">
            <v>Camerupt-M</v>
          </cell>
        </row>
        <row r="893">
          <cell r="AA893">
            <v>893</v>
          </cell>
          <cell r="AB893" t="str">
            <v>Altaria-M</v>
          </cell>
        </row>
        <row r="894">
          <cell r="AA894">
            <v>894</v>
          </cell>
          <cell r="AB894" t="str">
            <v>Glalie-M</v>
          </cell>
        </row>
        <row r="895">
          <cell r="AA895">
            <v>895</v>
          </cell>
          <cell r="AB895" t="str">
            <v>Salamence-M</v>
          </cell>
        </row>
        <row r="896">
          <cell r="AA896">
            <v>896</v>
          </cell>
          <cell r="AB896" t="str">
            <v>Metagross-M</v>
          </cell>
        </row>
        <row r="897">
          <cell r="AA897">
            <v>897</v>
          </cell>
          <cell r="AB897" t="str">
            <v>Latias-M</v>
          </cell>
        </row>
        <row r="898">
          <cell r="AA898">
            <v>898</v>
          </cell>
          <cell r="AB898" t="str">
            <v>Latios-M</v>
          </cell>
        </row>
        <row r="899">
          <cell r="AA899">
            <v>899</v>
          </cell>
          <cell r="AB899" t="str">
            <v>Rayquaza-M</v>
          </cell>
        </row>
        <row r="900">
          <cell r="AA900">
            <v>900</v>
          </cell>
          <cell r="AB900" t="str">
            <v>Lopunny-M</v>
          </cell>
        </row>
        <row r="901">
          <cell r="AA901">
            <v>901</v>
          </cell>
          <cell r="AB901" t="str">
            <v>Gallade-M</v>
          </cell>
        </row>
        <row r="902">
          <cell r="AA902">
            <v>902</v>
          </cell>
          <cell r="AB902" t="str">
            <v>Audino-M</v>
          </cell>
        </row>
        <row r="903">
          <cell r="AA903">
            <v>903</v>
          </cell>
          <cell r="AB903" t="str">
            <v>Diancie-M</v>
          </cell>
        </row>
        <row r="904">
          <cell r="AA904">
            <v>904</v>
          </cell>
          <cell r="AB904" t="str">
            <v>Kyogre-Primal</v>
          </cell>
        </row>
        <row r="905">
          <cell r="AA905">
            <v>905</v>
          </cell>
          <cell r="AB905" t="str">
            <v>Groudon-Primal</v>
          </cell>
        </row>
        <row r="906">
          <cell r="AA906">
            <v>906</v>
          </cell>
          <cell r="AB906" t="str">
            <v>Hippopotas-F</v>
          </cell>
        </row>
        <row r="907">
          <cell r="AA907">
            <v>907</v>
          </cell>
          <cell r="AB907" t="str">
            <v>?- Glitch</v>
          </cell>
        </row>
        <row r="908">
          <cell r="AA908">
            <v>908</v>
          </cell>
          <cell r="AB908" t="str">
            <v>?- Glitch</v>
          </cell>
        </row>
        <row r="909">
          <cell r="AA909">
            <v>909</v>
          </cell>
          <cell r="AB909" t="str">
            <v>Frillish-F</v>
          </cell>
        </row>
        <row r="910">
          <cell r="AA910">
            <v>910</v>
          </cell>
          <cell r="AB910" t="str">
            <v>Jellicent-F</v>
          </cell>
        </row>
        <row r="911">
          <cell r="AA911">
            <v>911</v>
          </cell>
          <cell r="AB911" t="str">
            <v>Pyroar-F</v>
          </cell>
        </row>
      </sheetData>
      <sheetData sheetId="1"/>
      <sheetData sheetId="2"/>
      <sheetData sheetId="3">
        <row r="1">
          <cell r="A1" t="str">
            <v>Index number</v>
          </cell>
          <cell r="B1" t="str">
            <v>Name</v>
          </cell>
        </row>
        <row r="2">
          <cell r="A2">
            <v>1</v>
          </cell>
          <cell r="B2" t="str">
            <v>Pound</v>
          </cell>
        </row>
        <row r="14">
          <cell r="A14">
            <v>2</v>
          </cell>
          <cell r="B14" t="str">
            <v>Karate Chop</v>
          </cell>
        </row>
        <row r="26">
          <cell r="A26">
            <v>3</v>
          </cell>
          <cell r="B26" t="str">
            <v>Double Slap</v>
          </cell>
        </row>
        <row r="38">
          <cell r="A38">
            <v>4</v>
          </cell>
          <cell r="B38" t="str">
            <v>Comet Punch</v>
          </cell>
        </row>
        <row r="50">
          <cell r="A50">
            <v>5</v>
          </cell>
          <cell r="B50" t="str">
            <v>Mega Punch</v>
          </cell>
        </row>
        <row r="62">
          <cell r="A62">
            <v>6</v>
          </cell>
          <cell r="B62" t="str">
            <v>Pay Day</v>
          </cell>
        </row>
        <row r="74">
          <cell r="A74">
            <v>7</v>
          </cell>
          <cell r="B74" t="str">
            <v>Fire Punch</v>
          </cell>
        </row>
        <row r="86">
          <cell r="A86">
            <v>8</v>
          </cell>
          <cell r="B86" t="str">
            <v>Ice Punch</v>
          </cell>
        </row>
        <row r="98">
          <cell r="A98">
            <v>9</v>
          </cell>
          <cell r="B98" t="str">
            <v>Thunder Punch</v>
          </cell>
        </row>
        <row r="110">
          <cell r="A110">
            <v>10</v>
          </cell>
          <cell r="B110" t="str">
            <v>Scratch</v>
          </cell>
        </row>
        <row r="122">
          <cell r="A122">
            <v>11</v>
          </cell>
          <cell r="B122" t="str">
            <v>Vice Grip</v>
          </cell>
        </row>
        <row r="134">
          <cell r="A134">
            <v>12</v>
          </cell>
          <cell r="B134" t="str">
            <v>Guillotine</v>
          </cell>
        </row>
        <row r="146">
          <cell r="A146">
            <v>13</v>
          </cell>
          <cell r="B146" t="str">
            <v>Razor Wind</v>
          </cell>
        </row>
        <row r="158">
          <cell r="A158">
            <v>14</v>
          </cell>
          <cell r="B158" t="str">
            <v>Swords Dance</v>
          </cell>
        </row>
        <row r="170">
          <cell r="A170">
            <v>15</v>
          </cell>
          <cell r="B170" t="str">
            <v>Cut</v>
          </cell>
        </row>
        <row r="182">
          <cell r="A182">
            <v>16</v>
          </cell>
          <cell r="B182" t="str">
            <v>Gust</v>
          </cell>
        </row>
        <row r="194">
          <cell r="A194">
            <v>17</v>
          </cell>
          <cell r="B194" t="str">
            <v>Wing Attack</v>
          </cell>
        </row>
        <row r="206">
          <cell r="A206">
            <v>18</v>
          </cell>
          <cell r="B206" t="str">
            <v>Whirlwind</v>
          </cell>
        </row>
        <row r="218">
          <cell r="A218">
            <v>19</v>
          </cell>
          <cell r="B218" t="str">
            <v>Fly</v>
          </cell>
        </row>
        <row r="230">
          <cell r="A230">
            <v>20</v>
          </cell>
          <cell r="B230" t="str">
            <v>Bind</v>
          </cell>
        </row>
        <row r="242">
          <cell r="A242">
            <v>21</v>
          </cell>
          <cell r="B242" t="str">
            <v>Slam</v>
          </cell>
        </row>
        <row r="254">
          <cell r="A254">
            <v>22</v>
          </cell>
          <cell r="B254" t="str">
            <v>Vine Whip</v>
          </cell>
        </row>
        <row r="266">
          <cell r="A266">
            <v>23</v>
          </cell>
          <cell r="B266" t="str">
            <v>Stomp</v>
          </cell>
        </row>
        <row r="278">
          <cell r="A278">
            <v>24</v>
          </cell>
          <cell r="B278" t="str">
            <v>Double Kick</v>
          </cell>
        </row>
        <row r="290">
          <cell r="A290">
            <v>25</v>
          </cell>
          <cell r="B290" t="str">
            <v>Mega Kick</v>
          </cell>
        </row>
        <row r="302">
          <cell r="A302">
            <v>26</v>
          </cell>
          <cell r="B302" t="str">
            <v>Jump Kick</v>
          </cell>
        </row>
        <row r="314">
          <cell r="A314">
            <v>27</v>
          </cell>
          <cell r="B314" t="str">
            <v>Rolling Kick</v>
          </cell>
        </row>
        <row r="326">
          <cell r="A326">
            <v>28</v>
          </cell>
          <cell r="B326" t="str">
            <v>Sand Attack</v>
          </cell>
        </row>
        <row r="338">
          <cell r="A338">
            <v>29</v>
          </cell>
          <cell r="B338" t="str">
            <v>Headbutt</v>
          </cell>
        </row>
        <row r="350">
          <cell r="A350">
            <v>30</v>
          </cell>
          <cell r="B350" t="str">
            <v>Horn Attack</v>
          </cell>
        </row>
        <row r="362">
          <cell r="A362">
            <v>31</v>
          </cell>
          <cell r="B362" t="str">
            <v>Fury Attack</v>
          </cell>
        </row>
        <row r="374">
          <cell r="A374">
            <v>32</v>
          </cell>
          <cell r="B374" t="str">
            <v>Horn Drill</v>
          </cell>
        </row>
        <row r="386">
          <cell r="A386">
            <v>33</v>
          </cell>
          <cell r="B386" t="str">
            <v>Tackle</v>
          </cell>
        </row>
        <row r="398">
          <cell r="A398">
            <v>34</v>
          </cell>
          <cell r="B398" t="str">
            <v>Body Slam</v>
          </cell>
        </row>
        <row r="410">
          <cell r="A410">
            <v>35</v>
          </cell>
          <cell r="B410" t="str">
            <v>Wrap</v>
          </cell>
        </row>
        <row r="422">
          <cell r="A422">
            <v>36</v>
          </cell>
          <cell r="B422" t="str">
            <v>Take Down</v>
          </cell>
        </row>
        <row r="434">
          <cell r="A434">
            <v>37</v>
          </cell>
          <cell r="B434" t="str">
            <v>Thrash</v>
          </cell>
        </row>
        <row r="446">
          <cell r="A446">
            <v>38</v>
          </cell>
          <cell r="B446" t="str">
            <v>Double-Edge</v>
          </cell>
        </row>
        <row r="458">
          <cell r="A458">
            <v>39</v>
          </cell>
          <cell r="B458" t="str">
            <v>Tail Whip</v>
          </cell>
        </row>
        <row r="470">
          <cell r="A470">
            <v>40</v>
          </cell>
          <cell r="B470" t="str">
            <v>Poison Sting</v>
          </cell>
        </row>
        <row r="482">
          <cell r="A482">
            <v>41</v>
          </cell>
          <cell r="B482" t="str">
            <v>Twineedle</v>
          </cell>
        </row>
        <row r="494">
          <cell r="A494">
            <v>42</v>
          </cell>
          <cell r="B494" t="str">
            <v>Pin Missile</v>
          </cell>
        </row>
        <row r="506">
          <cell r="A506">
            <v>43</v>
          </cell>
          <cell r="B506" t="str">
            <v>Leer</v>
          </cell>
        </row>
        <row r="518">
          <cell r="A518">
            <v>44</v>
          </cell>
          <cell r="B518" t="str">
            <v>Bite</v>
          </cell>
        </row>
        <row r="530">
          <cell r="A530">
            <v>45</v>
          </cell>
          <cell r="B530" t="str">
            <v>Growl</v>
          </cell>
        </row>
        <row r="542">
          <cell r="A542">
            <v>46</v>
          </cell>
          <cell r="B542" t="str">
            <v>Roar</v>
          </cell>
        </row>
        <row r="554">
          <cell r="A554">
            <v>47</v>
          </cell>
          <cell r="B554" t="str">
            <v>Sing</v>
          </cell>
        </row>
        <row r="566">
          <cell r="A566">
            <v>48</v>
          </cell>
          <cell r="B566" t="str">
            <v>Supersonic</v>
          </cell>
        </row>
        <row r="578">
          <cell r="A578">
            <v>49</v>
          </cell>
          <cell r="B578" t="str">
            <v>Sonic Boom</v>
          </cell>
        </row>
        <row r="590">
          <cell r="A590">
            <v>50</v>
          </cell>
          <cell r="B590" t="str">
            <v>Disable</v>
          </cell>
        </row>
        <row r="602">
          <cell r="A602">
            <v>51</v>
          </cell>
          <cell r="B602" t="str">
            <v>Acid</v>
          </cell>
        </row>
        <row r="614">
          <cell r="A614">
            <v>52</v>
          </cell>
          <cell r="B614" t="str">
            <v>Ember</v>
          </cell>
        </row>
        <row r="626">
          <cell r="A626">
            <v>53</v>
          </cell>
          <cell r="B626" t="str">
            <v>Flamethrower</v>
          </cell>
        </row>
        <row r="638">
          <cell r="A638">
            <v>54</v>
          </cell>
          <cell r="B638" t="str">
            <v>Mist</v>
          </cell>
        </row>
        <row r="650">
          <cell r="A650">
            <v>55</v>
          </cell>
          <cell r="B650" t="str">
            <v>Water Gun</v>
          </cell>
        </row>
        <row r="662">
          <cell r="A662">
            <v>56</v>
          </cell>
          <cell r="B662" t="str">
            <v>Hydro Pump</v>
          </cell>
        </row>
        <row r="674">
          <cell r="A674">
            <v>57</v>
          </cell>
          <cell r="B674" t="str">
            <v>Surf</v>
          </cell>
        </row>
        <row r="686">
          <cell r="A686">
            <v>58</v>
          </cell>
          <cell r="B686" t="str">
            <v>Ice Beam</v>
          </cell>
        </row>
        <row r="698">
          <cell r="A698">
            <v>59</v>
          </cell>
          <cell r="B698" t="str">
            <v>Blizzard</v>
          </cell>
        </row>
        <row r="710">
          <cell r="A710">
            <v>60</v>
          </cell>
          <cell r="B710" t="str">
            <v>Psybeam</v>
          </cell>
        </row>
        <row r="722">
          <cell r="A722">
            <v>61</v>
          </cell>
          <cell r="B722" t="str">
            <v>Bubble Beam</v>
          </cell>
        </row>
        <row r="734">
          <cell r="A734">
            <v>62</v>
          </cell>
          <cell r="B734" t="str">
            <v>Aurora Beam</v>
          </cell>
        </row>
        <row r="746">
          <cell r="A746">
            <v>63</v>
          </cell>
          <cell r="B746" t="str">
            <v>Hyper Beam</v>
          </cell>
        </row>
        <row r="758">
          <cell r="A758">
            <v>64</v>
          </cell>
          <cell r="B758" t="str">
            <v>Peck</v>
          </cell>
        </row>
        <row r="770">
          <cell r="A770">
            <v>65</v>
          </cell>
          <cell r="B770" t="str">
            <v>Drill Peck</v>
          </cell>
        </row>
        <row r="782">
          <cell r="A782">
            <v>66</v>
          </cell>
          <cell r="B782" t="str">
            <v>Submission</v>
          </cell>
        </row>
        <row r="794">
          <cell r="A794">
            <v>67</v>
          </cell>
          <cell r="B794" t="str">
            <v>Low Kick</v>
          </cell>
        </row>
        <row r="806">
          <cell r="A806">
            <v>68</v>
          </cell>
          <cell r="B806" t="str">
            <v>Counter</v>
          </cell>
        </row>
        <row r="818">
          <cell r="A818">
            <v>69</v>
          </cell>
          <cell r="B818" t="str">
            <v>Seismic Toss</v>
          </cell>
        </row>
        <row r="830">
          <cell r="A830">
            <v>70</v>
          </cell>
          <cell r="B830" t="str">
            <v>Strength</v>
          </cell>
        </row>
        <row r="842">
          <cell r="A842">
            <v>71</v>
          </cell>
          <cell r="B842" t="str">
            <v>Absorb</v>
          </cell>
        </row>
        <row r="854">
          <cell r="A854">
            <v>72</v>
          </cell>
          <cell r="B854" t="str">
            <v>Mega Drain</v>
          </cell>
        </row>
        <row r="866">
          <cell r="A866">
            <v>73</v>
          </cell>
          <cell r="B866" t="str">
            <v>Leech Seed</v>
          </cell>
        </row>
        <row r="878">
          <cell r="A878">
            <v>74</v>
          </cell>
          <cell r="B878" t="str">
            <v>Growth</v>
          </cell>
        </row>
        <row r="890">
          <cell r="A890">
            <v>75</v>
          </cell>
          <cell r="B890" t="str">
            <v>Razor Leaf</v>
          </cell>
        </row>
        <row r="902">
          <cell r="A902">
            <v>76</v>
          </cell>
          <cell r="B902" t="str">
            <v>Solar Beam</v>
          </cell>
        </row>
        <row r="914">
          <cell r="A914">
            <v>77</v>
          </cell>
          <cell r="B914" t="str">
            <v>Poison Powder</v>
          </cell>
        </row>
        <row r="926">
          <cell r="A926">
            <v>78</v>
          </cell>
          <cell r="B926" t="str">
            <v>Stun Spore</v>
          </cell>
        </row>
        <row r="938">
          <cell r="A938">
            <v>79</v>
          </cell>
          <cell r="B938" t="str">
            <v>Sleep Powder</v>
          </cell>
        </row>
        <row r="950">
          <cell r="A950">
            <v>80</v>
          </cell>
          <cell r="B950" t="str">
            <v>Petal Dance</v>
          </cell>
        </row>
        <row r="962">
          <cell r="A962">
            <v>81</v>
          </cell>
          <cell r="B962" t="str">
            <v>String Shot</v>
          </cell>
        </row>
        <row r="974">
          <cell r="A974">
            <v>82</v>
          </cell>
          <cell r="B974" t="str">
            <v>Dragon Rage</v>
          </cell>
        </row>
        <row r="986">
          <cell r="A986">
            <v>83</v>
          </cell>
          <cell r="B986" t="str">
            <v>Fire Spin</v>
          </cell>
        </row>
        <row r="998">
          <cell r="A998">
            <v>84</v>
          </cell>
          <cell r="B998" t="str">
            <v>Thunder Shock</v>
          </cell>
        </row>
        <row r="1010">
          <cell r="A1010">
            <v>85</v>
          </cell>
          <cell r="B1010" t="str">
            <v>Thunderbolt</v>
          </cell>
        </row>
        <row r="1022">
          <cell r="A1022">
            <v>86</v>
          </cell>
          <cell r="B1022" t="str">
            <v>Thunder Wave</v>
          </cell>
        </row>
        <row r="1034">
          <cell r="A1034">
            <v>87</v>
          </cell>
          <cell r="B1034" t="str">
            <v>Thunder</v>
          </cell>
        </row>
        <row r="1046">
          <cell r="A1046">
            <v>88</v>
          </cell>
          <cell r="B1046" t="str">
            <v>Rock Throw</v>
          </cell>
        </row>
        <row r="1058">
          <cell r="A1058">
            <v>89</v>
          </cell>
          <cell r="B1058" t="str">
            <v>Earthquake</v>
          </cell>
        </row>
        <row r="1070">
          <cell r="A1070">
            <v>90</v>
          </cell>
          <cell r="B1070" t="e">
            <v>#N/A</v>
          </cell>
        </row>
        <row r="1082">
          <cell r="A1082">
            <v>91</v>
          </cell>
          <cell r="B1082" t="str">
            <v>Dig</v>
          </cell>
        </row>
        <row r="1094">
          <cell r="A1094">
            <v>92</v>
          </cell>
          <cell r="B1094" t="str">
            <v>Toxic</v>
          </cell>
        </row>
        <row r="1106">
          <cell r="A1106">
            <v>93</v>
          </cell>
          <cell r="B1106" t="str">
            <v>Confusion</v>
          </cell>
        </row>
        <row r="1118">
          <cell r="A1118">
            <v>94</v>
          </cell>
          <cell r="B1118" t="str">
            <v>Psychic</v>
          </cell>
        </row>
        <row r="1130">
          <cell r="A1130">
            <v>95</v>
          </cell>
          <cell r="B1130" t="str">
            <v>Hypnosis</v>
          </cell>
        </row>
        <row r="1142">
          <cell r="A1142">
            <v>96</v>
          </cell>
          <cell r="B1142" t="str">
            <v>Meditate</v>
          </cell>
        </row>
        <row r="1154">
          <cell r="A1154">
            <v>97</v>
          </cell>
          <cell r="B1154" t="str">
            <v>Agility</v>
          </cell>
        </row>
        <row r="1166">
          <cell r="A1166">
            <v>98</v>
          </cell>
          <cell r="B1166" t="str">
            <v>Quick Attack</v>
          </cell>
        </row>
        <row r="1178">
          <cell r="A1178">
            <v>99</v>
          </cell>
          <cell r="B1178" t="str">
            <v>Rage</v>
          </cell>
        </row>
        <row r="1190">
          <cell r="A1190">
            <v>100</v>
          </cell>
          <cell r="B1190" t="str">
            <v>Teleport</v>
          </cell>
        </row>
        <row r="1202">
          <cell r="A1202">
            <v>101</v>
          </cell>
          <cell r="B1202" t="str">
            <v>Night Shade</v>
          </cell>
        </row>
        <row r="1214">
          <cell r="A1214">
            <v>102</v>
          </cell>
          <cell r="B1214" t="str">
            <v>Mimic</v>
          </cell>
        </row>
        <row r="1226">
          <cell r="A1226">
            <v>103</v>
          </cell>
          <cell r="B1226" t="str">
            <v>Screech</v>
          </cell>
        </row>
        <row r="1238">
          <cell r="A1238">
            <v>104</v>
          </cell>
          <cell r="B1238" t="str">
            <v>Double Team</v>
          </cell>
        </row>
        <row r="1250">
          <cell r="A1250">
            <v>105</v>
          </cell>
          <cell r="B1250" t="str">
            <v>Recover</v>
          </cell>
        </row>
        <row r="1262">
          <cell r="A1262">
            <v>106</v>
          </cell>
          <cell r="B1262" t="str">
            <v>Harden</v>
          </cell>
        </row>
        <row r="1274">
          <cell r="A1274">
            <v>107</v>
          </cell>
          <cell r="B1274" t="str">
            <v>Minimize</v>
          </cell>
        </row>
        <row r="1286">
          <cell r="A1286">
            <v>108</v>
          </cell>
          <cell r="B1286" t="str">
            <v>Smokescreen</v>
          </cell>
        </row>
        <row r="1298">
          <cell r="A1298">
            <v>109</v>
          </cell>
          <cell r="B1298" t="str">
            <v>Confuse Ray</v>
          </cell>
        </row>
        <row r="1310">
          <cell r="A1310">
            <v>110</v>
          </cell>
          <cell r="B1310" t="str">
            <v>Withdraw</v>
          </cell>
        </row>
        <row r="1322">
          <cell r="A1322">
            <v>111</v>
          </cell>
          <cell r="B1322" t="str">
            <v>Defense Curl</v>
          </cell>
        </row>
        <row r="1334">
          <cell r="A1334">
            <v>112</v>
          </cell>
          <cell r="B1334" t="str">
            <v>Barrier</v>
          </cell>
        </row>
        <row r="1346">
          <cell r="A1346">
            <v>113</v>
          </cell>
          <cell r="B1346" t="str">
            <v>Light Screen</v>
          </cell>
        </row>
        <row r="1358">
          <cell r="A1358">
            <v>114</v>
          </cell>
          <cell r="B1358" t="str">
            <v>Haze</v>
          </cell>
        </row>
        <row r="1370">
          <cell r="A1370">
            <v>115</v>
          </cell>
          <cell r="B1370" t="str">
            <v>Reflect</v>
          </cell>
        </row>
        <row r="1382">
          <cell r="A1382">
            <v>116</v>
          </cell>
          <cell r="B1382" t="str">
            <v>Focus Energy</v>
          </cell>
        </row>
        <row r="1394">
          <cell r="A1394">
            <v>117</v>
          </cell>
          <cell r="B1394" t="str">
            <v>Bide</v>
          </cell>
        </row>
        <row r="1406">
          <cell r="A1406">
            <v>118</v>
          </cell>
          <cell r="B1406" t="str">
            <v>Metronome</v>
          </cell>
        </row>
        <row r="1418">
          <cell r="A1418">
            <v>119</v>
          </cell>
          <cell r="B1418" t="str">
            <v>Mirror Move</v>
          </cell>
        </row>
        <row r="1430">
          <cell r="A1430">
            <v>120</v>
          </cell>
          <cell r="B1430" t="str">
            <v>Self-Destruct</v>
          </cell>
        </row>
        <row r="1442">
          <cell r="A1442">
            <v>121</v>
          </cell>
          <cell r="B1442" t="str">
            <v>Egg Bomb</v>
          </cell>
        </row>
        <row r="1454">
          <cell r="A1454">
            <v>122</v>
          </cell>
          <cell r="B1454" t="str">
            <v>Lick</v>
          </cell>
        </row>
        <row r="1466">
          <cell r="A1466">
            <v>123</v>
          </cell>
          <cell r="B1466" t="str">
            <v>Smog</v>
          </cell>
        </row>
        <row r="1478">
          <cell r="A1478">
            <v>124</v>
          </cell>
          <cell r="B1478" t="str">
            <v>Sludge</v>
          </cell>
        </row>
        <row r="1490">
          <cell r="A1490">
            <v>125</v>
          </cell>
          <cell r="B1490" t="str">
            <v>Bone Club</v>
          </cell>
        </row>
        <row r="1502">
          <cell r="A1502">
            <v>126</v>
          </cell>
          <cell r="B1502" t="str">
            <v>Fire Blast</v>
          </cell>
        </row>
        <row r="1514">
          <cell r="A1514">
            <v>127</v>
          </cell>
          <cell r="B1514" t="str">
            <v>Waterfall</v>
          </cell>
        </row>
        <row r="1526">
          <cell r="A1526">
            <v>128</v>
          </cell>
          <cell r="B1526" t="str">
            <v>Clamp</v>
          </cell>
        </row>
        <row r="1538">
          <cell r="A1538">
            <v>129</v>
          </cell>
          <cell r="B1538" t="str">
            <v>Swift</v>
          </cell>
        </row>
        <row r="1550">
          <cell r="A1550">
            <v>130</v>
          </cell>
          <cell r="B1550" t="str">
            <v>Skull Bash</v>
          </cell>
        </row>
        <row r="1562">
          <cell r="A1562">
            <v>131</v>
          </cell>
          <cell r="B1562" t="str">
            <v>Spike Cannon</v>
          </cell>
        </row>
        <row r="1574">
          <cell r="A1574">
            <v>132</v>
          </cell>
          <cell r="B1574" t="str">
            <v>Constrict</v>
          </cell>
        </row>
        <row r="1586">
          <cell r="A1586">
            <v>133</v>
          </cell>
          <cell r="B1586" t="str">
            <v>Amnesia</v>
          </cell>
        </row>
        <row r="1598">
          <cell r="A1598">
            <v>134</v>
          </cell>
          <cell r="B1598" t="str">
            <v>Kinesis</v>
          </cell>
        </row>
        <row r="1610">
          <cell r="A1610">
            <v>135</v>
          </cell>
          <cell r="B1610" t="str">
            <v>Soft-Boiled</v>
          </cell>
        </row>
        <row r="1622">
          <cell r="A1622">
            <v>136</v>
          </cell>
          <cell r="B1622" t="str">
            <v>High Jump Kick</v>
          </cell>
        </row>
        <row r="1634">
          <cell r="A1634">
            <v>137</v>
          </cell>
          <cell r="B1634" t="str">
            <v>Glare</v>
          </cell>
        </row>
        <row r="1646">
          <cell r="A1646">
            <v>138</v>
          </cell>
          <cell r="B1646" t="str">
            <v>Dream Eater</v>
          </cell>
        </row>
        <row r="1658">
          <cell r="A1658">
            <v>139</v>
          </cell>
          <cell r="B1658" t="str">
            <v>Poison Gas</v>
          </cell>
        </row>
        <row r="1670">
          <cell r="A1670">
            <v>140</v>
          </cell>
          <cell r="B1670" t="str">
            <v>Barrage</v>
          </cell>
        </row>
        <row r="1682">
          <cell r="A1682">
            <v>141</v>
          </cell>
          <cell r="B1682" t="str">
            <v>Leech Life</v>
          </cell>
        </row>
        <row r="1694">
          <cell r="A1694">
            <v>142</v>
          </cell>
          <cell r="B1694" t="str">
            <v>Lovely Kiss</v>
          </cell>
        </row>
        <row r="1706">
          <cell r="A1706">
            <v>143</v>
          </cell>
          <cell r="B1706" t="str">
            <v>Sky Attack</v>
          </cell>
        </row>
        <row r="1718">
          <cell r="A1718">
            <v>144</v>
          </cell>
          <cell r="B1718" t="str">
            <v>Transform</v>
          </cell>
        </row>
        <row r="1730">
          <cell r="A1730">
            <v>145</v>
          </cell>
          <cell r="B1730" t="str">
            <v>Bubble</v>
          </cell>
        </row>
        <row r="1742">
          <cell r="A1742">
            <v>146</v>
          </cell>
          <cell r="B1742" t="str">
            <v>Dizzy Punch</v>
          </cell>
        </row>
        <row r="1754">
          <cell r="A1754">
            <v>147</v>
          </cell>
          <cell r="B1754" t="str">
            <v>Spore</v>
          </cell>
        </row>
        <row r="1766">
          <cell r="A1766">
            <v>148</v>
          </cell>
          <cell r="B1766" t="str">
            <v>Flash</v>
          </cell>
        </row>
        <row r="1778">
          <cell r="A1778">
            <v>149</v>
          </cell>
          <cell r="B1778" t="str">
            <v>Psywave</v>
          </cell>
        </row>
        <row r="1790">
          <cell r="A1790">
            <v>150</v>
          </cell>
          <cell r="B1790" t="str">
            <v>Splash</v>
          </cell>
        </row>
        <row r="1802">
          <cell r="A1802">
            <v>151</v>
          </cell>
          <cell r="B1802" t="str">
            <v>Acid Armor</v>
          </cell>
        </row>
        <row r="1814">
          <cell r="A1814">
            <v>152</v>
          </cell>
          <cell r="B1814" t="str">
            <v>Crabhammer</v>
          </cell>
        </row>
        <row r="1826">
          <cell r="A1826">
            <v>153</v>
          </cell>
          <cell r="B1826" t="str">
            <v>Explosion</v>
          </cell>
        </row>
        <row r="1838">
          <cell r="A1838">
            <v>154</v>
          </cell>
          <cell r="B1838" t="str">
            <v>Fury Swipes</v>
          </cell>
        </row>
        <row r="1850">
          <cell r="A1850">
            <v>155</v>
          </cell>
          <cell r="B1850" t="str">
            <v>Bonemerang</v>
          </cell>
        </row>
        <row r="1862">
          <cell r="A1862">
            <v>156</v>
          </cell>
          <cell r="B1862" t="str">
            <v>Rest</v>
          </cell>
        </row>
        <row r="1874">
          <cell r="A1874">
            <v>157</v>
          </cell>
          <cell r="B1874" t="str">
            <v>Rock Slide</v>
          </cell>
        </row>
        <row r="1886">
          <cell r="A1886">
            <v>158</v>
          </cell>
          <cell r="B1886" t="str">
            <v>Hyper Fang</v>
          </cell>
        </row>
        <row r="1898">
          <cell r="A1898">
            <v>159</v>
          </cell>
          <cell r="B1898" t="str">
            <v>Sharpen</v>
          </cell>
        </row>
        <row r="1910">
          <cell r="A1910">
            <v>160</v>
          </cell>
          <cell r="B1910" t="str">
            <v>Conversion</v>
          </cell>
        </row>
        <row r="1922">
          <cell r="A1922">
            <v>161</v>
          </cell>
          <cell r="B1922" t="str">
            <v>Tri Attack</v>
          </cell>
        </row>
        <row r="1934">
          <cell r="A1934">
            <v>162</v>
          </cell>
          <cell r="B1934" t="str">
            <v>Super Fang</v>
          </cell>
        </row>
        <row r="1946">
          <cell r="A1946">
            <v>163</v>
          </cell>
          <cell r="B1946" t="str">
            <v>Slash</v>
          </cell>
        </row>
        <row r="1958">
          <cell r="A1958">
            <v>164</v>
          </cell>
          <cell r="B1958" t="str">
            <v>Substitute</v>
          </cell>
        </row>
        <row r="1970">
          <cell r="A1970">
            <v>165</v>
          </cell>
          <cell r="B1970" t="str">
            <v>Struggle</v>
          </cell>
        </row>
        <row r="1982">
          <cell r="A1982">
            <v>166</v>
          </cell>
          <cell r="B1982" t="str">
            <v>Sketch</v>
          </cell>
        </row>
        <row r="1994">
          <cell r="A1994">
            <v>167</v>
          </cell>
          <cell r="B1994" t="str">
            <v>Triple Kick</v>
          </cell>
        </row>
        <row r="2006">
          <cell r="A2006">
            <v>168</v>
          </cell>
          <cell r="B2006" t="str">
            <v>Thief</v>
          </cell>
        </row>
        <row r="2018">
          <cell r="A2018">
            <v>169</v>
          </cell>
          <cell r="B2018" t="str">
            <v>Spider Web</v>
          </cell>
        </row>
        <row r="2030">
          <cell r="A2030">
            <v>170</v>
          </cell>
          <cell r="B2030" t="str">
            <v>Mind Reader</v>
          </cell>
        </row>
        <row r="2042">
          <cell r="A2042">
            <v>171</v>
          </cell>
          <cell r="B2042" t="str">
            <v>Nightmare</v>
          </cell>
        </row>
        <row r="2054">
          <cell r="A2054">
            <v>172</v>
          </cell>
          <cell r="B2054" t="str">
            <v>Flame Wheel</v>
          </cell>
        </row>
        <row r="2066">
          <cell r="A2066">
            <v>173</v>
          </cell>
          <cell r="B2066" t="str">
            <v>Snore</v>
          </cell>
        </row>
        <row r="2078">
          <cell r="A2078">
            <v>174</v>
          </cell>
          <cell r="B2078" t="str">
            <v>Curse</v>
          </cell>
        </row>
        <row r="2090">
          <cell r="A2090">
            <v>175</v>
          </cell>
          <cell r="B2090" t="str">
            <v>Flail</v>
          </cell>
        </row>
        <row r="2102">
          <cell r="A2102">
            <v>176</v>
          </cell>
          <cell r="B2102" t="str">
            <v>Conversion 2</v>
          </cell>
        </row>
        <row r="2114">
          <cell r="A2114">
            <v>177</v>
          </cell>
          <cell r="B2114" t="str">
            <v>Aeroblast</v>
          </cell>
        </row>
        <row r="2126">
          <cell r="A2126">
            <v>178</v>
          </cell>
          <cell r="B2126" t="str">
            <v>Cotton Spore</v>
          </cell>
        </row>
        <row r="2138">
          <cell r="A2138">
            <v>179</v>
          </cell>
          <cell r="B2138" t="str">
            <v>Reversal</v>
          </cell>
        </row>
        <row r="2150">
          <cell r="A2150">
            <v>180</v>
          </cell>
          <cell r="B2150" t="str">
            <v>Spite</v>
          </cell>
        </row>
        <row r="2162">
          <cell r="A2162">
            <v>181</v>
          </cell>
          <cell r="B2162" t="str">
            <v>Powder Snow</v>
          </cell>
        </row>
        <row r="2174">
          <cell r="A2174">
            <v>182</v>
          </cell>
          <cell r="B2174" t="str">
            <v>Protect</v>
          </cell>
        </row>
        <row r="2186">
          <cell r="A2186">
            <v>183</v>
          </cell>
          <cell r="B2186" t="str">
            <v>Mach Punch</v>
          </cell>
        </row>
        <row r="2198">
          <cell r="A2198">
            <v>184</v>
          </cell>
          <cell r="B2198" t="str">
            <v>Scary Face</v>
          </cell>
        </row>
        <row r="2210">
          <cell r="A2210">
            <v>185</v>
          </cell>
          <cell r="B2210" t="str">
            <v>Feint Attack</v>
          </cell>
        </row>
        <row r="2222">
          <cell r="A2222">
            <v>186</v>
          </cell>
          <cell r="B2222" t="str">
            <v>Sweet Kiss</v>
          </cell>
        </row>
        <row r="2234">
          <cell r="A2234">
            <v>187</v>
          </cell>
          <cell r="B2234" t="str">
            <v>Belly Drum</v>
          </cell>
        </row>
        <row r="2246">
          <cell r="A2246">
            <v>188</v>
          </cell>
          <cell r="B2246" t="str">
            <v>Sludge Bomb</v>
          </cell>
        </row>
        <row r="2258">
          <cell r="A2258">
            <v>189</v>
          </cell>
          <cell r="B2258" t="str">
            <v>Mud-Slap</v>
          </cell>
        </row>
        <row r="2270">
          <cell r="A2270">
            <v>190</v>
          </cell>
          <cell r="B2270" t="str">
            <v>Octazooka</v>
          </cell>
        </row>
        <row r="2282">
          <cell r="A2282">
            <v>191</v>
          </cell>
          <cell r="B2282" t="str">
            <v>Spikes</v>
          </cell>
        </row>
        <row r="2294">
          <cell r="A2294">
            <v>192</v>
          </cell>
          <cell r="B2294" t="str">
            <v>Zap Cannon</v>
          </cell>
        </row>
        <row r="2306">
          <cell r="A2306">
            <v>193</v>
          </cell>
          <cell r="B2306" t="str">
            <v>Foresight</v>
          </cell>
        </row>
        <row r="2318">
          <cell r="A2318">
            <v>194</v>
          </cell>
          <cell r="B2318" t="str">
            <v>Destiny Bond</v>
          </cell>
        </row>
        <row r="2330">
          <cell r="A2330">
            <v>195</v>
          </cell>
          <cell r="B2330" t="str">
            <v>Perish Song</v>
          </cell>
        </row>
        <row r="2342">
          <cell r="A2342">
            <v>196</v>
          </cell>
          <cell r="B2342" t="str">
            <v>Icy Wind</v>
          </cell>
        </row>
        <row r="2354">
          <cell r="A2354">
            <v>197</v>
          </cell>
          <cell r="B2354" t="str">
            <v>Detect</v>
          </cell>
        </row>
        <row r="2366">
          <cell r="A2366">
            <v>198</v>
          </cell>
          <cell r="B2366" t="str">
            <v>Bone Rush</v>
          </cell>
        </row>
        <row r="2378">
          <cell r="A2378">
            <v>199</v>
          </cell>
          <cell r="B2378" t="str">
            <v>Lock-On</v>
          </cell>
        </row>
        <row r="2390">
          <cell r="A2390">
            <v>200</v>
          </cell>
          <cell r="B2390" t="str">
            <v>Outrage</v>
          </cell>
        </row>
        <row r="2402">
          <cell r="A2402">
            <v>201</v>
          </cell>
          <cell r="B2402" t="str">
            <v>Sandstorm</v>
          </cell>
        </row>
        <row r="2414">
          <cell r="A2414">
            <v>202</v>
          </cell>
          <cell r="B2414" t="str">
            <v>Giga Drain</v>
          </cell>
        </row>
        <row r="2426">
          <cell r="A2426">
            <v>203</v>
          </cell>
          <cell r="B2426" t="str">
            <v>Endure</v>
          </cell>
        </row>
        <row r="2438">
          <cell r="A2438">
            <v>204</v>
          </cell>
          <cell r="B2438" t="str">
            <v>Charm</v>
          </cell>
        </row>
        <row r="2450">
          <cell r="A2450">
            <v>205</v>
          </cell>
          <cell r="B2450" t="str">
            <v>Rollout</v>
          </cell>
        </row>
        <row r="2462">
          <cell r="A2462">
            <v>206</v>
          </cell>
          <cell r="B2462" t="str">
            <v>False Swipe</v>
          </cell>
        </row>
        <row r="2474">
          <cell r="A2474">
            <v>207</v>
          </cell>
          <cell r="B2474" t="str">
            <v>Swagger</v>
          </cell>
        </row>
        <row r="2486">
          <cell r="A2486">
            <v>208</v>
          </cell>
          <cell r="B2486" t="str">
            <v>Milk Drink</v>
          </cell>
        </row>
        <row r="2498">
          <cell r="A2498">
            <v>209</v>
          </cell>
          <cell r="B2498" t="str">
            <v>Spark</v>
          </cell>
        </row>
        <row r="2510">
          <cell r="A2510">
            <v>210</v>
          </cell>
          <cell r="B2510" t="str">
            <v>Fury Cutter</v>
          </cell>
        </row>
        <row r="2522">
          <cell r="A2522">
            <v>211</v>
          </cell>
          <cell r="B2522" t="str">
            <v>Steel Wing</v>
          </cell>
        </row>
        <row r="2534">
          <cell r="A2534">
            <v>212</v>
          </cell>
          <cell r="B2534" t="str">
            <v>Mean Look</v>
          </cell>
        </row>
        <row r="2546">
          <cell r="A2546">
            <v>213</v>
          </cell>
          <cell r="B2546" t="str">
            <v>Attract</v>
          </cell>
        </row>
        <row r="2558">
          <cell r="A2558">
            <v>214</v>
          </cell>
          <cell r="B2558" t="str">
            <v>Sleep Talk</v>
          </cell>
        </row>
        <row r="2570">
          <cell r="A2570">
            <v>215</v>
          </cell>
          <cell r="B2570" t="str">
            <v>Heal Bell</v>
          </cell>
        </row>
        <row r="2582">
          <cell r="A2582">
            <v>216</v>
          </cell>
          <cell r="B2582" t="str">
            <v>Return</v>
          </cell>
        </row>
        <row r="2594">
          <cell r="A2594">
            <v>217</v>
          </cell>
          <cell r="B2594" t="str">
            <v>Present</v>
          </cell>
        </row>
        <row r="2606">
          <cell r="A2606">
            <v>218</v>
          </cell>
          <cell r="B2606" t="str">
            <v>Frustration</v>
          </cell>
        </row>
        <row r="2618">
          <cell r="A2618">
            <v>219</v>
          </cell>
          <cell r="B2618" t="str">
            <v>Safeguard</v>
          </cell>
        </row>
        <row r="2630">
          <cell r="A2630">
            <v>220</v>
          </cell>
          <cell r="B2630" t="str">
            <v>Pain Split</v>
          </cell>
        </row>
        <row r="2642">
          <cell r="A2642">
            <v>221</v>
          </cell>
          <cell r="B2642" t="str">
            <v>Sacred Fire</v>
          </cell>
        </row>
        <row r="2654">
          <cell r="A2654">
            <v>222</v>
          </cell>
          <cell r="B2654" t="str">
            <v>Magnitude</v>
          </cell>
        </row>
        <row r="2666">
          <cell r="A2666">
            <v>223</v>
          </cell>
          <cell r="B2666" t="str">
            <v>Dynamic Punch</v>
          </cell>
        </row>
        <row r="2678">
          <cell r="A2678">
            <v>224</v>
          </cell>
          <cell r="B2678" t="str">
            <v>Megahorn</v>
          </cell>
        </row>
        <row r="2690">
          <cell r="A2690">
            <v>225</v>
          </cell>
          <cell r="B2690" t="str">
            <v>Dragon Breath</v>
          </cell>
        </row>
        <row r="2702">
          <cell r="A2702">
            <v>226</v>
          </cell>
          <cell r="B2702" t="str">
            <v>Baton Pass</v>
          </cell>
        </row>
        <row r="2714">
          <cell r="A2714">
            <v>227</v>
          </cell>
          <cell r="B2714" t="str">
            <v>Encore</v>
          </cell>
        </row>
        <row r="2726">
          <cell r="A2726">
            <v>228</v>
          </cell>
          <cell r="B2726" t="str">
            <v>Pursuit</v>
          </cell>
        </row>
        <row r="2738">
          <cell r="A2738">
            <v>229</v>
          </cell>
          <cell r="B2738" t="str">
            <v>Rapid Spin</v>
          </cell>
        </row>
        <row r="2750">
          <cell r="A2750">
            <v>230</v>
          </cell>
          <cell r="B2750" t="str">
            <v>Sweet Scent</v>
          </cell>
        </row>
        <row r="2762">
          <cell r="A2762">
            <v>231</v>
          </cell>
          <cell r="B2762" t="str">
            <v>Iron Tail</v>
          </cell>
        </row>
        <row r="2774">
          <cell r="A2774">
            <v>232</v>
          </cell>
          <cell r="B2774" t="str">
            <v>Metal Claw</v>
          </cell>
        </row>
        <row r="2786">
          <cell r="A2786">
            <v>233</v>
          </cell>
          <cell r="B2786" t="str">
            <v>Vital Throw</v>
          </cell>
        </row>
        <row r="2798">
          <cell r="A2798">
            <v>234</v>
          </cell>
          <cell r="B2798" t="str">
            <v>Morning Sun</v>
          </cell>
        </row>
        <row r="2810">
          <cell r="A2810">
            <v>235</v>
          </cell>
          <cell r="B2810" t="str">
            <v>Synthesis</v>
          </cell>
        </row>
        <row r="2822">
          <cell r="A2822">
            <v>236</v>
          </cell>
          <cell r="B2822" t="str">
            <v>Moonlight</v>
          </cell>
        </row>
        <row r="2834">
          <cell r="A2834">
            <v>237</v>
          </cell>
          <cell r="B2834" t="str">
            <v>Hidden Power</v>
          </cell>
        </row>
        <row r="2846">
          <cell r="A2846">
            <v>238</v>
          </cell>
          <cell r="B2846" t="str">
            <v>Cross Chop</v>
          </cell>
        </row>
        <row r="2858">
          <cell r="A2858">
            <v>239</v>
          </cell>
          <cell r="B2858" t="str">
            <v>Twister</v>
          </cell>
        </row>
        <row r="2870">
          <cell r="A2870">
            <v>240</v>
          </cell>
          <cell r="B2870" t="str">
            <v>Rain Dance</v>
          </cell>
        </row>
        <row r="2882">
          <cell r="A2882">
            <v>241</v>
          </cell>
          <cell r="B2882" t="str">
            <v>Sunny Day</v>
          </cell>
        </row>
        <row r="2894">
          <cell r="A2894">
            <v>242</v>
          </cell>
          <cell r="B2894" t="str">
            <v>Crunch</v>
          </cell>
        </row>
        <row r="2906">
          <cell r="A2906">
            <v>243</v>
          </cell>
          <cell r="B2906" t="str">
            <v>Mirror Coat</v>
          </cell>
        </row>
        <row r="2918">
          <cell r="A2918">
            <v>244</v>
          </cell>
          <cell r="B2918" t="str">
            <v>Psych Up</v>
          </cell>
        </row>
        <row r="2930">
          <cell r="A2930">
            <v>245</v>
          </cell>
          <cell r="B2930" t="str">
            <v>Extreme Speed</v>
          </cell>
        </row>
        <row r="2942">
          <cell r="A2942">
            <v>246</v>
          </cell>
          <cell r="B2942" t="str">
            <v>Ancient Power</v>
          </cell>
        </row>
        <row r="2954">
          <cell r="A2954">
            <v>247</v>
          </cell>
          <cell r="B2954" t="str">
            <v>Shadow Ball</v>
          </cell>
        </row>
        <row r="2966">
          <cell r="A2966">
            <v>248</v>
          </cell>
          <cell r="B2966" t="str">
            <v>Future Sight</v>
          </cell>
        </row>
        <row r="2978">
          <cell r="A2978">
            <v>249</v>
          </cell>
          <cell r="B2978" t="str">
            <v>Rock Smash</v>
          </cell>
        </row>
        <row r="2990">
          <cell r="A2990">
            <v>250</v>
          </cell>
          <cell r="B2990" t="str">
            <v>Whirlpool</v>
          </cell>
        </row>
        <row r="3002">
          <cell r="A3002">
            <v>251</v>
          </cell>
          <cell r="B3002" t="str">
            <v>Beat Up</v>
          </cell>
        </row>
        <row r="3014">
          <cell r="A3014">
            <v>252</v>
          </cell>
          <cell r="B3014" t="str">
            <v>Fake Out</v>
          </cell>
        </row>
        <row r="3026">
          <cell r="A3026">
            <v>253</v>
          </cell>
          <cell r="B3026" t="str">
            <v>Uproar</v>
          </cell>
        </row>
        <row r="3038">
          <cell r="A3038">
            <v>254</v>
          </cell>
          <cell r="B3038" t="str">
            <v>Stockpile</v>
          </cell>
        </row>
        <row r="3050">
          <cell r="A3050">
            <v>255</v>
          </cell>
          <cell r="B3050" t="str">
            <v>Spit Up</v>
          </cell>
        </row>
        <row r="3062">
          <cell r="A3062">
            <v>256</v>
          </cell>
          <cell r="B3062" t="str">
            <v>Swallow</v>
          </cell>
        </row>
        <row r="3074">
          <cell r="A3074">
            <v>257</v>
          </cell>
          <cell r="B3074" t="str">
            <v>Heat Wave</v>
          </cell>
        </row>
        <row r="3086">
          <cell r="A3086">
            <v>258</v>
          </cell>
          <cell r="B3086" t="str">
            <v>Hail</v>
          </cell>
        </row>
        <row r="3098">
          <cell r="A3098">
            <v>259</v>
          </cell>
          <cell r="B3098" t="str">
            <v>Torment</v>
          </cell>
        </row>
        <row r="3110">
          <cell r="A3110">
            <v>260</v>
          </cell>
          <cell r="B3110" t="str">
            <v>Flatter</v>
          </cell>
        </row>
        <row r="3122">
          <cell r="A3122">
            <v>261</v>
          </cell>
          <cell r="B3122" t="str">
            <v>Will-O-Wisp</v>
          </cell>
        </row>
        <row r="3134">
          <cell r="A3134">
            <v>262</v>
          </cell>
          <cell r="B3134" t="str">
            <v>Memento</v>
          </cell>
        </row>
        <row r="3146">
          <cell r="A3146">
            <v>263</v>
          </cell>
          <cell r="B3146" t="str">
            <v>Facade</v>
          </cell>
        </row>
        <row r="3158">
          <cell r="A3158">
            <v>264</v>
          </cell>
          <cell r="B3158" t="str">
            <v>Focus Punch</v>
          </cell>
        </row>
        <row r="3170">
          <cell r="A3170">
            <v>265</v>
          </cell>
          <cell r="B3170" t="str">
            <v>Smelling Salts</v>
          </cell>
        </row>
        <row r="3182">
          <cell r="A3182">
            <v>266</v>
          </cell>
          <cell r="B3182" t="str">
            <v>Follow Me</v>
          </cell>
        </row>
        <row r="3194">
          <cell r="A3194">
            <v>267</v>
          </cell>
          <cell r="B3194" t="str">
            <v>Nature Power</v>
          </cell>
        </row>
        <row r="3206">
          <cell r="A3206">
            <v>268</v>
          </cell>
          <cell r="B3206" t="str">
            <v>Charge</v>
          </cell>
        </row>
        <row r="3218">
          <cell r="A3218">
            <v>269</v>
          </cell>
          <cell r="B3218" t="str">
            <v>Taunt</v>
          </cell>
        </row>
        <row r="3230">
          <cell r="A3230">
            <v>270</v>
          </cell>
          <cell r="B3230" t="str">
            <v>Helping Hand</v>
          </cell>
        </row>
        <row r="3242">
          <cell r="A3242">
            <v>271</v>
          </cell>
          <cell r="B3242" t="str">
            <v>Trick</v>
          </cell>
        </row>
        <row r="3254">
          <cell r="A3254">
            <v>272</v>
          </cell>
          <cell r="B3254" t="str">
            <v>Role Play</v>
          </cell>
        </row>
        <row r="3266">
          <cell r="A3266">
            <v>273</v>
          </cell>
          <cell r="B3266" t="str">
            <v>Wish</v>
          </cell>
        </row>
        <row r="3278">
          <cell r="A3278">
            <v>274</v>
          </cell>
          <cell r="B3278" t="str">
            <v>Assist</v>
          </cell>
        </row>
        <row r="3290">
          <cell r="A3290">
            <v>275</v>
          </cell>
          <cell r="B3290" t="str">
            <v>Ingrain</v>
          </cell>
        </row>
        <row r="3302">
          <cell r="A3302">
            <v>276</v>
          </cell>
          <cell r="B3302" t="str">
            <v>Superpower</v>
          </cell>
        </row>
        <row r="3314">
          <cell r="A3314">
            <v>277</v>
          </cell>
          <cell r="B3314" t="str">
            <v>Magic Coat</v>
          </cell>
        </row>
        <row r="3326">
          <cell r="A3326">
            <v>278</v>
          </cell>
          <cell r="B3326" t="str">
            <v>Recycle</v>
          </cell>
        </row>
        <row r="3338">
          <cell r="A3338">
            <v>279</v>
          </cell>
          <cell r="B3338" t="str">
            <v>Revenge</v>
          </cell>
        </row>
        <row r="3350">
          <cell r="A3350">
            <v>280</v>
          </cell>
          <cell r="B3350" t="str">
            <v>Brick Break</v>
          </cell>
        </row>
        <row r="3362">
          <cell r="A3362">
            <v>281</v>
          </cell>
          <cell r="B3362" t="str">
            <v>Yawn</v>
          </cell>
        </row>
        <row r="3374">
          <cell r="A3374">
            <v>282</v>
          </cell>
          <cell r="B3374" t="str">
            <v>Knock Off</v>
          </cell>
        </row>
        <row r="3386">
          <cell r="A3386">
            <v>283</v>
          </cell>
          <cell r="B3386" t="str">
            <v>Endeavor</v>
          </cell>
        </row>
        <row r="3398">
          <cell r="A3398">
            <v>284</v>
          </cell>
          <cell r="B3398" t="str">
            <v>Eruption</v>
          </cell>
        </row>
        <row r="3410">
          <cell r="A3410">
            <v>285</v>
          </cell>
          <cell r="B3410" t="str">
            <v>Skill Swap</v>
          </cell>
        </row>
        <row r="3422">
          <cell r="A3422">
            <v>286</v>
          </cell>
          <cell r="B3422" t="str">
            <v>Imprison</v>
          </cell>
        </row>
        <row r="3434">
          <cell r="A3434">
            <v>287</v>
          </cell>
          <cell r="B3434" t="str">
            <v>Refresh</v>
          </cell>
        </row>
        <row r="3446">
          <cell r="A3446">
            <v>288</v>
          </cell>
          <cell r="B3446" t="str">
            <v>Grudge</v>
          </cell>
        </row>
        <row r="3458">
          <cell r="A3458">
            <v>289</v>
          </cell>
          <cell r="B3458" t="str">
            <v>Snatch</v>
          </cell>
        </row>
        <row r="3470">
          <cell r="A3470">
            <v>290</v>
          </cell>
          <cell r="B3470" t="str">
            <v>Secret Power</v>
          </cell>
        </row>
        <row r="3482">
          <cell r="A3482">
            <v>291</v>
          </cell>
          <cell r="B3482" t="str">
            <v>Dive</v>
          </cell>
        </row>
        <row r="3494">
          <cell r="A3494">
            <v>292</v>
          </cell>
          <cell r="B3494" t="str">
            <v>Arm Thrust</v>
          </cell>
        </row>
        <row r="3506">
          <cell r="A3506">
            <v>293</v>
          </cell>
          <cell r="B3506" t="str">
            <v>Camouflage</v>
          </cell>
        </row>
        <row r="3518">
          <cell r="A3518">
            <v>294</v>
          </cell>
          <cell r="B3518" t="str">
            <v>Tail Glow</v>
          </cell>
        </row>
        <row r="3530">
          <cell r="A3530">
            <v>295</v>
          </cell>
          <cell r="B3530" t="str">
            <v>Luster Purge</v>
          </cell>
        </row>
        <row r="3542">
          <cell r="A3542">
            <v>296</v>
          </cell>
          <cell r="B3542" t="str">
            <v>Mist Ball</v>
          </cell>
        </row>
        <row r="3554">
          <cell r="A3554">
            <v>297</v>
          </cell>
          <cell r="B3554" t="str">
            <v>Feather Dance</v>
          </cell>
        </row>
        <row r="3566">
          <cell r="A3566">
            <v>298</v>
          </cell>
          <cell r="B3566" t="str">
            <v>Teeter Dance</v>
          </cell>
        </row>
        <row r="3578">
          <cell r="A3578">
            <v>299</v>
          </cell>
          <cell r="B3578" t="str">
            <v>Blaze Kick</v>
          </cell>
        </row>
        <row r="3590">
          <cell r="A3590">
            <v>300</v>
          </cell>
          <cell r="B3590" t="str">
            <v>Mud Sport</v>
          </cell>
        </row>
        <row r="3602">
          <cell r="A3602">
            <v>301</v>
          </cell>
          <cell r="B3602" t="str">
            <v>Ice Ball</v>
          </cell>
        </row>
        <row r="3614">
          <cell r="A3614">
            <v>302</v>
          </cell>
          <cell r="B3614" t="str">
            <v>Needle Arm</v>
          </cell>
        </row>
        <row r="3626">
          <cell r="A3626">
            <v>303</v>
          </cell>
          <cell r="B3626" t="str">
            <v>Slack Off</v>
          </cell>
        </row>
        <row r="3638">
          <cell r="A3638">
            <v>304</v>
          </cell>
          <cell r="B3638" t="str">
            <v>Hyper Voice</v>
          </cell>
        </row>
        <row r="3650">
          <cell r="A3650">
            <v>305</v>
          </cell>
          <cell r="B3650" t="str">
            <v>Poison Fang</v>
          </cell>
        </row>
        <row r="3662">
          <cell r="A3662">
            <v>306</v>
          </cell>
          <cell r="B3662" t="str">
            <v>Crush Claw</v>
          </cell>
        </row>
        <row r="3674">
          <cell r="A3674">
            <v>307</v>
          </cell>
          <cell r="B3674" t="str">
            <v>Blast Burn</v>
          </cell>
        </row>
        <row r="3686">
          <cell r="A3686">
            <v>308</v>
          </cell>
          <cell r="B3686" t="str">
            <v>Hydro Cannon</v>
          </cell>
        </row>
        <row r="3698">
          <cell r="A3698">
            <v>309</v>
          </cell>
          <cell r="B3698" t="str">
            <v>Meteor Mash</v>
          </cell>
        </row>
        <row r="3710">
          <cell r="A3710">
            <v>310</v>
          </cell>
          <cell r="B3710" t="str">
            <v>Astonish</v>
          </cell>
        </row>
        <row r="3722">
          <cell r="A3722">
            <v>311</v>
          </cell>
          <cell r="B3722" t="str">
            <v>Weather Ball</v>
          </cell>
        </row>
        <row r="3734">
          <cell r="A3734">
            <v>312</v>
          </cell>
          <cell r="B3734" t="str">
            <v>Aromatherapy</v>
          </cell>
        </row>
        <row r="3746">
          <cell r="A3746">
            <v>313</v>
          </cell>
          <cell r="B3746" t="str">
            <v>Fake Tears</v>
          </cell>
        </row>
        <row r="3758">
          <cell r="A3758">
            <v>314</v>
          </cell>
          <cell r="B3758" t="str">
            <v>Air Cutter</v>
          </cell>
        </row>
        <row r="3770">
          <cell r="A3770">
            <v>315</v>
          </cell>
          <cell r="B3770" t="str">
            <v>Overheat</v>
          </cell>
        </row>
        <row r="3782">
          <cell r="A3782">
            <v>316</v>
          </cell>
          <cell r="B3782" t="str">
            <v>Odor Sleuth</v>
          </cell>
        </row>
        <row r="3794">
          <cell r="A3794">
            <v>317</v>
          </cell>
          <cell r="B3794" t="str">
            <v>Rock Tomb</v>
          </cell>
        </row>
        <row r="3806">
          <cell r="A3806">
            <v>318</v>
          </cell>
          <cell r="B3806" t="str">
            <v>Silver Wind</v>
          </cell>
        </row>
        <row r="3818">
          <cell r="A3818">
            <v>319</v>
          </cell>
          <cell r="B3818" t="str">
            <v>Metal Sound</v>
          </cell>
        </row>
        <row r="3830">
          <cell r="A3830">
            <v>320</v>
          </cell>
          <cell r="B3830" t="str">
            <v>Grass Whistle</v>
          </cell>
        </row>
        <row r="3842">
          <cell r="A3842">
            <v>321</v>
          </cell>
          <cell r="B3842" t="str">
            <v>Tickle</v>
          </cell>
        </row>
        <row r="3854">
          <cell r="A3854">
            <v>322</v>
          </cell>
          <cell r="B3854" t="str">
            <v>Cosmic Power</v>
          </cell>
        </row>
        <row r="3866">
          <cell r="A3866">
            <v>323</v>
          </cell>
          <cell r="B3866" t="str">
            <v>Water Spout</v>
          </cell>
        </row>
        <row r="3878">
          <cell r="A3878">
            <v>324</v>
          </cell>
          <cell r="B3878" t="str">
            <v>Signal Beam</v>
          </cell>
        </row>
        <row r="3890">
          <cell r="A3890">
            <v>325</v>
          </cell>
          <cell r="B3890" t="str">
            <v>Shadow Punch</v>
          </cell>
        </row>
        <row r="3902">
          <cell r="A3902">
            <v>326</v>
          </cell>
          <cell r="B3902" t="str">
            <v>Extrasensory</v>
          </cell>
        </row>
        <row r="3914">
          <cell r="A3914">
            <v>327</v>
          </cell>
          <cell r="B3914" t="str">
            <v>Sky Uppercut</v>
          </cell>
        </row>
        <row r="3926">
          <cell r="A3926">
            <v>328</v>
          </cell>
          <cell r="B3926" t="str">
            <v>Sand Tomb</v>
          </cell>
        </row>
        <row r="3938">
          <cell r="A3938">
            <v>329</v>
          </cell>
          <cell r="B3938" t="str">
            <v>Sheer Cold</v>
          </cell>
        </row>
        <row r="3950">
          <cell r="A3950">
            <v>330</v>
          </cell>
          <cell r="B3950" t="str">
            <v>Muddy Water</v>
          </cell>
        </row>
        <row r="3962">
          <cell r="A3962">
            <v>331</v>
          </cell>
          <cell r="B3962" t="str">
            <v>Bullet Seed</v>
          </cell>
        </row>
        <row r="3974">
          <cell r="A3974">
            <v>332</v>
          </cell>
          <cell r="B3974" t="str">
            <v>Aerial Ace</v>
          </cell>
        </row>
        <row r="3986">
          <cell r="A3986">
            <v>333</v>
          </cell>
          <cell r="B3986" t="str">
            <v>Icicle Spear</v>
          </cell>
        </row>
        <row r="3998">
          <cell r="A3998">
            <v>334</v>
          </cell>
          <cell r="B3998" t="str">
            <v>Iron Defense</v>
          </cell>
        </row>
        <row r="4010">
          <cell r="A4010">
            <v>335</v>
          </cell>
          <cell r="B4010" t="str">
            <v>Block</v>
          </cell>
        </row>
        <row r="4022">
          <cell r="A4022">
            <v>336</v>
          </cell>
          <cell r="B4022" t="str">
            <v>Howl</v>
          </cell>
        </row>
        <row r="4034">
          <cell r="A4034">
            <v>337</v>
          </cell>
          <cell r="B4034" t="str">
            <v>Dragon Claw</v>
          </cell>
        </row>
        <row r="4046">
          <cell r="A4046">
            <v>338</v>
          </cell>
          <cell r="B4046" t="str">
            <v>Frenzy Plant</v>
          </cell>
        </row>
        <row r="4058">
          <cell r="A4058">
            <v>339</v>
          </cell>
          <cell r="B4058" t="str">
            <v>Bulk Up</v>
          </cell>
        </row>
        <row r="4070">
          <cell r="A4070">
            <v>340</v>
          </cell>
          <cell r="B4070" t="str">
            <v>Bounce</v>
          </cell>
        </row>
        <row r="4082">
          <cell r="A4082">
            <v>341</v>
          </cell>
          <cell r="B4082" t="str">
            <v>Mud Shot</v>
          </cell>
        </row>
        <row r="4094">
          <cell r="A4094">
            <v>342</v>
          </cell>
          <cell r="B4094" t="str">
            <v>Poison Tail</v>
          </cell>
        </row>
        <row r="4106">
          <cell r="A4106">
            <v>343</v>
          </cell>
          <cell r="B4106" t="str">
            <v>Covet</v>
          </cell>
        </row>
        <row r="4118">
          <cell r="A4118">
            <v>344</v>
          </cell>
          <cell r="B4118" t="str">
            <v>Volt Tackle</v>
          </cell>
        </row>
        <row r="4130">
          <cell r="A4130">
            <v>345</v>
          </cell>
          <cell r="B4130" t="str">
            <v>Magical Leaf</v>
          </cell>
        </row>
        <row r="4142">
          <cell r="A4142">
            <v>346</v>
          </cell>
          <cell r="B4142" t="str">
            <v>Water Sport</v>
          </cell>
        </row>
        <row r="4154">
          <cell r="A4154">
            <v>347</v>
          </cell>
          <cell r="B4154" t="str">
            <v>Calm Mind</v>
          </cell>
        </row>
        <row r="4166">
          <cell r="A4166">
            <v>348</v>
          </cell>
          <cell r="B4166" t="str">
            <v>Leaf Blade</v>
          </cell>
        </row>
        <row r="4178">
          <cell r="A4178">
            <v>349</v>
          </cell>
          <cell r="B4178" t="str">
            <v>Dragon Dance</v>
          </cell>
        </row>
        <row r="4190">
          <cell r="A4190">
            <v>350</v>
          </cell>
          <cell r="B4190" t="str">
            <v>Rock Blast</v>
          </cell>
        </row>
        <row r="4202">
          <cell r="A4202">
            <v>351</v>
          </cell>
          <cell r="B4202" t="str">
            <v>Shock Wave</v>
          </cell>
        </row>
        <row r="4214">
          <cell r="A4214">
            <v>352</v>
          </cell>
          <cell r="B4214" t="str">
            <v>Water Pulse</v>
          </cell>
        </row>
        <row r="4226">
          <cell r="A4226">
            <v>353</v>
          </cell>
          <cell r="B4226" t="str">
            <v>Doom Desire</v>
          </cell>
        </row>
        <row r="4238">
          <cell r="A4238">
            <v>354</v>
          </cell>
          <cell r="B4238" t="str">
            <v>Psycho Boost</v>
          </cell>
        </row>
        <row r="4250">
          <cell r="A4250">
            <v>355</v>
          </cell>
          <cell r="B4250" t="str">
            <v>Roost</v>
          </cell>
        </row>
        <row r="4262">
          <cell r="A4262">
            <v>356</v>
          </cell>
          <cell r="B4262" t="str">
            <v>Inferno</v>
          </cell>
        </row>
        <row r="4274">
          <cell r="A4274">
            <v>357</v>
          </cell>
          <cell r="B4274" t="str">
            <v>Volt Switch</v>
          </cell>
        </row>
        <row r="4286">
          <cell r="A4286">
            <v>358</v>
          </cell>
          <cell r="B4286" t="str">
            <v>Drain Punch</v>
          </cell>
        </row>
        <row r="4298">
          <cell r="A4298">
            <v>359</v>
          </cell>
          <cell r="B4298" t="str">
            <v>Hammer Arm</v>
          </cell>
        </row>
        <row r="4310">
          <cell r="A4310">
            <v>360</v>
          </cell>
          <cell r="B4310" t="str">
            <v>Gyro Ball</v>
          </cell>
        </row>
        <row r="4322">
          <cell r="A4322">
            <v>361</v>
          </cell>
          <cell r="B4322" t="str">
            <v>Bulldoze</v>
          </cell>
        </row>
        <row r="4334">
          <cell r="A4334">
            <v>362</v>
          </cell>
          <cell r="B4334" t="str">
            <v>Brine</v>
          </cell>
        </row>
        <row r="4346">
          <cell r="A4346">
            <v>363</v>
          </cell>
          <cell r="B4346" t="str">
            <v>Frost Breath</v>
          </cell>
        </row>
        <row r="4358">
          <cell r="A4358">
            <v>364</v>
          </cell>
          <cell r="B4358" t="str">
            <v>Feint</v>
          </cell>
        </row>
        <row r="4370">
          <cell r="A4370">
            <v>365</v>
          </cell>
          <cell r="B4370" t="str">
            <v>Dragon Tail</v>
          </cell>
        </row>
        <row r="4382">
          <cell r="A4382">
            <v>366</v>
          </cell>
          <cell r="B4382" t="str">
            <v>WorkUp</v>
          </cell>
        </row>
        <row r="4394">
          <cell r="A4394">
            <v>367</v>
          </cell>
          <cell r="B4394" t="str">
            <v>Acupressure</v>
          </cell>
        </row>
        <row r="4406">
          <cell r="A4406">
            <v>368</v>
          </cell>
          <cell r="B4406" t="str">
            <v>Wild Charge</v>
          </cell>
        </row>
        <row r="4418">
          <cell r="A4418">
            <v>369</v>
          </cell>
          <cell r="B4418" t="str">
            <v>U-turn</v>
          </cell>
        </row>
        <row r="4430">
          <cell r="A4430">
            <v>370</v>
          </cell>
          <cell r="B4430" t="str">
            <v>Close Combat</v>
          </cell>
        </row>
        <row r="4442">
          <cell r="A4442">
            <v>371</v>
          </cell>
          <cell r="B4442" t="str">
            <v>Drill Run</v>
          </cell>
        </row>
        <row r="4454">
          <cell r="A4454">
            <v>372</v>
          </cell>
          <cell r="B4454" t="str">
            <v>Dual Chop</v>
          </cell>
        </row>
        <row r="4466">
          <cell r="A4466">
            <v>373</v>
          </cell>
          <cell r="B4466" t="str">
            <v>Horn Leech</v>
          </cell>
        </row>
        <row r="4478">
          <cell r="A4478">
            <v>374</v>
          </cell>
          <cell r="B4478" t="str">
            <v>Sacred Sword</v>
          </cell>
        </row>
        <row r="4490">
          <cell r="A4490">
            <v>375</v>
          </cell>
          <cell r="B4490" t="str">
            <v>Psycho Shift</v>
          </cell>
        </row>
        <row r="4502">
          <cell r="A4502">
            <v>376</v>
          </cell>
          <cell r="B4502" t="str">
            <v>Liquidation</v>
          </cell>
        </row>
        <row r="4514">
          <cell r="A4514">
            <v>377</v>
          </cell>
          <cell r="B4514" t="str">
            <v>Leaf Tornado</v>
          </cell>
        </row>
        <row r="4526">
          <cell r="A4526">
            <v>378</v>
          </cell>
          <cell r="B4526" t="str">
            <v>Hurricane</v>
          </cell>
        </row>
        <row r="4538">
          <cell r="A4538">
            <v>379</v>
          </cell>
          <cell r="B4538" t="str">
            <v>Phantom Force</v>
          </cell>
        </row>
        <row r="4550">
          <cell r="A4550">
            <v>380</v>
          </cell>
          <cell r="B4550" t="str">
            <v>Petal Blizzard</v>
          </cell>
        </row>
        <row r="4562">
          <cell r="A4562">
            <v>381</v>
          </cell>
          <cell r="B4562" t="str">
            <v>Charming Cry</v>
          </cell>
        </row>
        <row r="4574">
          <cell r="A4574">
            <v>382</v>
          </cell>
          <cell r="B4574" t="str">
            <v>Draining Kiss</v>
          </cell>
        </row>
        <row r="4586">
          <cell r="A4586">
            <v>383</v>
          </cell>
          <cell r="B4586" t="str">
            <v>Play Rough</v>
          </cell>
        </row>
        <row r="4598">
          <cell r="A4598">
            <v>384</v>
          </cell>
          <cell r="B4598" t="str">
            <v>Fairy Wind</v>
          </cell>
        </row>
        <row r="4610">
          <cell r="A4610">
            <v>385</v>
          </cell>
          <cell r="B4610" t="str">
            <v>MoonBlast</v>
          </cell>
        </row>
        <row r="4622">
          <cell r="A4622">
            <v>386</v>
          </cell>
          <cell r="B4622" t="str">
            <v>BoomBurst</v>
          </cell>
        </row>
        <row r="4634">
          <cell r="A4634">
            <v>387</v>
          </cell>
          <cell r="B4634" t="str">
            <v>Electroweb</v>
          </cell>
        </row>
        <row r="4646">
          <cell r="A4646">
            <v>388</v>
          </cell>
          <cell r="B4646" t="str">
            <v>Worry Seed</v>
          </cell>
        </row>
        <row r="4658">
          <cell r="A4658">
            <v>389</v>
          </cell>
          <cell r="B4658" t="str">
            <v>Dazzling Gleam</v>
          </cell>
        </row>
        <row r="4670">
          <cell r="A4670">
            <v>390</v>
          </cell>
          <cell r="B4670" t="str">
            <v>Infestation</v>
          </cell>
        </row>
        <row r="4682">
          <cell r="A4682">
            <v>391</v>
          </cell>
          <cell r="B4682" t="str">
            <v>Powerup Punch</v>
          </cell>
        </row>
        <row r="4694">
          <cell r="A4694">
            <v>392</v>
          </cell>
          <cell r="B4694" t="str">
            <v>Heal Pulse</v>
          </cell>
        </row>
        <row r="4706">
          <cell r="A4706">
            <v>393</v>
          </cell>
          <cell r="B4706" t="str">
            <v>Hex</v>
          </cell>
        </row>
        <row r="4718">
          <cell r="A4718">
            <v>394</v>
          </cell>
          <cell r="B4718" t="str">
            <v>Flare Blitz</v>
          </cell>
        </row>
        <row r="4730">
          <cell r="A4730">
            <v>395</v>
          </cell>
          <cell r="B4730" t="str">
            <v>Force Palm</v>
          </cell>
        </row>
        <row r="4742">
          <cell r="A4742">
            <v>396</v>
          </cell>
          <cell r="B4742" t="str">
            <v>Aura Sphere</v>
          </cell>
        </row>
        <row r="4754">
          <cell r="A4754">
            <v>397</v>
          </cell>
          <cell r="B4754" t="str">
            <v>Rock Polish</v>
          </cell>
        </row>
        <row r="4766">
          <cell r="A4766">
            <v>398</v>
          </cell>
          <cell r="B4766" t="str">
            <v>Poison Jab</v>
          </cell>
        </row>
        <row r="4778">
          <cell r="A4778">
            <v>399</v>
          </cell>
          <cell r="B4778" t="str">
            <v>Dark Pulse</v>
          </cell>
        </row>
        <row r="4790">
          <cell r="A4790">
            <v>400</v>
          </cell>
          <cell r="B4790" t="str">
            <v>Night Slash</v>
          </cell>
        </row>
        <row r="4802">
          <cell r="A4802">
            <v>401</v>
          </cell>
          <cell r="B4802" t="str">
            <v>Aqua Tail</v>
          </cell>
        </row>
        <row r="4814">
          <cell r="A4814">
            <v>402</v>
          </cell>
          <cell r="B4814" t="str">
            <v>Seed Bomb</v>
          </cell>
        </row>
        <row r="4826">
          <cell r="A4826">
            <v>403</v>
          </cell>
          <cell r="B4826" t="str">
            <v>Air Slash</v>
          </cell>
        </row>
        <row r="4838">
          <cell r="A4838">
            <v>404</v>
          </cell>
          <cell r="B4838" t="str">
            <v>X-Scissor</v>
          </cell>
        </row>
        <row r="4850">
          <cell r="A4850">
            <v>405</v>
          </cell>
          <cell r="B4850" t="str">
            <v>Bug Buzz</v>
          </cell>
        </row>
        <row r="4862">
          <cell r="A4862">
            <v>406</v>
          </cell>
          <cell r="B4862" t="str">
            <v>Dragon Pulse</v>
          </cell>
        </row>
        <row r="4874">
          <cell r="A4874">
            <v>407</v>
          </cell>
          <cell r="B4874" t="str">
            <v>Dragon Rush</v>
          </cell>
        </row>
        <row r="4886">
          <cell r="A4886">
            <v>408</v>
          </cell>
          <cell r="B4886" t="str">
            <v>Power Gem</v>
          </cell>
        </row>
        <row r="4898">
          <cell r="A4898">
            <v>409</v>
          </cell>
          <cell r="B4898" t="str">
            <v>Drain Punch</v>
          </cell>
        </row>
        <row r="4910">
          <cell r="A4910">
            <v>410</v>
          </cell>
          <cell r="B4910" t="str">
            <v>Vacuum Wave</v>
          </cell>
        </row>
        <row r="4922">
          <cell r="A4922">
            <v>411</v>
          </cell>
          <cell r="B4922" t="str">
            <v>Focus Blast</v>
          </cell>
        </row>
        <row r="4934">
          <cell r="A4934">
            <v>412</v>
          </cell>
          <cell r="B4934" t="str">
            <v>Energy Ball</v>
          </cell>
        </row>
        <row r="4946">
          <cell r="A4946">
            <v>413</v>
          </cell>
          <cell r="B4946" t="str">
            <v>Brave Bird</v>
          </cell>
        </row>
        <row r="4958">
          <cell r="A4958">
            <v>414</v>
          </cell>
          <cell r="B4958" t="str">
            <v>Earth Power</v>
          </cell>
        </row>
        <row r="4970">
          <cell r="A4970">
            <v>415</v>
          </cell>
          <cell r="B4970" t="str">
            <v>Acrobatics</v>
          </cell>
        </row>
        <row r="4982">
          <cell r="A4982">
            <v>416</v>
          </cell>
          <cell r="B4982" t="str">
            <v>Giga Impact</v>
          </cell>
        </row>
        <row r="4994">
          <cell r="A4994">
            <v>417</v>
          </cell>
          <cell r="B4994" t="str">
            <v>Nasty Plot</v>
          </cell>
        </row>
        <row r="5006">
          <cell r="A5006">
            <v>418</v>
          </cell>
          <cell r="B5006" t="str">
            <v>Bullet Punch</v>
          </cell>
        </row>
        <row r="5018">
          <cell r="A5018">
            <v>419</v>
          </cell>
          <cell r="B5018" t="str">
            <v>Avalanche</v>
          </cell>
        </row>
        <row r="5030">
          <cell r="A5030">
            <v>420</v>
          </cell>
          <cell r="B5030" t="str">
            <v>Ice Shard</v>
          </cell>
        </row>
        <row r="5042">
          <cell r="A5042">
            <v>421</v>
          </cell>
          <cell r="B5042" t="str">
            <v>Shadow Claw</v>
          </cell>
        </row>
        <row r="5054">
          <cell r="A5054">
            <v>422</v>
          </cell>
          <cell r="B5054" t="str">
            <v>Thunder Fang</v>
          </cell>
        </row>
        <row r="5066">
          <cell r="A5066">
            <v>423</v>
          </cell>
          <cell r="B5066" t="str">
            <v>Ice Fang</v>
          </cell>
        </row>
        <row r="5078">
          <cell r="A5078">
            <v>424</v>
          </cell>
          <cell r="B5078" t="str">
            <v>Fire Fang</v>
          </cell>
        </row>
        <row r="5090">
          <cell r="A5090">
            <v>425</v>
          </cell>
          <cell r="B5090" t="str">
            <v>Shadow Sneak</v>
          </cell>
        </row>
        <row r="5102">
          <cell r="A5102">
            <v>426</v>
          </cell>
          <cell r="B5102" t="str">
            <v>Mud Bomb</v>
          </cell>
        </row>
        <row r="5114">
          <cell r="A5114">
            <v>427</v>
          </cell>
          <cell r="B5114" t="str">
            <v>Psycho Cut</v>
          </cell>
        </row>
        <row r="5126">
          <cell r="A5126">
            <v>428</v>
          </cell>
          <cell r="B5126" t="str">
            <v>Zen Headbutt</v>
          </cell>
        </row>
        <row r="5138">
          <cell r="A5138">
            <v>429</v>
          </cell>
          <cell r="B5138" t="str">
            <v>Mirror Shot</v>
          </cell>
        </row>
        <row r="5150">
          <cell r="A5150">
            <v>430</v>
          </cell>
          <cell r="B5150" t="str">
            <v>Flash Cannon</v>
          </cell>
        </row>
        <row r="5162">
          <cell r="A5162">
            <v>431</v>
          </cell>
          <cell r="B5162" t="str">
            <v>Rock Climb</v>
          </cell>
        </row>
        <row r="5174">
          <cell r="A5174">
            <v>432</v>
          </cell>
          <cell r="B5174" t="str">
            <v>Heart Stamp</v>
          </cell>
        </row>
        <row r="5186">
          <cell r="A5186">
            <v>433</v>
          </cell>
          <cell r="B5186" t="str">
            <v>Sucker Punch</v>
          </cell>
        </row>
        <row r="5198">
          <cell r="A5198">
            <v>434</v>
          </cell>
          <cell r="B5198" t="str">
            <v>Draco Meteor</v>
          </cell>
        </row>
        <row r="5210">
          <cell r="A5210">
            <v>435</v>
          </cell>
          <cell r="B5210" t="str">
            <v>Discharge</v>
          </cell>
        </row>
        <row r="5222">
          <cell r="A5222">
            <v>436</v>
          </cell>
          <cell r="B5222" t="str">
            <v>Lava Plume</v>
          </cell>
        </row>
        <row r="5234">
          <cell r="A5234">
            <v>437</v>
          </cell>
          <cell r="B5234" t="str">
            <v>Leaf Storm</v>
          </cell>
        </row>
        <row r="5246">
          <cell r="A5246">
            <v>438</v>
          </cell>
          <cell r="B5246" t="str">
            <v>Power Whip</v>
          </cell>
        </row>
        <row r="5258">
          <cell r="A5258">
            <v>439</v>
          </cell>
          <cell r="B5258" t="str">
            <v>Rock Wrecker</v>
          </cell>
        </row>
        <row r="5270">
          <cell r="A5270">
            <v>440</v>
          </cell>
          <cell r="B5270" t="str">
            <v>Cross Poison</v>
          </cell>
        </row>
        <row r="5282">
          <cell r="A5282">
            <v>441</v>
          </cell>
          <cell r="B5282" t="str">
            <v>Gunk Shot</v>
          </cell>
        </row>
        <row r="5294">
          <cell r="A5294">
            <v>442</v>
          </cell>
          <cell r="B5294" t="str">
            <v>Iron Head</v>
          </cell>
        </row>
        <row r="5306">
          <cell r="A5306">
            <v>443</v>
          </cell>
          <cell r="B5306" t="str">
            <v>Magnet Bomb</v>
          </cell>
        </row>
        <row r="5318">
          <cell r="A5318">
            <v>444</v>
          </cell>
          <cell r="B5318" t="str">
            <v>Stone Edge</v>
          </cell>
        </row>
        <row r="5330">
          <cell r="A5330">
            <v>445</v>
          </cell>
          <cell r="B5330" t="str">
            <v>Assurance</v>
          </cell>
        </row>
        <row r="5342">
          <cell r="A5342">
            <v>446</v>
          </cell>
          <cell r="B5342" t="str">
            <v>Stored Power</v>
          </cell>
        </row>
        <row r="5354">
          <cell r="A5354">
            <v>447</v>
          </cell>
          <cell r="B5354" t="str">
            <v>Grass Knot</v>
          </cell>
        </row>
        <row r="5366">
          <cell r="A5366">
            <v>448</v>
          </cell>
          <cell r="B5366" t="str">
            <v>Chatter</v>
          </cell>
        </row>
        <row r="5378">
          <cell r="A5378">
            <v>449</v>
          </cell>
          <cell r="B5378" t="str">
            <v>Baby-Doll Eyes</v>
          </cell>
        </row>
        <row r="5390">
          <cell r="A5390">
            <v>450</v>
          </cell>
          <cell r="B5390" t="str">
            <v>Bug Bite</v>
          </cell>
        </row>
        <row r="5402">
          <cell r="A5402">
            <v>451</v>
          </cell>
          <cell r="B5402" t="str">
            <v>Charge Beam</v>
          </cell>
        </row>
        <row r="5414">
          <cell r="A5414">
            <v>452</v>
          </cell>
          <cell r="B5414" t="str">
            <v>Wood Hammer</v>
          </cell>
        </row>
        <row r="5426">
          <cell r="A5426">
            <v>453</v>
          </cell>
          <cell r="B5426" t="str">
            <v>Aqua Jet</v>
          </cell>
        </row>
        <row r="5438">
          <cell r="A5438">
            <v>454</v>
          </cell>
          <cell r="B5438" t="str">
            <v>Toxic Spikes</v>
          </cell>
        </row>
        <row r="5450">
          <cell r="A5450">
            <v>455</v>
          </cell>
          <cell r="B5450" t="str">
            <v>Stealth Rock</v>
          </cell>
        </row>
        <row r="5462">
          <cell r="A5462">
            <v>456</v>
          </cell>
          <cell r="B5462" t="str">
            <v>Sticky Web</v>
          </cell>
        </row>
        <row r="5474">
          <cell r="A5474">
            <v>457</v>
          </cell>
          <cell r="B5474" t="str">
            <v>Head Smash</v>
          </cell>
        </row>
        <row r="5486">
          <cell r="A5486">
            <v>458</v>
          </cell>
          <cell r="B5486" t="str">
            <v>Double Hit</v>
          </cell>
        </row>
        <row r="5498">
          <cell r="A5498">
            <v>459</v>
          </cell>
          <cell r="B5498" t="str">
            <v>Rage Powder</v>
          </cell>
        </row>
        <row r="5510">
          <cell r="A5510">
            <v>460</v>
          </cell>
          <cell r="B5510" t="str">
            <v>Switcheroo</v>
          </cell>
        </row>
        <row r="5522">
          <cell r="A5522">
            <v>461</v>
          </cell>
          <cell r="B5522" t="str">
            <v>Power Swap</v>
          </cell>
        </row>
        <row r="5534">
          <cell r="A5534">
            <v>462</v>
          </cell>
          <cell r="B5534" t="str">
            <v>Crush Grip</v>
          </cell>
        </row>
        <row r="5546">
          <cell r="A5546">
            <v>463</v>
          </cell>
          <cell r="B5546" t="str">
            <v>Magma Storm</v>
          </cell>
        </row>
        <row r="5558">
          <cell r="A5558">
            <v>464</v>
          </cell>
          <cell r="B5558" t="str">
            <v>Punishment</v>
          </cell>
        </row>
        <row r="5570">
          <cell r="A5570">
            <v>465</v>
          </cell>
          <cell r="B5570" t="str">
            <v>Seed Flare</v>
          </cell>
        </row>
        <row r="5582">
          <cell r="A5582">
            <v>466</v>
          </cell>
          <cell r="B5582" t="str">
            <v>Ominous Wind</v>
          </cell>
        </row>
        <row r="5594">
          <cell r="A5594">
            <v>467</v>
          </cell>
          <cell r="B5594" t="str">
            <v>Shadow Force</v>
          </cell>
        </row>
        <row r="5606">
          <cell r="A5606">
            <v>468</v>
          </cell>
          <cell r="B5606" t="str">
            <v>Hone Claws</v>
          </cell>
        </row>
        <row r="5618">
          <cell r="A5618">
            <v>469</v>
          </cell>
          <cell r="B5618" t="str">
            <v>Bestow</v>
          </cell>
        </row>
        <row r="5630">
          <cell r="A5630">
            <v>470</v>
          </cell>
          <cell r="B5630" t="str">
            <v>Fling</v>
          </cell>
        </row>
        <row r="5642">
          <cell r="A5642">
            <v>471</v>
          </cell>
          <cell r="B5642" t="str">
            <v>Roar of Time</v>
          </cell>
        </row>
        <row r="5654">
          <cell r="A5654">
            <v>472</v>
          </cell>
          <cell r="B5654" t="str">
            <v>Pluck</v>
          </cell>
        </row>
        <row r="5666">
          <cell r="A5666">
            <v>473</v>
          </cell>
          <cell r="B5666" t="str">
            <v>Me First</v>
          </cell>
        </row>
        <row r="5678">
          <cell r="A5678">
            <v>474</v>
          </cell>
          <cell r="B5678" t="str">
            <v>Psyshock</v>
          </cell>
        </row>
        <row r="5690">
          <cell r="A5690">
            <v>475</v>
          </cell>
          <cell r="B5690" t="str">
            <v>Venoshock</v>
          </cell>
        </row>
        <row r="5702">
          <cell r="A5702">
            <v>476</v>
          </cell>
          <cell r="B5702" t="str">
            <v>Miracle Eye</v>
          </cell>
        </row>
        <row r="5714">
          <cell r="A5714">
            <v>477</v>
          </cell>
          <cell r="B5714" t="str">
            <v>Lucky Chant</v>
          </cell>
        </row>
        <row r="5726">
          <cell r="A5726">
            <v>478</v>
          </cell>
          <cell r="B5726" t="str">
            <v>Tailwind</v>
          </cell>
        </row>
        <row r="5738">
          <cell r="A5738">
            <v>479</v>
          </cell>
          <cell r="B5738" t="str">
            <v>Copycat</v>
          </cell>
        </row>
        <row r="5750">
          <cell r="A5750">
            <v>480</v>
          </cell>
          <cell r="B5750" t="str">
            <v>Play Nice</v>
          </cell>
        </row>
        <row r="5762">
          <cell r="A5762">
            <v>481</v>
          </cell>
          <cell r="B5762" t="str">
            <v>Storm Throw</v>
          </cell>
        </row>
        <row r="5774">
          <cell r="A5774">
            <v>482</v>
          </cell>
          <cell r="B5774" t="str">
            <v>Flame Burst</v>
          </cell>
        </row>
        <row r="5786">
          <cell r="A5786">
            <v>483</v>
          </cell>
          <cell r="B5786" t="str">
            <v>Sludge Wave</v>
          </cell>
        </row>
        <row r="5798">
          <cell r="A5798">
            <v>484</v>
          </cell>
          <cell r="B5798" t="str">
            <v>Quiver Dance</v>
          </cell>
        </row>
        <row r="5810">
          <cell r="A5810">
            <v>485</v>
          </cell>
          <cell r="B5810" t="str">
            <v>Round</v>
          </cell>
        </row>
        <row r="5822">
          <cell r="A5822">
            <v>486</v>
          </cell>
          <cell r="B5822" t="str">
            <v>Synchronoise</v>
          </cell>
        </row>
        <row r="5834">
          <cell r="A5834">
            <v>487</v>
          </cell>
          <cell r="B5834" t="str">
            <v>Smack Down</v>
          </cell>
        </row>
        <row r="5846">
          <cell r="A5846">
            <v>488</v>
          </cell>
          <cell r="B5846" t="str">
            <v>Crush Grip</v>
          </cell>
        </row>
        <row r="5858">
          <cell r="A5858">
            <v>489</v>
          </cell>
          <cell r="B5858" t="str">
            <v>Flame Charge</v>
          </cell>
        </row>
        <row r="5870">
          <cell r="A5870">
            <v>490</v>
          </cell>
          <cell r="B5870" t="str">
            <v>Coil</v>
          </cell>
        </row>
        <row r="5882">
          <cell r="A5882">
            <v>491</v>
          </cell>
          <cell r="B5882" t="str">
            <v>Leg Sweep</v>
          </cell>
        </row>
        <row r="5894">
          <cell r="A5894">
            <v>492</v>
          </cell>
          <cell r="B5894" t="str">
            <v>Acid Spray</v>
          </cell>
        </row>
        <row r="5906">
          <cell r="A5906">
            <v>493</v>
          </cell>
          <cell r="B5906" t="str">
            <v>Fell Stinger</v>
          </cell>
        </row>
        <row r="5918">
          <cell r="A5918">
            <v>494</v>
          </cell>
          <cell r="B5918" t="str">
            <v>Heavy Slam (currently will crash game)</v>
          </cell>
        </row>
        <row r="5930">
          <cell r="A5930">
            <v>495</v>
          </cell>
          <cell r="B5930" t="str">
            <v>Venom Drench</v>
          </cell>
        </row>
        <row r="5942">
          <cell r="A5942">
            <v>496</v>
          </cell>
          <cell r="B5942" t="str">
            <v>Electro Ball</v>
          </cell>
        </row>
        <row r="5954">
          <cell r="A5954">
            <v>497</v>
          </cell>
        </row>
        <row r="5966">
          <cell r="A5966">
            <v>498</v>
          </cell>
          <cell r="B5966" t="str">
            <v>Simple Beam</v>
          </cell>
        </row>
        <row r="5978">
          <cell r="A5978">
            <v>499</v>
          </cell>
          <cell r="B5978" t="str">
            <v>Clear Smog</v>
          </cell>
        </row>
        <row r="5990">
          <cell r="A5990">
            <v>500</v>
          </cell>
          <cell r="B5990" t="str">
            <v>Healing Wish</v>
          </cell>
        </row>
        <row r="6002">
          <cell r="A6002">
            <v>501</v>
          </cell>
          <cell r="B6002" t="str">
            <v>Quick Guard</v>
          </cell>
        </row>
        <row r="6014">
          <cell r="A6014">
            <v>502</v>
          </cell>
          <cell r="B6014" t="str">
            <v>Roar of Time</v>
          </cell>
        </row>
        <row r="6026">
          <cell r="A6026">
            <v>503</v>
          </cell>
          <cell r="B6026" t="str">
            <v>Scald</v>
          </cell>
        </row>
        <row r="6038">
          <cell r="A6038">
            <v>504</v>
          </cell>
          <cell r="B6038" t="str">
            <v>Shell Smash</v>
          </cell>
        </row>
        <row r="6050">
          <cell r="A6050">
            <v>505</v>
          </cell>
          <cell r="B6050" t="str">
            <v>King's Shield</v>
          </cell>
        </row>
        <row r="6062">
          <cell r="A6062">
            <v>506</v>
          </cell>
          <cell r="B6062" t="str">
            <v>Wring Out</v>
          </cell>
        </row>
        <row r="6074">
          <cell r="A6074">
            <v>507</v>
          </cell>
          <cell r="B6074" t="str">
            <v>Cry Out</v>
          </cell>
        </row>
        <row r="6086">
          <cell r="A6086">
            <v>508</v>
          </cell>
          <cell r="B6086" t="str">
            <v>Shift Gear</v>
          </cell>
        </row>
        <row r="6098">
          <cell r="A6098">
            <v>509</v>
          </cell>
          <cell r="B6098" t="str">
            <v>Circle Throw</v>
          </cell>
        </row>
        <row r="6110">
          <cell r="A6110">
            <v>510</v>
          </cell>
          <cell r="B6110" t="str">
            <v>Icicle Crash</v>
          </cell>
        </row>
        <row r="6122">
          <cell r="A6122">
            <v>0</v>
          </cell>
          <cell r="B6122" t="str">
            <v>No Move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workbookViewId="0">
      <selection activeCell="E3" sqref="E3:E18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597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563</v>
      </c>
      <c r="V1" t="s">
        <v>564</v>
      </c>
      <c r="W1" t="s">
        <v>567</v>
      </c>
      <c r="X1" t="s">
        <v>568</v>
      </c>
      <c r="Z1" t="s">
        <v>565</v>
      </c>
      <c r="AA1" t="s">
        <v>566</v>
      </c>
      <c r="AB1" t="s">
        <v>561</v>
      </c>
      <c r="AC1" t="s">
        <v>562</v>
      </c>
      <c r="AD1" t="s">
        <v>559</v>
      </c>
      <c r="AE1" t="s">
        <v>560</v>
      </c>
      <c r="AF1" t="s">
        <v>587</v>
      </c>
      <c r="AG1" t="s">
        <v>588</v>
      </c>
    </row>
    <row r="2" spans="1:33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555</v>
      </c>
      <c r="H2" s="5" t="s">
        <v>603</v>
      </c>
      <c r="I2" s="5" t="s">
        <v>582</v>
      </c>
      <c r="J2" s="5" t="s">
        <v>574</v>
      </c>
      <c r="K2" s="5" t="s">
        <v>575</v>
      </c>
      <c r="L2" s="5" t="s">
        <v>569</v>
      </c>
      <c r="M2" s="5" t="s">
        <v>570</v>
      </c>
      <c r="N2" s="1" t="s">
        <v>598</v>
      </c>
      <c r="O2" s="1">
        <v>0</v>
      </c>
      <c r="Q2" s="2" t="s">
        <v>599</v>
      </c>
      <c r="R2" s="2" t="s">
        <v>601</v>
      </c>
      <c r="S2" s="2" t="s">
        <v>599</v>
      </c>
      <c r="U2" s="5" t="s">
        <v>574</v>
      </c>
      <c r="V2" s="5" t="s">
        <v>575</v>
      </c>
      <c r="W2" s="5" t="s">
        <v>569</v>
      </c>
      <c r="X2" s="5" t="s">
        <v>570</v>
      </c>
      <c r="Z2" s="5" t="s">
        <v>581</v>
      </c>
      <c r="AA2" s="5" t="s">
        <v>575</v>
      </c>
      <c r="AB2" s="6" t="s">
        <v>577</v>
      </c>
      <c r="AC2" s="5">
        <v>0</v>
      </c>
      <c r="AD2" s="5" t="s">
        <v>6</v>
      </c>
      <c r="AE2" s="5" t="s">
        <v>583</v>
      </c>
      <c r="AF2" s="5" t="s">
        <v>589</v>
      </c>
      <c r="AG2" s="5" t="s">
        <v>584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553</v>
      </c>
      <c r="H3" t="s">
        <v>602</v>
      </c>
      <c r="I3">
        <v>0</v>
      </c>
      <c r="J3" t="s">
        <v>571</v>
      </c>
      <c r="K3" t="s">
        <v>572</v>
      </c>
      <c r="L3" t="s">
        <v>574</v>
      </c>
      <c r="M3" t="s">
        <v>575</v>
      </c>
      <c r="N3" s="2" t="s">
        <v>599</v>
      </c>
      <c r="O3" s="2" t="s">
        <v>601</v>
      </c>
      <c r="P3" s="2" t="s">
        <v>598</v>
      </c>
      <c r="Q3" s="2">
        <v>0</v>
      </c>
      <c r="R3" s="2" t="s">
        <v>601</v>
      </c>
      <c r="S3" s="2" t="s">
        <v>599</v>
      </c>
      <c r="U3" t="s">
        <v>571</v>
      </c>
      <c r="V3" t="s">
        <v>572</v>
      </c>
      <c r="W3" t="s">
        <v>574</v>
      </c>
      <c r="X3" t="s">
        <v>575</v>
      </c>
      <c r="Z3" t="s">
        <v>573</v>
      </c>
      <c r="AA3">
        <v>0</v>
      </c>
      <c r="AB3" t="s">
        <v>569</v>
      </c>
      <c r="AC3" t="s">
        <v>570</v>
      </c>
      <c r="AD3" s="1" t="s">
        <v>2</v>
      </c>
      <c r="AE3">
        <v>0</v>
      </c>
      <c r="AF3" t="s">
        <v>4</v>
      </c>
      <c r="AG3" t="s">
        <v>583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554</v>
      </c>
      <c r="H4" t="s">
        <v>602</v>
      </c>
      <c r="I4" s="5">
        <v>0</v>
      </c>
      <c r="J4" t="s">
        <v>571</v>
      </c>
      <c r="K4" t="s">
        <v>572</v>
      </c>
      <c r="L4" s="5" t="s">
        <v>581</v>
      </c>
      <c r="M4" s="5" t="s">
        <v>582</v>
      </c>
      <c r="N4" s="2" t="s">
        <v>599</v>
      </c>
      <c r="O4" s="2" t="s">
        <v>601</v>
      </c>
      <c r="R4" s="2" t="s">
        <v>598</v>
      </c>
      <c r="S4">
        <v>0</v>
      </c>
      <c r="U4" t="s">
        <v>571</v>
      </c>
      <c r="V4" t="s">
        <v>572</v>
      </c>
      <c r="W4" s="5" t="s">
        <v>581</v>
      </c>
      <c r="X4" s="5" t="s">
        <v>582</v>
      </c>
      <c r="Z4" t="s">
        <v>573</v>
      </c>
      <c r="AA4" s="5">
        <v>0</v>
      </c>
      <c r="AB4" s="5" t="s">
        <v>579</v>
      </c>
      <c r="AC4" s="5" t="s">
        <v>580</v>
      </c>
      <c r="AD4" s="5" t="s">
        <v>578</v>
      </c>
      <c r="AE4" s="5" t="s">
        <v>576</v>
      </c>
      <c r="AF4" s="6" t="s">
        <v>577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556</v>
      </c>
      <c r="H5" s="5" t="s">
        <v>605</v>
      </c>
      <c r="I5" s="5" t="s">
        <v>604</v>
      </c>
      <c r="J5" s="6" t="s">
        <v>598</v>
      </c>
      <c r="K5" s="5">
        <v>0</v>
      </c>
      <c r="L5" s="5" t="s">
        <v>592</v>
      </c>
      <c r="M5" s="5" t="s">
        <v>6</v>
      </c>
      <c r="N5" s="2" t="s">
        <v>600</v>
      </c>
      <c r="O5" s="2">
        <v>0</v>
      </c>
      <c r="U5" s="6" t="s">
        <v>577</v>
      </c>
      <c r="V5" s="5">
        <v>0</v>
      </c>
      <c r="W5" s="5" t="s">
        <v>592</v>
      </c>
      <c r="X5" s="5" t="s">
        <v>6</v>
      </c>
      <c r="Z5" s="5" t="s">
        <v>590</v>
      </c>
      <c r="AA5" s="5" t="s">
        <v>578</v>
      </c>
      <c r="AB5" s="5" t="s">
        <v>591</v>
      </c>
      <c r="AC5" s="5">
        <v>0</v>
      </c>
      <c r="AD5" s="5" t="s">
        <v>590</v>
      </c>
      <c r="AE5" s="5" t="s">
        <v>590</v>
      </c>
      <c r="AF5" s="5" t="s">
        <v>590</v>
      </c>
      <c r="AG5" s="5" t="s">
        <v>590</v>
      </c>
    </row>
    <row r="6" spans="1:33" x14ac:dyDescent="0.5">
      <c r="B6">
        <v>3</v>
      </c>
      <c r="G6" s="1" t="s">
        <v>557</v>
      </c>
      <c r="H6" s="6" t="s">
        <v>598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599</v>
      </c>
      <c r="U6" s="5" t="s">
        <v>3</v>
      </c>
      <c r="V6" s="5" t="s">
        <v>4</v>
      </c>
      <c r="W6" s="5"/>
      <c r="X6" s="5"/>
      <c r="Z6" s="6" t="s">
        <v>577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558</v>
      </c>
      <c r="H7" s="5" t="s">
        <v>606</v>
      </c>
      <c r="I7" s="5" t="s">
        <v>607</v>
      </c>
      <c r="J7" s="5" t="s">
        <v>594</v>
      </c>
      <c r="K7" s="5" t="s">
        <v>570</v>
      </c>
      <c r="L7" s="6" t="s">
        <v>598</v>
      </c>
      <c r="M7" s="5">
        <v>0</v>
      </c>
      <c r="N7" s="2" t="s">
        <v>599</v>
      </c>
      <c r="O7" s="2" t="s">
        <v>601</v>
      </c>
      <c r="R7" s="2" t="s">
        <v>599</v>
      </c>
      <c r="S7" s="2" t="s">
        <v>601</v>
      </c>
      <c r="U7" s="5" t="s">
        <v>594</v>
      </c>
      <c r="V7" s="5" t="s">
        <v>570</v>
      </c>
      <c r="W7" s="6" t="s">
        <v>577</v>
      </c>
      <c r="X7" s="5">
        <v>0</v>
      </c>
      <c r="Z7" s="5" t="s">
        <v>595</v>
      </c>
      <c r="AA7" s="5" t="s">
        <v>580</v>
      </c>
      <c r="AB7" s="5" t="s">
        <v>583</v>
      </c>
      <c r="AC7" s="5" t="s">
        <v>589</v>
      </c>
      <c r="AD7" s="5" t="s">
        <v>585</v>
      </c>
      <c r="AE7" s="5" t="s">
        <v>593</v>
      </c>
      <c r="AF7" s="5" t="s">
        <v>586</v>
      </c>
      <c r="AG7" s="5" t="s">
        <v>596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612</v>
      </c>
      <c r="H10" s="1" t="s">
        <v>613</v>
      </c>
      <c r="I10" s="1" t="s">
        <v>614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610</v>
      </c>
      <c r="H11">
        <v>0</v>
      </c>
      <c r="I11" s="5" t="s">
        <v>608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611</v>
      </c>
      <c r="H12">
        <v>1</v>
      </c>
      <c r="I12" t="s">
        <v>609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615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616</v>
      </c>
      <c r="H14">
        <v>2</v>
      </c>
      <c r="I14" s="2" t="s">
        <v>617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618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619</v>
      </c>
      <c r="H16">
        <v>-6</v>
      </c>
      <c r="I16" s="2" t="s">
        <v>608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620</v>
      </c>
      <c r="H17">
        <v>-5</v>
      </c>
      <c r="I17" s="2" t="s">
        <v>609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621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622</v>
      </c>
      <c r="H19" s="5"/>
      <c r="J19" t="s">
        <v>623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19" workbookViewId="0">
      <selection activeCell="D20" sqref="D20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636</v>
      </c>
    </row>
    <row r="45" spans="1:4" x14ac:dyDescent="0.5">
      <c r="C45">
        <f>853*40+A5</f>
        <v>3245472</v>
      </c>
    </row>
    <row r="46" spans="1:4" x14ac:dyDescent="0.5">
      <c r="C46" t="str">
        <f>DEC2HEX(C45)</f>
        <v>3185A0</v>
      </c>
    </row>
    <row r="49" spans="2:5" x14ac:dyDescent="0.5">
      <c r="B49">
        <v>8570</v>
      </c>
      <c r="C49">
        <f>HEX2DEC(B49)</f>
        <v>34160</v>
      </c>
      <c r="D49">
        <f>MOD(C49,40)</f>
        <v>0</v>
      </c>
      <c r="E49">
        <f>-D49+40+C49</f>
        <v>34200</v>
      </c>
    </row>
    <row r="50" spans="2:5" x14ac:dyDescent="0.5">
      <c r="E50" t="str">
        <f>DEC2HEX(E49)</f>
        <v>8598</v>
      </c>
    </row>
    <row r="51" spans="2:5" x14ac:dyDescent="0.5">
      <c r="C51">
        <f>C49/40</f>
        <v>854</v>
      </c>
      <c r="E51" t="str">
        <f>DEC2HEX(E49-40)</f>
        <v>8570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E34" sqref="E34"/>
    </sheetView>
  </sheetViews>
  <sheetFormatPr defaultRowHeight="14.35" x14ac:dyDescent="0.5"/>
  <sheetData>
    <row r="1" spans="1:3" x14ac:dyDescent="0.5">
      <c r="B1" t="s">
        <v>47</v>
      </c>
    </row>
    <row r="2" spans="1:3" x14ac:dyDescent="0.5">
      <c r="A2">
        <v>770</v>
      </c>
      <c r="B2" t="s">
        <v>48</v>
      </c>
      <c r="C2" t="str">
        <f>_xlfn.CONCAT(C1,A2,B2)</f>
        <v>770,</v>
      </c>
    </row>
    <row r="3" spans="1:3" x14ac:dyDescent="0.5">
      <c r="A3">
        <v>771</v>
      </c>
      <c r="B3" t="s">
        <v>48</v>
      </c>
      <c r="C3" t="str">
        <f>_xlfn.CONCAT(C2,A3,B3)</f>
        <v>770,771,</v>
      </c>
    </row>
    <row r="4" spans="1:3" x14ac:dyDescent="0.5">
      <c r="A4">
        <v>772</v>
      </c>
      <c r="B4" t="s">
        <v>48</v>
      </c>
      <c r="C4" t="str">
        <f>_xlfn.CONCAT(C3,A4,B4)</f>
        <v>770,771,772,</v>
      </c>
    </row>
    <row r="5" spans="1:3" x14ac:dyDescent="0.5">
      <c r="A5">
        <v>773</v>
      </c>
      <c r="B5" t="s">
        <v>48</v>
      </c>
      <c r="C5" t="str">
        <f>_xlfn.CONCAT(C4,A5,B5)</f>
        <v>770,771,772,773,</v>
      </c>
    </row>
    <row r="6" spans="1:3" x14ac:dyDescent="0.5">
      <c r="A6">
        <v>774</v>
      </c>
      <c r="B6" t="s">
        <v>48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48</v>
      </c>
      <c r="C7" t="str">
        <f t="shared" si="0"/>
        <v>770,771,772,773,774,775,</v>
      </c>
    </row>
    <row r="8" spans="1:3" x14ac:dyDescent="0.5">
      <c r="A8">
        <v>776</v>
      </c>
      <c r="B8" t="s">
        <v>48</v>
      </c>
      <c r="C8" t="str">
        <f t="shared" si="0"/>
        <v>770,771,772,773,774,775,776,</v>
      </c>
    </row>
    <row r="9" spans="1:3" x14ac:dyDescent="0.5">
      <c r="A9">
        <v>777</v>
      </c>
      <c r="B9" t="s">
        <v>48</v>
      </c>
      <c r="C9" t="str">
        <f t="shared" si="0"/>
        <v>770,771,772,773,774,775,776,777,</v>
      </c>
    </row>
    <row r="10" spans="1:3" x14ac:dyDescent="0.5">
      <c r="A10">
        <v>778</v>
      </c>
      <c r="B10" t="s">
        <v>48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48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48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48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48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48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48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48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48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48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48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48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48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48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48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48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48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48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48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48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48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48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48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49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opLeftCell="A371" workbookViewId="0">
      <selection activeCell="L402" sqref="L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552</v>
      </c>
      <c r="H1" s="11"/>
      <c r="I1" s="11"/>
      <c r="J1" s="11" t="s">
        <v>437</v>
      </c>
      <c r="K1" s="11"/>
      <c r="L1" s="11"/>
    </row>
    <row r="2" spans="1:12" x14ac:dyDescent="0.5">
      <c r="A2">
        <f>'[2]Gen III'!A2</f>
        <v>1</v>
      </c>
      <c r="B2" t="s">
        <v>435</v>
      </c>
      <c r="C2">
        <v>1</v>
      </c>
      <c r="D2">
        <f>IF(VLOOKUP(B2,'[2]Gen IV'!$B:$U,20,FALSE)&gt;400,A2,VLOOKUP(B2,'[2]Gen IV'!$B:$U,20,FALSE))</f>
        <v>3</v>
      </c>
      <c r="E2" t="str">
        <f>VLOOKUP(D2,'[2]Gen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48</v>
      </c>
      <c r="I2" t="str">
        <f>_xlfn.CONCAT(G2,H2)</f>
        <v>16,</v>
      </c>
      <c r="J2">
        <f t="shared" ref="J2:J65" si="0">VLOOKUP(F2,B:C,2,FALSE)</f>
        <v>2</v>
      </c>
      <c r="K2" t="s">
        <v>48</v>
      </c>
      <c r="L2" t="str">
        <f>_xlfn.CONCAT(J2,K2)</f>
        <v>2,</v>
      </c>
    </row>
    <row r="3" spans="1:12" x14ac:dyDescent="0.5">
      <c r="A3">
        <f>'[2]Gen III'!A3</f>
        <v>2</v>
      </c>
      <c r="B3" t="s">
        <v>255</v>
      </c>
      <c r="C3">
        <v>2</v>
      </c>
      <c r="D3">
        <f>IF(VLOOKUP(B3,'[2]Gen IV'!$B:$U,20,FALSE)&gt;400,A3,VLOOKUP(B3,'[2]Gen IV'!$B:$U,20,FALSE))</f>
        <v>3</v>
      </c>
      <c r="E3" t="str">
        <f>VLOOKUP(D3,'[2]Gen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48</v>
      </c>
      <c r="I3" t="str">
        <f t="shared" ref="I3:I66" si="2">_xlfn.CONCAT(I2,G3,H3)</f>
        <v>16,32,</v>
      </c>
      <c r="J3">
        <f t="shared" si="0"/>
        <v>3</v>
      </c>
      <c r="K3" t="s">
        <v>48</v>
      </c>
      <c r="L3" t="str">
        <f>_xlfn.CONCAT(L2,J3,K3)</f>
        <v>2,3,</v>
      </c>
    </row>
    <row r="4" spans="1:12" x14ac:dyDescent="0.5">
      <c r="A4">
        <f>'[2]Gen III'!A4</f>
        <v>3</v>
      </c>
      <c r="B4" t="s">
        <v>50</v>
      </c>
      <c r="C4">
        <v>3</v>
      </c>
      <c r="D4">
        <f>IF(VLOOKUP(B4,'[2]Gen IV'!$B:$U,20,FALSE)&gt;400,A4,VLOOKUP(B4,'[2]Gen IV'!$B:$U,20,FALSE))</f>
        <v>3</v>
      </c>
      <c r="E4" t="str">
        <f>VLOOKUP(D4,'[2]Gen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48</v>
      </c>
      <c r="I4" t="str">
        <f t="shared" si="2"/>
        <v>16,32,0,</v>
      </c>
      <c r="J4">
        <f t="shared" si="0"/>
        <v>3</v>
      </c>
      <c r="K4" t="s">
        <v>48</v>
      </c>
      <c r="L4" t="str">
        <f t="shared" ref="L4:L67" si="3">_xlfn.CONCAT(L3,J4,K4)</f>
        <v>2,3,3,</v>
      </c>
    </row>
    <row r="5" spans="1:12" x14ac:dyDescent="0.5">
      <c r="A5">
        <f>'[2]Gen III'!A5</f>
        <v>4</v>
      </c>
      <c r="B5" t="s">
        <v>256</v>
      </c>
      <c r="C5">
        <v>4</v>
      </c>
      <c r="D5">
        <f>IF(VLOOKUP(B5,'[2]Gen IV'!$B:$U,20,FALSE)&gt;400,A5,VLOOKUP(B5,'[2]Gen IV'!$B:$U,20,FALSE))</f>
        <v>6</v>
      </c>
      <c r="E5" t="str">
        <f>VLOOKUP(D5,'[2]Gen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48</v>
      </c>
      <c r="I5" t="str">
        <f t="shared" si="2"/>
        <v>16,32,0,16,</v>
      </c>
      <c r="J5">
        <f t="shared" si="0"/>
        <v>5</v>
      </c>
      <c r="K5" t="s">
        <v>48</v>
      </c>
      <c r="L5" t="str">
        <f t="shared" si="3"/>
        <v>2,3,3,5,</v>
      </c>
    </row>
    <row r="6" spans="1:12" x14ac:dyDescent="0.5">
      <c r="A6">
        <f>'[2]Gen III'!A6</f>
        <v>5</v>
      </c>
      <c r="B6" t="s">
        <v>135</v>
      </c>
      <c r="C6">
        <v>5</v>
      </c>
      <c r="D6">
        <f>IF(VLOOKUP(B6,'[2]Gen IV'!$B:$U,20,FALSE)&gt;400,A6,VLOOKUP(B6,'[2]Gen IV'!$B:$U,20,FALSE))</f>
        <v>6</v>
      </c>
      <c r="E6" t="str">
        <f>VLOOKUP(D6,'[2]Gen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48</v>
      </c>
      <c r="I6" t="str">
        <f t="shared" si="2"/>
        <v>16,32,0,16,36,</v>
      </c>
      <c r="J6">
        <f t="shared" si="0"/>
        <v>6</v>
      </c>
      <c r="K6" t="s">
        <v>48</v>
      </c>
      <c r="L6" t="str">
        <f t="shared" si="3"/>
        <v>2,3,3,5,6,</v>
      </c>
    </row>
    <row r="7" spans="1:12" x14ac:dyDescent="0.5">
      <c r="A7">
        <f>'[2]Gen III'!A7</f>
        <v>6</v>
      </c>
      <c r="B7" t="s">
        <v>51</v>
      </c>
      <c r="C7">
        <v>6</v>
      </c>
      <c r="D7">
        <f>IF(VLOOKUP(B7,'[2]Gen IV'!$B:$U,20,FALSE)&gt;400,A7,VLOOKUP(B7,'[2]Gen IV'!$B:$U,20,FALSE))</f>
        <v>6</v>
      </c>
      <c r="E7" t="str">
        <f>VLOOKUP(D7,'[2]Gen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48</v>
      </c>
      <c r="I7" t="str">
        <f t="shared" si="2"/>
        <v>16,32,0,16,36,0,</v>
      </c>
      <c r="J7">
        <f t="shared" si="0"/>
        <v>6</v>
      </c>
      <c r="K7" t="s">
        <v>48</v>
      </c>
      <c r="L7" t="str">
        <f t="shared" si="3"/>
        <v>2,3,3,5,6,6,</v>
      </c>
    </row>
    <row r="8" spans="1:12" x14ac:dyDescent="0.5">
      <c r="A8">
        <f>'[2]Gen III'!A8</f>
        <v>7</v>
      </c>
      <c r="B8" t="s">
        <v>99</v>
      </c>
      <c r="C8">
        <v>7</v>
      </c>
      <c r="D8">
        <f>IF(VLOOKUP(B8,'[2]Gen IV'!$B:$U,20,FALSE)&gt;400,A8,VLOOKUP(B8,'[2]Gen IV'!$B:$U,20,FALSE))</f>
        <v>9</v>
      </c>
      <c r="E8" t="str">
        <f>VLOOKUP(D8,'[2]Gen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48</v>
      </c>
      <c r="I8" t="str">
        <f t="shared" si="2"/>
        <v>16,32,0,16,36,0,16,</v>
      </c>
      <c r="J8">
        <f t="shared" si="0"/>
        <v>8</v>
      </c>
      <c r="K8" t="s">
        <v>48</v>
      </c>
      <c r="L8" t="str">
        <f t="shared" si="3"/>
        <v>2,3,3,5,6,6,8,</v>
      </c>
    </row>
    <row r="9" spans="1:12" x14ac:dyDescent="0.5">
      <c r="A9">
        <f>'[2]Gen III'!A9</f>
        <v>8</v>
      </c>
      <c r="B9" t="s">
        <v>257</v>
      </c>
      <c r="C9">
        <v>8</v>
      </c>
      <c r="D9">
        <f>IF(VLOOKUP(B9,'[2]Gen IV'!$B:$U,20,FALSE)&gt;400,A9,VLOOKUP(B9,'[2]Gen IV'!$B:$U,20,FALSE))</f>
        <v>9</v>
      </c>
      <c r="E9" t="str">
        <f>VLOOKUP(D9,'[2]Gen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48</v>
      </c>
      <c r="I9" t="str">
        <f t="shared" si="2"/>
        <v>16,32,0,16,36,0,16,36,</v>
      </c>
      <c r="J9">
        <f t="shared" si="0"/>
        <v>9</v>
      </c>
      <c r="K9" t="s">
        <v>48</v>
      </c>
      <c r="L9" t="str">
        <f t="shared" si="3"/>
        <v>2,3,3,5,6,6,8,9,</v>
      </c>
    </row>
    <row r="10" spans="1:12" x14ac:dyDescent="0.5">
      <c r="A10">
        <f>'[2]Gen III'!A10</f>
        <v>9</v>
      </c>
      <c r="B10" t="s">
        <v>52</v>
      </c>
      <c r="C10">
        <v>9</v>
      </c>
      <c r="D10">
        <f>IF(VLOOKUP(B10,'[2]Gen IV'!$B:$U,20,FALSE)&gt;400,A10,VLOOKUP(B10,'[2]Gen IV'!$B:$U,20,FALSE))</f>
        <v>9</v>
      </c>
      <c r="E10" t="str">
        <f>VLOOKUP(D10,'[2]Gen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48</v>
      </c>
      <c r="I10" t="str">
        <f t="shared" si="2"/>
        <v>16,32,0,16,36,0,16,36,0,</v>
      </c>
      <c r="J10">
        <f t="shared" si="0"/>
        <v>9</v>
      </c>
      <c r="K10" t="s">
        <v>48</v>
      </c>
      <c r="L10" t="str">
        <f t="shared" si="3"/>
        <v>2,3,3,5,6,6,8,9,9,</v>
      </c>
    </row>
    <row r="11" spans="1:12" x14ac:dyDescent="0.5">
      <c r="A11">
        <f>'[2]Gen III'!A11</f>
        <v>10</v>
      </c>
      <c r="B11" t="s">
        <v>258</v>
      </c>
      <c r="C11">
        <v>10</v>
      </c>
      <c r="D11">
        <f>IF(VLOOKUP(B11,'[2]Gen IV'!$B:$U,20,FALSE)&gt;400,A11,VLOOKUP(B11,'[2]Gen IV'!$B:$U,20,FALSE))</f>
        <v>12</v>
      </c>
      <c r="E11" t="str">
        <f>VLOOKUP(D11,'[2]Gen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48</v>
      </c>
      <c r="I11" t="str">
        <f t="shared" si="2"/>
        <v>16,32,0,16,36,0,16,36,0,7,</v>
      </c>
      <c r="J11">
        <f t="shared" si="0"/>
        <v>11</v>
      </c>
      <c r="K11" t="s">
        <v>48</v>
      </c>
      <c r="L11" t="str">
        <f t="shared" si="3"/>
        <v>2,3,3,5,6,6,8,9,9,11,</v>
      </c>
    </row>
    <row r="12" spans="1:12" x14ac:dyDescent="0.5">
      <c r="A12">
        <f>'[2]Gen III'!A12</f>
        <v>11</v>
      </c>
      <c r="B12" t="s">
        <v>66</v>
      </c>
      <c r="C12">
        <v>11</v>
      </c>
      <c r="D12">
        <f>IF(VLOOKUP(B12,'[2]Gen IV'!$B:$U,20,FALSE)&gt;400,A12,VLOOKUP(B12,'[2]Gen IV'!$B:$U,20,FALSE))</f>
        <v>12</v>
      </c>
      <c r="E12" t="str">
        <f>VLOOKUP(D12,'[2]Gen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48</v>
      </c>
      <c r="I12" t="str">
        <f t="shared" si="2"/>
        <v>16,32,0,16,36,0,16,36,0,7,10,</v>
      </c>
      <c r="J12">
        <f t="shared" si="0"/>
        <v>12</v>
      </c>
      <c r="K12" t="s">
        <v>48</v>
      </c>
      <c r="L12" t="str">
        <f t="shared" si="3"/>
        <v>2,3,3,5,6,6,8,9,9,11,12,</v>
      </c>
    </row>
    <row r="13" spans="1:12" x14ac:dyDescent="0.5">
      <c r="A13">
        <f>'[2]Gen III'!A13</f>
        <v>12</v>
      </c>
      <c r="B13" t="s">
        <v>53</v>
      </c>
      <c r="C13">
        <v>12</v>
      </c>
      <c r="D13">
        <f>IF(VLOOKUP(B13,'[2]Gen IV'!$B:$U,20,FALSE)&gt;400,A13,VLOOKUP(B13,'[2]Gen IV'!$B:$U,20,FALSE))</f>
        <v>12</v>
      </c>
      <c r="E13" t="str">
        <f>VLOOKUP(D13,'[2]Gen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48</v>
      </c>
      <c r="I13" t="str">
        <f t="shared" si="2"/>
        <v>16,32,0,16,36,0,16,36,0,7,10,0,</v>
      </c>
      <c r="J13">
        <f t="shared" si="0"/>
        <v>12</v>
      </c>
      <c r="K13" t="s">
        <v>48</v>
      </c>
      <c r="L13" t="str">
        <f t="shared" si="3"/>
        <v>2,3,3,5,6,6,8,9,9,11,12,12,</v>
      </c>
    </row>
    <row r="14" spans="1:12" x14ac:dyDescent="0.5">
      <c r="A14">
        <f>'[2]Gen III'!A14</f>
        <v>13</v>
      </c>
      <c r="B14" t="s">
        <v>259</v>
      </c>
      <c r="C14">
        <v>13</v>
      </c>
      <c r="D14">
        <f>IF(VLOOKUP(B14,'[2]Gen IV'!$B:$U,20,FALSE)&gt;400,A14,VLOOKUP(B14,'[2]Gen IV'!$B:$U,20,FALSE))</f>
        <v>15</v>
      </c>
      <c r="E14" t="str">
        <f>VLOOKUP(D14,'[2]Gen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48</v>
      </c>
      <c r="I14" t="str">
        <f t="shared" si="2"/>
        <v>16,32,0,16,36,0,16,36,0,7,10,0,7,</v>
      </c>
      <c r="J14">
        <f t="shared" si="0"/>
        <v>14</v>
      </c>
      <c r="K14" t="s">
        <v>48</v>
      </c>
      <c r="L14" t="str">
        <f t="shared" si="3"/>
        <v>2,3,3,5,6,6,8,9,9,11,12,12,14,</v>
      </c>
    </row>
    <row r="15" spans="1:12" x14ac:dyDescent="0.5">
      <c r="A15">
        <f>'[2]Gen III'!A15</f>
        <v>14</v>
      </c>
      <c r="B15" t="s">
        <v>96</v>
      </c>
      <c r="C15">
        <v>14</v>
      </c>
      <c r="D15">
        <f>IF(VLOOKUP(B15,'[2]Gen IV'!$B:$U,20,FALSE)&gt;400,A15,VLOOKUP(B15,'[2]Gen IV'!$B:$U,20,FALSE))</f>
        <v>15</v>
      </c>
      <c r="E15" t="str">
        <f>VLOOKUP(D15,'[2]Gen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48</v>
      </c>
      <c r="I15" t="str">
        <f t="shared" si="2"/>
        <v>16,32,0,16,36,0,16,36,0,7,10,0,7,10,</v>
      </c>
      <c r="J15">
        <f t="shared" si="0"/>
        <v>15</v>
      </c>
      <c r="K15" t="s">
        <v>48</v>
      </c>
      <c r="L15" t="str">
        <f t="shared" si="3"/>
        <v>2,3,3,5,6,6,8,9,9,11,12,12,14,15,</v>
      </c>
    </row>
    <row r="16" spans="1:12" x14ac:dyDescent="0.5">
      <c r="A16">
        <f>'[2]Gen III'!A16</f>
        <v>15</v>
      </c>
      <c r="B16" t="s">
        <v>54</v>
      </c>
      <c r="C16">
        <v>15</v>
      </c>
      <c r="D16">
        <f>IF(VLOOKUP(B16,'[2]Gen IV'!$B:$U,20,FALSE)&gt;400,A16,VLOOKUP(B16,'[2]Gen IV'!$B:$U,20,FALSE))</f>
        <v>15</v>
      </c>
      <c r="E16" t="str">
        <f>VLOOKUP(D16,'[2]Gen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48</v>
      </c>
      <c r="I16" t="str">
        <f t="shared" si="2"/>
        <v>16,32,0,16,36,0,16,36,0,7,10,0,7,10,0,</v>
      </c>
      <c r="J16">
        <f t="shared" si="0"/>
        <v>15</v>
      </c>
      <c r="K16" t="s">
        <v>48</v>
      </c>
      <c r="L16" t="str">
        <f t="shared" si="3"/>
        <v>2,3,3,5,6,6,8,9,9,11,12,12,14,15,15,</v>
      </c>
    </row>
    <row r="17" spans="1:12" x14ac:dyDescent="0.5">
      <c r="A17">
        <f>'[2]Gen III'!A17</f>
        <v>16</v>
      </c>
      <c r="B17" t="s">
        <v>180</v>
      </c>
      <c r="C17">
        <v>16</v>
      </c>
      <c r="D17">
        <f>IF(VLOOKUP(B17,'[2]Gen IV'!$B:$U,20,FALSE)&gt;400,A17,VLOOKUP(B17,'[2]Gen IV'!$B:$U,20,FALSE))</f>
        <v>18</v>
      </c>
      <c r="E17" t="str">
        <f>VLOOKUP(D17,'[2]Gen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48</v>
      </c>
      <c r="I17" t="str">
        <f t="shared" si="2"/>
        <v>16,32,0,16,36,0,16,36,0,7,10,0,7,10,0,18,</v>
      </c>
      <c r="J17">
        <f t="shared" si="0"/>
        <v>17</v>
      </c>
      <c r="K17" t="s">
        <v>48</v>
      </c>
      <c r="L17" t="str">
        <f t="shared" si="3"/>
        <v>2,3,3,5,6,6,8,9,9,11,12,12,14,15,15,17,</v>
      </c>
    </row>
    <row r="18" spans="1:12" x14ac:dyDescent="0.5">
      <c r="A18">
        <f>'[2]Gen III'!A18</f>
        <v>17</v>
      </c>
      <c r="B18" t="s">
        <v>98</v>
      </c>
      <c r="C18">
        <v>17</v>
      </c>
      <c r="D18">
        <f>IF(VLOOKUP(B18,'[2]Gen IV'!$B:$U,20,FALSE)&gt;400,A18,VLOOKUP(B18,'[2]Gen IV'!$B:$U,20,FALSE))</f>
        <v>18</v>
      </c>
      <c r="E18" t="str">
        <f>VLOOKUP(D18,'[2]Gen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48</v>
      </c>
      <c r="I18" t="str">
        <f t="shared" si="2"/>
        <v>16,32,0,16,36,0,16,36,0,7,10,0,7,10,0,18,36,</v>
      </c>
      <c r="J18">
        <f t="shared" si="0"/>
        <v>18</v>
      </c>
      <c r="K18" t="s">
        <v>48</v>
      </c>
      <c r="L18" t="str">
        <f t="shared" si="3"/>
        <v>2,3,3,5,6,6,8,9,9,11,12,12,14,15,15,17,18,</v>
      </c>
    </row>
    <row r="19" spans="1:12" x14ac:dyDescent="0.5">
      <c r="A19">
        <f>'[2]Gen III'!A19</f>
        <v>18</v>
      </c>
      <c r="B19" t="s">
        <v>55</v>
      </c>
      <c r="C19">
        <v>18</v>
      </c>
      <c r="D19">
        <f>IF(VLOOKUP(B19,'[2]Gen IV'!$B:$U,20,FALSE)&gt;400,A19,VLOOKUP(B19,'[2]Gen IV'!$B:$U,20,FALSE))</f>
        <v>18</v>
      </c>
      <c r="E19" t="str">
        <f>VLOOKUP(D19,'[2]Gen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48</v>
      </c>
      <c r="I19" t="str">
        <f t="shared" si="2"/>
        <v>16,32,0,16,36,0,16,36,0,7,10,0,7,10,0,18,36,0,</v>
      </c>
      <c r="J19">
        <f t="shared" si="0"/>
        <v>18</v>
      </c>
      <c r="K19" t="s">
        <v>48</v>
      </c>
      <c r="L19" t="str">
        <f t="shared" si="3"/>
        <v>2,3,3,5,6,6,8,9,9,11,12,12,14,15,15,17,18,18,</v>
      </c>
    </row>
    <row r="20" spans="1:12" x14ac:dyDescent="0.5">
      <c r="A20">
        <f>'[2]Gen III'!A20</f>
        <v>19</v>
      </c>
      <c r="B20" t="s">
        <v>260</v>
      </c>
      <c r="C20">
        <v>19</v>
      </c>
      <c r="D20">
        <f>IF(VLOOKUP(B20,'[2]Gen IV'!$B:$U,20,FALSE)&gt;400,A20,VLOOKUP(B20,'[2]Gen IV'!$B:$U,20,FALSE))</f>
        <v>20</v>
      </c>
      <c r="E20" t="str">
        <f>VLOOKUP(D20,'[2]Gen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48</v>
      </c>
      <c r="I20" t="str">
        <f t="shared" si="2"/>
        <v>16,32,0,16,36,0,16,36,0,7,10,0,7,10,0,18,36,0,20,</v>
      </c>
      <c r="J20">
        <f t="shared" si="0"/>
        <v>20</v>
      </c>
      <c r="K20" t="s">
        <v>48</v>
      </c>
      <c r="L20" t="str">
        <f t="shared" si="3"/>
        <v>2,3,3,5,6,6,8,9,9,11,12,12,14,15,15,17,18,18,20,</v>
      </c>
    </row>
    <row r="21" spans="1:12" x14ac:dyDescent="0.5">
      <c r="A21">
        <f>'[2]Gen III'!A21</f>
        <v>20</v>
      </c>
      <c r="B21" t="s">
        <v>56</v>
      </c>
      <c r="C21">
        <v>20</v>
      </c>
      <c r="D21">
        <f>IF(VLOOKUP(B21,'[2]Gen IV'!$B:$U,20,FALSE)&gt;400,A21,VLOOKUP(B21,'[2]Gen IV'!$B:$U,20,FALSE))</f>
        <v>20</v>
      </c>
      <c r="E21" t="str">
        <f>VLOOKUP(D21,'[2]Gen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48</v>
      </c>
      <c r="I21" t="str">
        <f t="shared" si="2"/>
        <v>16,32,0,16,36,0,16,36,0,7,10,0,7,10,0,18,36,0,20,0,</v>
      </c>
      <c r="J21">
        <f t="shared" si="0"/>
        <v>20</v>
      </c>
      <c r="K21" t="s">
        <v>48</v>
      </c>
      <c r="L21" t="str">
        <f t="shared" si="3"/>
        <v>2,3,3,5,6,6,8,9,9,11,12,12,14,15,15,17,18,18,20,20,</v>
      </c>
    </row>
    <row r="22" spans="1:12" x14ac:dyDescent="0.5">
      <c r="A22">
        <f>'[2]Gen III'!A22</f>
        <v>21</v>
      </c>
      <c r="B22" t="s">
        <v>261</v>
      </c>
      <c r="C22">
        <v>21</v>
      </c>
      <c r="D22">
        <f>IF(VLOOKUP(B22,'[2]Gen IV'!$B:$U,20,FALSE)&gt;400,A22,VLOOKUP(B22,'[2]Gen IV'!$B:$U,20,FALSE))</f>
        <v>22</v>
      </c>
      <c r="E22" t="str">
        <f>VLOOKUP(D22,'[2]Gen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48</v>
      </c>
      <c r="I22" t="str">
        <f t="shared" si="2"/>
        <v>16,32,0,16,36,0,16,36,0,7,10,0,7,10,0,18,36,0,20,0,20,</v>
      </c>
      <c r="J22">
        <f t="shared" si="0"/>
        <v>22</v>
      </c>
      <c r="K22" t="s">
        <v>48</v>
      </c>
      <c r="L22" t="str">
        <f t="shared" si="3"/>
        <v>2,3,3,5,6,6,8,9,9,11,12,12,14,15,15,17,18,18,20,20,22,</v>
      </c>
    </row>
    <row r="23" spans="1:12" x14ac:dyDescent="0.5">
      <c r="A23">
        <f>'[2]Gen III'!A23</f>
        <v>22</v>
      </c>
      <c r="B23" t="s">
        <v>57</v>
      </c>
      <c r="C23">
        <v>22</v>
      </c>
      <c r="D23">
        <f>IF(VLOOKUP(B23,'[2]Gen IV'!$B:$U,20,FALSE)&gt;400,A23,VLOOKUP(B23,'[2]Gen IV'!$B:$U,20,FALSE))</f>
        <v>22</v>
      </c>
      <c r="E23" t="str">
        <f>VLOOKUP(D23,'[2]Gen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48</v>
      </c>
      <c r="I23" t="str">
        <f t="shared" si="2"/>
        <v>16,32,0,16,36,0,16,36,0,7,10,0,7,10,0,18,36,0,20,0,20,0,</v>
      </c>
      <c r="J23">
        <f t="shared" si="0"/>
        <v>22</v>
      </c>
      <c r="K23" t="s">
        <v>48</v>
      </c>
      <c r="L23" t="str">
        <f t="shared" si="3"/>
        <v>2,3,3,5,6,6,8,9,9,11,12,12,14,15,15,17,18,18,20,20,22,22,</v>
      </c>
    </row>
    <row r="24" spans="1:12" x14ac:dyDescent="0.5">
      <c r="A24">
        <f>'[2]Gen III'!A24</f>
        <v>23</v>
      </c>
      <c r="B24" t="s">
        <v>262</v>
      </c>
      <c r="C24">
        <v>23</v>
      </c>
      <c r="D24">
        <f>IF(VLOOKUP(B24,'[2]Gen IV'!$B:$U,20,FALSE)&gt;400,A24,VLOOKUP(B24,'[2]Gen IV'!$B:$U,20,FALSE))</f>
        <v>24</v>
      </c>
      <c r="E24" t="str">
        <f>VLOOKUP(D24,'[2]Gen IV'!$A:$B,2,FALSE)</f>
        <v>Arbok</v>
      </c>
      <c r="F24" t="str">
        <f t="shared" si="1"/>
        <v>Arbok</v>
      </c>
      <c r="G24">
        <f>VLOOKUP(B24,Sheet2!B:D,2,FALSE)</f>
        <v>22</v>
      </c>
      <c r="H24" t="s">
        <v>48</v>
      </c>
      <c r="I24" t="str">
        <f t="shared" si="2"/>
        <v>16,32,0,16,36,0,16,36,0,7,10,0,7,10,0,18,36,0,20,0,20,0,22,</v>
      </c>
      <c r="J24">
        <f t="shared" si="0"/>
        <v>24</v>
      </c>
      <c r="K24" t="s">
        <v>48</v>
      </c>
      <c r="L24" t="str">
        <f t="shared" si="3"/>
        <v>2,3,3,5,6,6,8,9,9,11,12,12,14,15,15,17,18,18,20,20,22,22,24,</v>
      </c>
    </row>
    <row r="25" spans="1:12" x14ac:dyDescent="0.5">
      <c r="A25">
        <f>'[2]Gen III'!A25</f>
        <v>24</v>
      </c>
      <c r="B25" t="s">
        <v>58</v>
      </c>
      <c r="C25">
        <v>24</v>
      </c>
      <c r="D25">
        <f>IF(VLOOKUP(B25,'[2]Gen IV'!$B:$U,20,FALSE)&gt;400,A25,VLOOKUP(B25,'[2]Gen IV'!$B:$U,20,FALSE))</f>
        <v>24</v>
      </c>
      <c r="E25" t="str">
        <f>VLOOKUP(D25,'[2]Gen IV'!$A:$B,2,FALSE)</f>
        <v>Arbok</v>
      </c>
      <c r="F25" t="str">
        <f t="shared" si="1"/>
        <v>Arbok</v>
      </c>
      <c r="G25">
        <f>VLOOKUP(B25,Sheet2!B:D,2,FALSE)</f>
        <v>0</v>
      </c>
      <c r="H25" t="s">
        <v>48</v>
      </c>
      <c r="I25" t="str">
        <f t="shared" si="2"/>
        <v>16,32,0,16,36,0,16,36,0,7,10,0,7,10,0,18,36,0,20,0,20,0,22,0,</v>
      </c>
      <c r="J25">
        <f t="shared" si="0"/>
        <v>24</v>
      </c>
      <c r="K25" t="s">
        <v>48</v>
      </c>
      <c r="L25" t="str">
        <f t="shared" si="3"/>
        <v>2,3,3,5,6,6,8,9,9,11,12,12,14,15,15,17,18,18,20,20,22,22,24,24,</v>
      </c>
    </row>
    <row r="26" spans="1:12" x14ac:dyDescent="0.5">
      <c r="A26">
        <f>'[2]Gen III'!A26</f>
        <v>25</v>
      </c>
      <c r="B26" t="s">
        <v>134</v>
      </c>
      <c r="C26">
        <v>25</v>
      </c>
      <c r="D26">
        <f>IF(VLOOKUP(B26,'[2]Gen IV'!$B:$U,20,FALSE)&gt;400,A26,VLOOKUP(B26,'[2]Gen IV'!$B:$U,20,FALSE))</f>
        <v>26</v>
      </c>
      <c r="E26" t="str">
        <f>VLOOKUP(D26,'[2]Gen IV'!$A:$B,2,FALSE)</f>
        <v>Raichu</v>
      </c>
      <c r="F26" t="str">
        <f t="shared" si="1"/>
        <v>Raichu</v>
      </c>
      <c r="G26">
        <v>100</v>
      </c>
      <c r="H26" t="s">
        <v>48</v>
      </c>
      <c r="I26" t="str">
        <f t="shared" si="2"/>
        <v>16,32,0,16,36,0,16,36,0,7,10,0,7,10,0,18,36,0,20,0,20,0,22,0,100,</v>
      </c>
      <c r="J26">
        <f t="shared" si="0"/>
        <v>26</v>
      </c>
      <c r="K26" t="s">
        <v>48</v>
      </c>
      <c r="L26" t="str">
        <f t="shared" si="3"/>
        <v>2,3,3,5,6,6,8,9,9,11,12,12,14,15,15,17,18,18,20,20,22,22,24,24,26,</v>
      </c>
    </row>
    <row r="27" spans="1:12" x14ac:dyDescent="0.5">
      <c r="A27">
        <f>'[2]Gen III'!A27</f>
        <v>26</v>
      </c>
      <c r="B27" t="s">
        <v>59</v>
      </c>
      <c r="C27">
        <v>26</v>
      </c>
      <c r="D27">
        <f>IF(VLOOKUP(B27,'[2]Gen IV'!$B:$U,20,FALSE)&gt;400,A27,VLOOKUP(B27,'[2]Gen IV'!$B:$U,20,FALSE))</f>
        <v>26</v>
      </c>
      <c r="E27" t="str">
        <f>VLOOKUP(D27,'[2]Gen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48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48</v>
      </c>
      <c r="L27" t="str">
        <f t="shared" si="3"/>
        <v>2,3,3,5,6,6,8,9,9,11,12,12,14,15,15,17,18,18,20,20,22,22,24,24,26,26,</v>
      </c>
    </row>
    <row r="28" spans="1:12" x14ac:dyDescent="0.5">
      <c r="A28">
        <f>'[2]Gen III'!A28</f>
        <v>27</v>
      </c>
      <c r="B28" t="s">
        <v>263</v>
      </c>
      <c r="C28">
        <v>27</v>
      </c>
      <c r="D28">
        <f>IF(VLOOKUP(B28,'[2]Gen IV'!$B:$U,20,FALSE)&gt;400,A28,VLOOKUP(B28,'[2]Gen IV'!$B:$U,20,FALSE))</f>
        <v>28</v>
      </c>
      <c r="E28" t="str">
        <f>VLOOKUP(D28,'[2]Gen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48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48</v>
      </c>
      <c r="L28" t="str">
        <f t="shared" si="3"/>
        <v>2,3,3,5,6,6,8,9,9,11,12,12,14,15,15,17,18,18,20,20,22,22,24,24,26,26,28,</v>
      </c>
    </row>
    <row r="29" spans="1:12" x14ac:dyDescent="0.5">
      <c r="A29">
        <f>'[2]Gen III'!A29</f>
        <v>28</v>
      </c>
      <c r="B29" t="s">
        <v>60</v>
      </c>
      <c r="C29">
        <v>28</v>
      </c>
      <c r="D29">
        <f>IF(VLOOKUP(B29,'[2]Gen IV'!$B:$U,20,FALSE)&gt;400,A29,VLOOKUP(B29,'[2]Gen IV'!$B:$U,20,FALSE))</f>
        <v>28</v>
      </c>
      <c r="E29" t="str">
        <f>VLOOKUP(D29,'[2]Gen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48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48</v>
      </c>
      <c r="L29" t="str">
        <f t="shared" si="3"/>
        <v>2,3,3,5,6,6,8,9,9,11,12,12,14,15,15,17,18,18,20,20,22,22,24,24,26,26,28,28,</v>
      </c>
    </row>
    <row r="30" spans="1:12" x14ac:dyDescent="0.5">
      <c r="A30">
        <f>'[2]Gen III'!A30</f>
        <v>29</v>
      </c>
      <c r="B30" t="s">
        <v>264</v>
      </c>
      <c r="C30">
        <v>29</v>
      </c>
      <c r="D30">
        <f>IF(VLOOKUP(B30,'[2]Gen IV'!$B:$U,20,FALSE)&gt;400,A30,VLOOKUP(B30,'[2]Gen IV'!$B:$U,20,FALSE))</f>
        <v>31</v>
      </c>
      <c r="E30" t="str">
        <f>VLOOKUP(D30,'[2]Gen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48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48</v>
      </c>
      <c r="L30" t="str">
        <f t="shared" si="3"/>
        <v>2,3,3,5,6,6,8,9,9,11,12,12,14,15,15,17,18,18,20,20,22,22,24,24,26,26,28,28,30,</v>
      </c>
    </row>
    <row r="31" spans="1:12" x14ac:dyDescent="0.5">
      <c r="A31">
        <f>'[2]Gen III'!A31</f>
        <v>30</v>
      </c>
      <c r="B31" t="s">
        <v>265</v>
      </c>
      <c r="C31">
        <v>30</v>
      </c>
      <c r="D31">
        <f>IF(VLOOKUP(B31,'[2]Gen IV'!$B:$U,20,FALSE)&gt;400,A31,VLOOKUP(B31,'[2]Gen IV'!$B:$U,20,FALSE))</f>
        <v>31</v>
      </c>
      <c r="E31" t="str">
        <f>VLOOKUP(D31,'[2]Gen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48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48</v>
      </c>
      <c r="L31" t="str">
        <f t="shared" si="3"/>
        <v>2,3,3,5,6,6,8,9,9,11,12,12,14,15,15,17,18,18,20,20,22,22,24,24,26,26,28,28,30,31,</v>
      </c>
    </row>
    <row r="32" spans="1:12" x14ac:dyDescent="0.5">
      <c r="A32">
        <f>'[2]Gen III'!A32</f>
        <v>31</v>
      </c>
      <c r="B32" t="s">
        <v>61</v>
      </c>
      <c r="C32">
        <v>31</v>
      </c>
      <c r="D32">
        <f>IF(VLOOKUP(B32,'[2]Gen IV'!$B:$U,20,FALSE)&gt;400,A32,VLOOKUP(B32,'[2]Gen IV'!$B:$U,20,FALSE))</f>
        <v>31</v>
      </c>
      <c r="E32" t="str">
        <f>VLOOKUP(D32,'[2]Gen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48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48</v>
      </c>
      <c r="L32" t="str">
        <f t="shared" si="3"/>
        <v>2,3,3,5,6,6,8,9,9,11,12,12,14,15,15,17,18,18,20,20,22,22,24,24,26,26,28,28,30,31,31,</v>
      </c>
    </row>
    <row r="33" spans="1:12" x14ac:dyDescent="0.5">
      <c r="A33">
        <f>'[2]Gen III'!A33</f>
        <v>32</v>
      </c>
      <c r="B33" t="s">
        <v>266</v>
      </c>
      <c r="C33">
        <v>32</v>
      </c>
      <c r="D33">
        <f>IF(VLOOKUP(B33,'[2]Gen IV'!$B:$U,20,FALSE)&gt;400,A33,VLOOKUP(B33,'[2]Gen IV'!$B:$U,20,FALSE))</f>
        <v>34</v>
      </c>
      <c r="E33" t="str">
        <f>VLOOKUP(D33,'[2]Gen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48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48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'[2]Gen III'!A34</f>
        <v>33</v>
      </c>
      <c r="B34" t="s">
        <v>267</v>
      </c>
      <c r="C34">
        <v>33</v>
      </c>
      <c r="D34">
        <f>IF(VLOOKUP(B34,'[2]Gen IV'!$B:$U,20,FALSE)&gt;400,A34,VLOOKUP(B34,'[2]Gen IV'!$B:$U,20,FALSE))</f>
        <v>34</v>
      </c>
      <c r="E34" t="str">
        <f>VLOOKUP(D34,'[2]Gen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48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48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'[2]Gen III'!A35</f>
        <v>34</v>
      </c>
      <c r="B35" t="s">
        <v>62</v>
      </c>
      <c r="C35">
        <v>34</v>
      </c>
      <c r="D35">
        <f>IF(VLOOKUP(B35,'[2]Gen IV'!$B:$U,20,FALSE)&gt;400,A35,VLOOKUP(B35,'[2]Gen IV'!$B:$U,20,FALSE))</f>
        <v>34</v>
      </c>
      <c r="E35" t="str">
        <f>VLOOKUP(D35,'[2]Gen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48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48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'[2]Gen III'!A36</f>
        <v>35</v>
      </c>
      <c r="B36" t="s">
        <v>268</v>
      </c>
      <c r="C36">
        <v>35</v>
      </c>
      <c r="D36">
        <f>IF(VLOOKUP(B36,'[2]Gen IV'!$B:$U,20,FALSE)&gt;400,A36,VLOOKUP(B36,'[2]Gen IV'!$B:$U,20,FALSE))</f>
        <v>36</v>
      </c>
      <c r="E36" t="str">
        <f>VLOOKUP(D36,'[2]Gen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48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48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'[2]Gen III'!A37</f>
        <v>36</v>
      </c>
      <c r="B37" t="s">
        <v>63</v>
      </c>
      <c r="C37">
        <v>36</v>
      </c>
      <c r="D37">
        <f>IF(VLOOKUP(B37,'[2]Gen IV'!$B:$U,20,FALSE)&gt;400,A37,VLOOKUP(B37,'[2]Gen IV'!$B:$U,20,FALSE))</f>
        <v>36</v>
      </c>
      <c r="E37" t="str">
        <f>VLOOKUP(D37,'[2]Gen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48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48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'[2]Gen III'!A38</f>
        <v>37</v>
      </c>
      <c r="B38" t="s">
        <v>269</v>
      </c>
      <c r="C38">
        <v>37</v>
      </c>
      <c r="D38">
        <f>IF(VLOOKUP(B38,'[2]Gen IV'!$B:$U,20,FALSE)&gt;400,A38,VLOOKUP(B38,'[2]Gen IV'!$B:$U,20,FALSE))</f>
        <v>38</v>
      </c>
      <c r="E38" t="str">
        <f>VLOOKUP(D38,'[2]Gen IV'!$A:$B,2,FALSE)</f>
        <v>Ninetales</v>
      </c>
      <c r="F38" t="str">
        <f t="shared" si="1"/>
        <v>Ninetales</v>
      </c>
      <c r="G38">
        <v>50</v>
      </c>
      <c r="H38" t="s">
        <v>48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48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'[2]Gen III'!A39</f>
        <v>38</v>
      </c>
      <c r="B39" t="s">
        <v>64</v>
      </c>
      <c r="C39">
        <v>38</v>
      </c>
      <c r="D39">
        <f>IF(VLOOKUP(B39,'[2]Gen IV'!$B:$U,20,FALSE)&gt;400,A39,VLOOKUP(B39,'[2]Gen IV'!$B:$U,20,FALSE))</f>
        <v>38</v>
      </c>
      <c r="E39" t="str">
        <f>VLOOKUP(D39,'[2]Gen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48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48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'[2]Gen III'!A40</f>
        <v>39</v>
      </c>
      <c r="B40" t="s">
        <v>270</v>
      </c>
      <c r="C40">
        <v>39</v>
      </c>
      <c r="D40">
        <f>IF(VLOOKUP(B40,'[2]Gen IV'!$B:$U,20,FALSE)&gt;400,A40,VLOOKUP(B40,'[2]Gen IV'!$B:$U,20,FALSE))</f>
        <v>40</v>
      </c>
      <c r="E40" t="str">
        <f>VLOOKUP(D40,'[2]Gen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48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48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'[2]Gen III'!A41</f>
        <v>40</v>
      </c>
      <c r="B41" t="s">
        <v>65</v>
      </c>
      <c r="C41">
        <v>40</v>
      </c>
      <c r="D41">
        <f>IF(VLOOKUP(B41,'[2]Gen IV'!$B:$U,20,FALSE)&gt;400,A41,VLOOKUP(B41,'[2]Gen IV'!$B:$U,20,FALSE))</f>
        <v>40</v>
      </c>
      <c r="E41" t="str">
        <f>VLOOKUP(D41,'[2]Gen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48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48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'[2]Gen III'!A42</f>
        <v>41</v>
      </c>
      <c r="B42" t="s">
        <v>271</v>
      </c>
      <c r="C42">
        <v>41</v>
      </c>
      <c r="D42">
        <v>42</v>
      </c>
      <c r="E42" t="str">
        <f>VLOOKUP(D42,'[2]Gen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48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48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'[2]Gen III'!A43</f>
        <v>42</v>
      </c>
      <c r="B43" t="s">
        <v>272</v>
      </c>
      <c r="C43">
        <v>42</v>
      </c>
      <c r="D43">
        <v>169</v>
      </c>
      <c r="E43" t="str">
        <f>VLOOKUP(D43,'[2]Gen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48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48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'[2]Gen III'!A44</f>
        <v>43</v>
      </c>
      <c r="B44" t="s">
        <v>273</v>
      </c>
      <c r="C44">
        <v>43</v>
      </c>
      <c r="D44">
        <f>IF(VLOOKUP(B44,'[2]Gen IV'!$B:$U,20,FALSE)&gt;400,A44,VLOOKUP(B44,'[2]Gen IV'!$B:$U,20,FALSE))</f>
        <v>45</v>
      </c>
      <c r="E44" t="str">
        <f>VLOOKUP(D44,'[2]Gen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48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48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'[2]Gen III'!A45</f>
        <v>44</v>
      </c>
      <c r="B45" t="s">
        <v>274</v>
      </c>
      <c r="C45">
        <v>44</v>
      </c>
      <c r="D45">
        <f>IF(VLOOKUP(B45,'[2]Gen IV'!$B:$U,20,FALSE)&gt;400,A45,VLOOKUP(B45,'[2]Gen IV'!$B:$U,20,FALSE))</f>
        <v>45</v>
      </c>
      <c r="E45" t="str">
        <f>VLOOKUP(D45,'[2]Gen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48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48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'[2]Gen III'!A46</f>
        <v>45</v>
      </c>
      <c r="B46" t="s">
        <v>67</v>
      </c>
      <c r="C46">
        <v>45</v>
      </c>
      <c r="D46">
        <f>IF(VLOOKUP(B46,'[2]Gen IV'!$B:$U,20,FALSE)&gt;400,A46,VLOOKUP(B46,'[2]Gen IV'!$B:$U,20,FALSE))</f>
        <v>45</v>
      </c>
      <c r="E46" t="str">
        <f>VLOOKUP(D46,'[2]Gen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48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48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'[2]Gen III'!A47</f>
        <v>46</v>
      </c>
      <c r="B47" t="s">
        <v>275</v>
      </c>
      <c r="C47">
        <v>46</v>
      </c>
      <c r="D47">
        <f>IF(VLOOKUP(B47,'[2]Gen IV'!$B:$U,20,FALSE)&gt;400,A47,VLOOKUP(B47,'[2]Gen IV'!$B:$U,20,FALSE))</f>
        <v>47</v>
      </c>
      <c r="E47" t="str">
        <f>VLOOKUP(D47,'[2]Gen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48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48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'[2]Gen III'!A48</f>
        <v>47</v>
      </c>
      <c r="B48" t="s">
        <v>68</v>
      </c>
      <c r="C48">
        <v>47</v>
      </c>
      <c r="D48">
        <f>IF(VLOOKUP(B48,'[2]Gen IV'!$B:$U,20,FALSE)&gt;400,A48,VLOOKUP(B48,'[2]Gen IV'!$B:$U,20,FALSE))</f>
        <v>47</v>
      </c>
      <c r="E48" t="str">
        <f>VLOOKUP(D48,'[2]Gen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48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48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'[2]Gen III'!A49</f>
        <v>48</v>
      </c>
      <c r="B49" t="s">
        <v>276</v>
      </c>
      <c r="C49">
        <v>48</v>
      </c>
      <c r="D49">
        <f>IF(VLOOKUP(B49,'[2]Gen IV'!$B:$U,20,FALSE)&gt;400,A49,VLOOKUP(B49,'[2]Gen IV'!$B:$U,20,FALSE))</f>
        <v>49</v>
      </c>
      <c r="E49" t="str">
        <f>VLOOKUP(D49,'[2]Gen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48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48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'[2]Gen III'!A50</f>
        <v>49</v>
      </c>
      <c r="B50" t="s">
        <v>69</v>
      </c>
      <c r="C50">
        <v>49</v>
      </c>
      <c r="D50">
        <f>IF(VLOOKUP(B50,'[2]Gen IV'!$B:$U,20,FALSE)&gt;400,A50,VLOOKUP(B50,'[2]Gen IV'!$B:$U,20,FALSE))</f>
        <v>49</v>
      </c>
      <c r="E50" t="str">
        <f>VLOOKUP(D50,'[2]Gen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48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48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'[2]Gen III'!A51</f>
        <v>50</v>
      </c>
      <c r="B51" t="s">
        <v>277</v>
      </c>
      <c r="C51">
        <v>50</v>
      </c>
      <c r="D51">
        <f>IF(VLOOKUP(B51,'[2]Gen IV'!$B:$U,20,FALSE)&gt;400,A51,VLOOKUP(B51,'[2]Gen IV'!$B:$U,20,FALSE))</f>
        <v>51</v>
      </c>
      <c r="E51" t="str">
        <f>VLOOKUP(D51,'[2]Gen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48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48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'[2]Gen III'!A52</f>
        <v>51</v>
      </c>
      <c r="B52" t="s">
        <v>70</v>
      </c>
      <c r="C52">
        <v>51</v>
      </c>
      <c r="D52">
        <f>IF(VLOOKUP(B52,'[2]Gen IV'!$B:$U,20,FALSE)&gt;400,A52,VLOOKUP(B52,'[2]Gen IV'!$B:$U,20,FALSE))</f>
        <v>51</v>
      </c>
      <c r="E52" t="str">
        <f>VLOOKUP(D52,'[2]Gen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48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48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'[2]Gen III'!A53</f>
        <v>52</v>
      </c>
      <c r="B53" t="s">
        <v>278</v>
      </c>
      <c r="C53">
        <v>52</v>
      </c>
      <c r="D53">
        <f>IF(VLOOKUP(B53,'[2]Gen IV'!$B:$U,20,FALSE)&gt;400,A53,VLOOKUP(B53,'[2]Gen IV'!$B:$U,20,FALSE))</f>
        <v>53</v>
      </c>
      <c r="E53" t="str">
        <f>VLOOKUP(D53,'[2]Gen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48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48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'[2]Gen III'!A54</f>
        <v>53</v>
      </c>
      <c r="B54" t="s">
        <v>71</v>
      </c>
      <c r="C54">
        <v>53</v>
      </c>
      <c r="D54">
        <f>IF(VLOOKUP(B54,'[2]Gen IV'!$B:$U,20,FALSE)&gt;400,A54,VLOOKUP(B54,'[2]Gen IV'!$B:$U,20,FALSE))</f>
        <v>53</v>
      </c>
      <c r="E54" t="str">
        <f>VLOOKUP(D54,'[2]Gen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48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48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'[2]Gen III'!A55</f>
        <v>54</v>
      </c>
      <c r="B55" t="s">
        <v>279</v>
      </c>
      <c r="C55">
        <v>54</v>
      </c>
      <c r="D55">
        <f>IF(VLOOKUP(B55,'[2]Gen IV'!$B:$U,20,FALSE)&gt;400,A55,VLOOKUP(B55,'[2]Gen IV'!$B:$U,20,FALSE))</f>
        <v>55</v>
      </c>
      <c r="E55" t="str">
        <f>VLOOKUP(D55,'[2]Gen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48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48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'[2]Gen III'!A56</f>
        <v>55</v>
      </c>
      <c r="B56" t="s">
        <v>72</v>
      </c>
      <c r="C56">
        <v>55</v>
      </c>
      <c r="D56">
        <f>IF(VLOOKUP(B56,'[2]Gen IV'!$B:$U,20,FALSE)&gt;400,A56,VLOOKUP(B56,'[2]Gen IV'!$B:$U,20,FALSE))</f>
        <v>55</v>
      </c>
      <c r="E56" t="str">
        <f>VLOOKUP(D56,'[2]Gen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48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48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'[2]Gen III'!A57</f>
        <v>56</v>
      </c>
      <c r="B57" t="s">
        <v>280</v>
      </c>
      <c r="C57">
        <v>56</v>
      </c>
      <c r="D57">
        <f>IF(VLOOKUP(B57,'[2]Gen IV'!$B:$U,20,FALSE)&gt;400,A57,VLOOKUP(B57,'[2]Gen IV'!$B:$U,20,FALSE))</f>
        <v>57</v>
      </c>
      <c r="E57" t="str">
        <f>VLOOKUP(D57,'[2]Gen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48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48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'[2]Gen III'!A58</f>
        <v>57</v>
      </c>
      <c r="B58" t="s">
        <v>73</v>
      </c>
      <c r="C58">
        <v>57</v>
      </c>
      <c r="D58">
        <f>IF(VLOOKUP(B58,'[2]Gen IV'!$B:$U,20,FALSE)&gt;400,A58,VLOOKUP(B58,'[2]Gen IV'!$B:$U,20,FALSE))</f>
        <v>57</v>
      </c>
      <c r="E58" t="str">
        <f>VLOOKUP(D58,'[2]Gen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48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48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'[2]Gen III'!A59</f>
        <v>58</v>
      </c>
      <c r="B59" t="s">
        <v>281</v>
      </c>
      <c r="C59">
        <v>58</v>
      </c>
      <c r="D59">
        <f>IF(VLOOKUP(B59,'[2]Gen IV'!$B:$U,20,FALSE)&gt;400,A59,VLOOKUP(B59,'[2]Gen IV'!$B:$U,20,FALSE))</f>
        <v>59</v>
      </c>
      <c r="E59" t="str">
        <f>VLOOKUP(D59,'[2]Gen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48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48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'[2]Gen III'!A60</f>
        <v>59</v>
      </c>
      <c r="B60" t="s">
        <v>74</v>
      </c>
      <c r="C60">
        <v>59</v>
      </c>
      <c r="D60">
        <f>IF(VLOOKUP(B60,'[2]Gen IV'!$B:$U,20,FALSE)&gt;400,A60,VLOOKUP(B60,'[2]Gen IV'!$B:$U,20,FALSE))</f>
        <v>59</v>
      </c>
      <c r="E60" t="str">
        <f>VLOOKUP(D60,'[2]Gen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48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48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'[2]Gen III'!A61</f>
        <v>60</v>
      </c>
      <c r="B61" t="s">
        <v>282</v>
      </c>
      <c r="C61">
        <v>60</v>
      </c>
      <c r="D61">
        <f>IF(VLOOKUP(B61,'[2]Gen IV'!$B:$U,20,FALSE)&gt;400,A61,VLOOKUP(B61,'[2]Gen IV'!$B:$U,20,FALSE))</f>
        <v>62</v>
      </c>
      <c r="E61" t="str">
        <f>VLOOKUP(D61,'[2]Gen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48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48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'[2]Gen III'!A62</f>
        <v>61</v>
      </c>
      <c r="B62" t="s">
        <v>283</v>
      </c>
      <c r="C62">
        <v>61</v>
      </c>
      <c r="D62">
        <f>IF(VLOOKUP(B62,'[2]Gen IV'!$B:$U,20,FALSE)&gt;400,A62,VLOOKUP(B62,'[2]Gen IV'!$B:$U,20,FALSE))</f>
        <v>62</v>
      </c>
      <c r="E62" t="str">
        <f>VLOOKUP(D62,'[2]Gen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48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48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'[2]Gen III'!A63</f>
        <v>62</v>
      </c>
      <c r="B63" t="s">
        <v>75</v>
      </c>
      <c r="C63">
        <v>62</v>
      </c>
      <c r="D63">
        <f>IF(VLOOKUP(B63,'[2]Gen IV'!$B:$U,20,FALSE)&gt;400,A63,VLOOKUP(B63,'[2]Gen IV'!$B:$U,20,FALSE))</f>
        <v>62</v>
      </c>
      <c r="E63" t="str">
        <f>VLOOKUP(D63,'[2]Gen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48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48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'[2]Gen III'!A64</f>
        <v>63</v>
      </c>
      <c r="B64" t="s">
        <v>284</v>
      </c>
      <c r="C64">
        <v>63</v>
      </c>
      <c r="D64">
        <f>IF(VLOOKUP(B64,'[2]Gen IV'!$B:$U,20,FALSE)&gt;400,A64,VLOOKUP(B64,'[2]Gen IV'!$B:$U,20,FALSE))</f>
        <v>65</v>
      </c>
      <c r="E64" t="str">
        <f>VLOOKUP(D64,'[2]Gen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48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48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'[2]Gen III'!A65</f>
        <v>64</v>
      </c>
      <c r="B65" t="s">
        <v>285</v>
      </c>
      <c r="C65">
        <v>64</v>
      </c>
      <c r="D65">
        <f>IF(VLOOKUP(B65,'[2]Gen IV'!$B:$U,20,FALSE)&gt;400,A65,VLOOKUP(B65,'[2]Gen IV'!$B:$U,20,FALSE))</f>
        <v>65</v>
      </c>
      <c r="E65" t="str">
        <f>VLOOKUP(D65,'[2]Gen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48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48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'[2]Gen III'!A66</f>
        <v>65</v>
      </c>
      <c r="B66" t="s">
        <v>76</v>
      </c>
      <c r="C66">
        <v>65</v>
      </c>
      <c r="D66">
        <f>IF(VLOOKUP(B66,'[2]Gen IV'!$B:$U,20,FALSE)&gt;400,A66,VLOOKUP(B66,'[2]Gen IV'!$B:$U,20,FALSE))</f>
        <v>65</v>
      </c>
      <c r="E66" t="str">
        <f>VLOOKUP(D66,'[2]Gen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48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48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'[2]Gen III'!A67</f>
        <v>66</v>
      </c>
      <c r="B67" t="s">
        <v>286</v>
      </c>
      <c r="C67">
        <v>66</v>
      </c>
      <c r="D67">
        <f>IF(VLOOKUP(B67,'[2]Gen IV'!$B:$U,20,FALSE)&gt;400,A67,VLOOKUP(B67,'[2]Gen IV'!$B:$U,20,FALSE))</f>
        <v>68</v>
      </c>
      <c r="E67" t="str">
        <f>VLOOKUP(D67,'[2]Gen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48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48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'[2]Gen III'!A68</f>
        <v>67</v>
      </c>
      <c r="B68" t="s">
        <v>287</v>
      </c>
      <c r="C68">
        <v>67</v>
      </c>
      <c r="D68">
        <f>IF(VLOOKUP(B68,'[2]Gen IV'!$B:$U,20,FALSE)&gt;400,A68,VLOOKUP(B68,'[2]Gen IV'!$B:$U,20,FALSE))</f>
        <v>68</v>
      </c>
      <c r="E68" t="str">
        <f>VLOOKUP(D68,'[2]Gen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48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48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'[2]Gen III'!A69</f>
        <v>68</v>
      </c>
      <c r="B69" t="s">
        <v>77</v>
      </c>
      <c r="C69">
        <v>68</v>
      </c>
      <c r="D69">
        <f>IF(VLOOKUP(B69,'[2]Gen IV'!$B:$U,20,FALSE)&gt;400,A69,VLOOKUP(B69,'[2]Gen IV'!$B:$U,20,FALSE))</f>
        <v>68</v>
      </c>
      <c r="E69" t="str">
        <f>VLOOKUP(D69,'[2]Gen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48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48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'[2]Gen III'!A70</f>
        <v>69</v>
      </c>
      <c r="B70" t="s">
        <v>288</v>
      </c>
      <c r="C70">
        <v>69</v>
      </c>
      <c r="D70">
        <f>IF(VLOOKUP(B70,'[2]Gen IV'!$B:$U,20,FALSE)&gt;400,A70,VLOOKUP(B70,'[2]Gen IV'!$B:$U,20,FALSE))</f>
        <v>71</v>
      </c>
      <c r="E70" t="str">
        <f>VLOOKUP(D70,'[2]Gen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48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48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'[2]Gen III'!A71</f>
        <v>70</v>
      </c>
      <c r="B71" t="s">
        <v>289</v>
      </c>
      <c r="C71">
        <v>70</v>
      </c>
      <c r="D71">
        <f>IF(VLOOKUP(B71,'[2]Gen IV'!$B:$U,20,FALSE)&gt;400,A71,VLOOKUP(B71,'[2]Gen IV'!$B:$U,20,FALSE))</f>
        <v>71</v>
      </c>
      <c r="E71" t="str">
        <f>VLOOKUP(D71,'[2]Gen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48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48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'[2]Gen III'!A72</f>
        <v>71</v>
      </c>
      <c r="B72" t="s">
        <v>78</v>
      </c>
      <c r="C72">
        <v>71</v>
      </c>
      <c r="D72">
        <f>IF(VLOOKUP(B72,'[2]Gen IV'!$B:$U,20,FALSE)&gt;400,A72,VLOOKUP(B72,'[2]Gen IV'!$B:$U,20,FALSE))</f>
        <v>71</v>
      </c>
      <c r="E72" t="str">
        <f>VLOOKUP(D72,'[2]Gen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48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48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'[2]Gen III'!A73</f>
        <v>72</v>
      </c>
      <c r="B73" t="s">
        <v>290</v>
      </c>
      <c r="C73">
        <v>72</v>
      </c>
      <c r="D73">
        <f>IF(VLOOKUP(B73,'[2]Gen IV'!$B:$U,20,FALSE)&gt;400,A73,VLOOKUP(B73,'[2]Gen IV'!$B:$U,20,FALSE))</f>
        <v>73</v>
      </c>
      <c r="E73" t="str">
        <f>VLOOKUP(D73,'[2]Gen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48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48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'[2]Gen III'!A74</f>
        <v>73</v>
      </c>
      <c r="B74" t="s">
        <v>79</v>
      </c>
      <c r="C74">
        <v>73</v>
      </c>
      <c r="D74">
        <f>IF(VLOOKUP(B74,'[2]Gen IV'!$B:$U,20,FALSE)&gt;400,A74,VLOOKUP(B74,'[2]Gen IV'!$B:$U,20,FALSE))</f>
        <v>73</v>
      </c>
      <c r="E74" t="str">
        <f>VLOOKUP(D74,'[2]Gen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48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48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'[2]Gen III'!A75</f>
        <v>74</v>
      </c>
      <c r="B75" t="s">
        <v>291</v>
      </c>
      <c r="C75">
        <v>74</v>
      </c>
      <c r="D75">
        <f>IF(VLOOKUP(B75,'[2]Gen IV'!$B:$U,20,FALSE)&gt;400,A75,VLOOKUP(B75,'[2]Gen IV'!$B:$U,20,FALSE))</f>
        <v>76</v>
      </c>
      <c r="E75" t="str">
        <f>VLOOKUP(D75,'[2]Gen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48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48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'[2]Gen III'!A76</f>
        <v>75</v>
      </c>
      <c r="B76" t="s">
        <v>292</v>
      </c>
      <c r="C76">
        <v>75</v>
      </c>
      <c r="D76">
        <f>IF(VLOOKUP(B76,'[2]Gen IV'!$B:$U,20,FALSE)&gt;400,A76,VLOOKUP(B76,'[2]Gen IV'!$B:$U,20,FALSE))</f>
        <v>76</v>
      </c>
      <c r="E76" t="str">
        <f>VLOOKUP(D76,'[2]Gen IV'!$A:$B,2,FALSE)</f>
        <v>Golem</v>
      </c>
      <c r="F76" t="str">
        <f t="shared" si="5"/>
        <v>Golem</v>
      </c>
      <c r="G76">
        <f>VLOOKUP(B76,Sheet2!B:D,2,FALSE)</f>
        <v>30</v>
      </c>
      <c r="H76" t="s">
        <v>48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48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'[2]Gen III'!A77</f>
        <v>76</v>
      </c>
      <c r="B77" t="s">
        <v>80</v>
      </c>
      <c r="C77">
        <v>76</v>
      </c>
      <c r="D77">
        <f>IF(VLOOKUP(B77,'[2]Gen IV'!$B:$U,20,FALSE)&gt;400,A77,VLOOKUP(B77,'[2]Gen IV'!$B:$U,20,FALSE))</f>
        <v>76</v>
      </c>
      <c r="E77" t="str">
        <f>VLOOKUP(D77,'[2]Gen IV'!$A:$B,2,FALSE)</f>
        <v>Golem</v>
      </c>
      <c r="F77" t="str">
        <f t="shared" si="5"/>
        <v>Golem</v>
      </c>
      <c r="G77">
        <f>VLOOKUP(B77,Sheet2!B:D,2,FALSE)</f>
        <v>0</v>
      </c>
      <c r="H77" t="s">
        <v>48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48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'[2]Gen III'!A78</f>
        <v>77</v>
      </c>
      <c r="B78" t="s">
        <v>293</v>
      </c>
      <c r="C78">
        <v>77</v>
      </c>
      <c r="D78">
        <f>IF(VLOOKUP(B78,'[2]Gen IV'!$B:$U,20,FALSE)&gt;400,A78,VLOOKUP(B78,'[2]Gen IV'!$B:$U,20,FALSE))</f>
        <v>78</v>
      </c>
      <c r="E78" t="str">
        <f>VLOOKUP(D78,'[2]Gen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48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48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'[2]Gen III'!A79</f>
        <v>78</v>
      </c>
      <c r="B79" t="s">
        <v>81</v>
      </c>
      <c r="C79">
        <v>78</v>
      </c>
      <c r="D79">
        <f>IF(VLOOKUP(B79,'[2]Gen IV'!$B:$U,20,FALSE)&gt;400,A79,VLOOKUP(B79,'[2]Gen IV'!$B:$U,20,FALSE))</f>
        <v>78</v>
      </c>
      <c r="E79" t="str">
        <f>VLOOKUP(D79,'[2]Gen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48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48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'[2]Gen III'!A80</f>
        <v>79</v>
      </c>
      <c r="B80" t="s">
        <v>294</v>
      </c>
      <c r="C80">
        <v>79</v>
      </c>
      <c r="D80">
        <f>IF(VLOOKUP(B80,'[2]Gen IV'!$B:$U,20,FALSE)&gt;400,A80,VLOOKUP(B80,'[2]Gen IV'!$B:$U,20,FALSE))</f>
        <v>80</v>
      </c>
      <c r="E80" t="str">
        <f>VLOOKUP(D80,'[2]Gen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48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48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'[2]Gen III'!A81</f>
        <v>80</v>
      </c>
      <c r="B81" t="s">
        <v>82</v>
      </c>
      <c r="C81">
        <v>80</v>
      </c>
      <c r="D81">
        <f>IF(VLOOKUP(B81,'[2]Gen IV'!$B:$U,20,FALSE)&gt;400,A81,VLOOKUP(B81,'[2]Gen IV'!$B:$U,20,FALSE))</f>
        <v>80</v>
      </c>
      <c r="E81" t="str">
        <f>VLOOKUP(D81,'[2]Gen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48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48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'[2]Gen III'!A82</f>
        <v>81</v>
      </c>
      <c r="B82" t="s">
        <v>295</v>
      </c>
      <c r="C82">
        <v>81</v>
      </c>
      <c r="D82">
        <v>82</v>
      </c>
      <c r="E82" t="str">
        <f>VLOOKUP(D82,'[2]Gen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48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48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'[2]Gen III'!A83</f>
        <v>82</v>
      </c>
      <c r="B83" t="s">
        <v>296</v>
      </c>
      <c r="C83">
        <v>82</v>
      </c>
      <c r="D83">
        <v>82</v>
      </c>
      <c r="E83" t="str">
        <f>VLOOKUP(D83,'[2]Gen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48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48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'[2]Gen III'!A84</f>
        <v>83</v>
      </c>
      <c r="B84" t="s">
        <v>83</v>
      </c>
      <c r="C84">
        <v>83</v>
      </c>
      <c r="D84">
        <f>IF(VLOOKUP(B84,'[2]Gen IV'!$B:$U,20,FALSE)&gt;400,A84,VLOOKUP(B84,'[2]Gen IV'!$B:$U,20,FALSE))</f>
        <v>83</v>
      </c>
      <c r="E84" t="str">
        <f>VLOOKUP(D84,'[2]Gen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48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48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'[2]Gen III'!A85</f>
        <v>84</v>
      </c>
      <c r="B85" t="s">
        <v>297</v>
      </c>
      <c r="C85">
        <v>84</v>
      </c>
      <c r="D85">
        <f>IF(VLOOKUP(B85,'[2]Gen IV'!$B:$U,20,FALSE)&gt;400,A85,VLOOKUP(B85,'[2]Gen IV'!$B:$U,20,FALSE))</f>
        <v>85</v>
      </c>
      <c r="E85" t="str">
        <f>VLOOKUP(D85,'[2]Gen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48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48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'[2]Gen III'!A86</f>
        <v>85</v>
      </c>
      <c r="B86" t="s">
        <v>84</v>
      </c>
      <c r="C86">
        <v>85</v>
      </c>
      <c r="D86">
        <f>IF(VLOOKUP(B86,'[2]Gen IV'!$B:$U,20,FALSE)&gt;400,A86,VLOOKUP(B86,'[2]Gen IV'!$B:$U,20,FALSE))</f>
        <v>85</v>
      </c>
      <c r="E86" t="str">
        <f>VLOOKUP(D86,'[2]Gen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48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48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'[2]Gen III'!A87</f>
        <v>86</v>
      </c>
      <c r="B87" t="s">
        <v>298</v>
      </c>
      <c r="C87">
        <v>86</v>
      </c>
      <c r="D87">
        <f>IF(VLOOKUP(B87,'[2]Gen IV'!$B:$U,20,FALSE)&gt;400,A87,VLOOKUP(B87,'[2]Gen IV'!$B:$U,20,FALSE))</f>
        <v>87</v>
      </c>
      <c r="E87" t="str">
        <f>VLOOKUP(D87,'[2]Gen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48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48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'[2]Gen III'!A88</f>
        <v>87</v>
      </c>
      <c r="B88" t="s">
        <v>85</v>
      </c>
      <c r="C88">
        <v>87</v>
      </c>
      <c r="D88">
        <f>IF(VLOOKUP(B88,'[2]Gen IV'!$B:$U,20,FALSE)&gt;400,A88,VLOOKUP(B88,'[2]Gen IV'!$B:$U,20,FALSE))</f>
        <v>87</v>
      </c>
      <c r="E88" t="str">
        <f>VLOOKUP(D88,'[2]Gen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48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48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'[2]Gen III'!A89</f>
        <v>88</v>
      </c>
      <c r="B89" t="s">
        <v>299</v>
      </c>
      <c r="C89">
        <v>88</v>
      </c>
      <c r="D89">
        <f>IF(VLOOKUP(B89,'[2]Gen IV'!$B:$U,20,FALSE)&gt;400,A89,VLOOKUP(B89,'[2]Gen IV'!$B:$U,20,FALSE))</f>
        <v>89</v>
      </c>
      <c r="E89" t="str">
        <f>VLOOKUP(D89,'[2]Gen IV'!$A:$B,2,FALSE)</f>
        <v>Muk</v>
      </c>
      <c r="F89" t="str">
        <f t="shared" si="5"/>
        <v>Muk</v>
      </c>
      <c r="G89">
        <f>VLOOKUP(B89,Sheet2!B:D,2,FALSE)</f>
        <v>38</v>
      </c>
      <c r="H89" t="s">
        <v>48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48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'[2]Gen III'!A90</f>
        <v>89</v>
      </c>
      <c r="B90" t="s">
        <v>86</v>
      </c>
      <c r="C90">
        <v>89</v>
      </c>
      <c r="D90">
        <f>IF(VLOOKUP(B90,'[2]Gen IV'!$B:$U,20,FALSE)&gt;400,A90,VLOOKUP(B90,'[2]Gen IV'!$B:$U,20,FALSE))</f>
        <v>89</v>
      </c>
      <c r="E90" t="str">
        <f>VLOOKUP(D90,'[2]Gen IV'!$A:$B,2,FALSE)</f>
        <v>Muk</v>
      </c>
      <c r="F90" t="str">
        <f t="shared" si="5"/>
        <v>Muk</v>
      </c>
      <c r="G90">
        <f>VLOOKUP(B90,Sheet2!B:D,2,FALSE)</f>
        <v>0</v>
      </c>
      <c r="H90" t="s">
        <v>48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48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'[2]Gen III'!A91</f>
        <v>90</v>
      </c>
      <c r="B91" t="s">
        <v>300</v>
      </c>
      <c r="C91">
        <v>90</v>
      </c>
      <c r="D91">
        <f>IF(VLOOKUP(B91,'[2]Gen IV'!$B:$U,20,FALSE)&gt;400,A91,VLOOKUP(B91,'[2]Gen IV'!$B:$U,20,FALSE))</f>
        <v>91</v>
      </c>
      <c r="E91" t="str">
        <f>VLOOKUP(D91,'[2]Gen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48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48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'[2]Gen III'!A92</f>
        <v>91</v>
      </c>
      <c r="B92" t="s">
        <v>87</v>
      </c>
      <c r="C92">
        <v>91</v>
      </c>
      <c r="D92">
        <f>IF(VLOOKUP(B92,'[2]Gen IV'!$B:$U,20,FALSE)&gt;400,A92,VLOOKUP(B92,'[2]Gen IV'!$B:$U,20,FALSE))</f>
        <v>91</v>
      </c>
      <c r="E92" t="str">
        <f>VLOOKUP(D92,'[2]Gen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48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48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'[2]Gen III'!A93</f>
        <v>92</v>
      </c>
      <c r="B93" t="s">
        <v>301</v>
      </c>
      <c r="C93">
        <v>92</v>
      </c>
      <c r="D93">
        <f>IF(VLOOKUP(B93,'[2]Gen IV'!$B:$U,20,FALSE)&gt;400,A93,VLOOKUP(B93,'[2]Gen IV'!$B:$U,20,FALSE))</f>
        <v>94</v>
      </c>
      <c r="E93" t="str">
        <f>VLOOKUP(D93,'[2]Gen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48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48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'[2]Gen III'!A94</f>
        <v>93</v>
      </c>
      <c r="B94" t="s">
        <v>302</v>
      </c>
      <c r="C94">
        <v>93</v>
      </c>
      <c r="D94">
        <f>IF(VLOOKUP(B94,'[2]Gen IV'!$B:$U,20,FALSE)&gt;400,A94,VLOOKUP(B94,'[2]Gen IV'!$B:$U,20,FALSE))</f>
        <v>94</v>
      </c>
      <c r="E94" t="str">
        <f>VLOOKUP(D94,'[2]Gen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48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48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'[2]Gen III'!A95</f>
        <v>94</v>
      </c>
      <c r="B95" t="s">
        <v>88</v>
      </c>
      <c r="C95">
        <v>94</v>
      </c>
      <c r="D95">
        <f>IF(VLOOKUP(B95,'[2]Gen IV'!$B:$U,20,FALSE)&gt;400,A95,VLOOKUP(B95,'[2]Gen IV'!$B:$U,20,FALSE))</f>
        <v>94</v>
      </c>
      <c r="E95" t="str">
        <f>VLOOKUP(D95,'[2]Gen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48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48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'[2]Gen III'!A96</f>
        <v>95</v>
      </c>
      <c r="B96" t="s">
        <v>303</v>
      </c>
      <c r="C96">
        <v>95</v>
      </c>
      <c r="D96">
        <v>208</v>
      </c>
      <c r="E96" t="str">
        <f>VLOOKUP(D96,'[2]Gen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48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48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'[2]Gen III'!A97</f>
        <v>96</v>
      </c>
      <c r="B97" t="s">
        <v>304</v>
      </c>
      <c r="C97">
        <v>96</v>
      </c>
      <c r="D97">
        <f>IF(VLOOKUP(B97,'[2]Gen IV'!$B:$U,20,FALSE)&gt;400,A97,VLOOKUP(B97,'[2]Gen IV'!$B:$U,20,FALSE))</f>
        <v>97</v>
      </c>
      <c r="E97" t="str">
        <f>VLOOKUP(D97,'[2]Gen IV'!$A:$B,2,FALSE)</f>
        <v>Hypno</v>
      </c>
      <c r="F97" t="str">
        <f t="shared" si="5"/>
        <v>Hypno</v>
      </c>
      <c r="G97">
        <f>VLOOKUP(B97,Sheet2!B:D,2,FALSE)</f>
        <v>26</v>
      </c>
      <c r="H97" t="s">
        <v>48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48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'[2]Gen III'!A98</f>
        <v>97</v>
      </c>
      <c r="B98" t="s">
        <v>89</v>
      </c>
      <c r="C98">
        <v>97</v>
      </c>
      <c r="D98">
        <f>IF(VLOOKUP(B98,'[2]Gen IV'!$B:$U,20,FALSE)&gt;400,A98,VLOOKUP(B98,'[2]Gen IV'!$B:$U,20,FALSE))</f>
        <v>97</v>
      </c>
      <c r="E98" t="str">
        <f>VLOOKUP(D98,'[2]Gen IV'!$A:$B,2,FALSE)</f>
        <v>Hypno</v>
      </c>
      <c r="F98" t="str">
        <f t="shared" si="5"/>
        <v>Hypno</v>
      </c>
      <c r="G98">
        <f>VLOOKUP(B98,Sheet2!B:D,2,FALSE)</f>
        <v>0</v>
      </c>
      <c r="H98" t="s">
        <v>48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48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'[2]Gen III'!A99</f>
        <v>98</v>
      </c>
      <c r="B99" t="s">
        <v>305</v>
      </c>
      <c r="C99">
        <v>98</v>
      </c>
      <c r="D99">
        <f>IF(VLOOKUP(B99,'[2]Gen IV'!$B:$U,20,FALSE)&gt;400,A99,VLOOKUP(B99,'[2]Gen IV'!$B:$U,20,FALSE))</f>
        <v>99</v>
      </c>
      <c r="E99" t="str">
        <f>VLOOKUP(D99,'[2]Gen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48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48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'[2]Gen III'!A100</f>
        <v>99</v>
      </c>
      <c r="B100" t="s">
        <v>90</v>
      </c>
      <c r="C100">
        <v>99</v>
      </c>
      <c r="D100">
        <f>IF(VLOOKUP(B100,'[2]Gen IV'!$B:$U,20,FALSE)&gt;400,A100,VLOOKUP(B100,'[2]Gen IV'!$B:$U,20,FALSE))</f>
        <v>99</v>
      </c>
      <c r="E100" t="str">
        <f>VLOOKUP(D100,'[2]Gen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48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48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'[2]Gen III'!A101</f>
        <v>100</v>
      </c>
      <c r="B101" t="s">
        <v>306</v>
      </c>
      <c r="C101">
        <v>100</v>
      </c>
      <c r="D101">
        <f>IF(VLOOKUP(B101,'[2]Gen IV'!$B:$U,20,FALSE)&gt;400,A101,VLOOKUP(B101,'[2]Gen IV'!$B:$U,20,FALSE))</f>
        <v>101</v>
      </c>
      <c r="E101" t="str">
        <f>VLOOKUP(D101,'[2]Gen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48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48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'[2]Gen III'!A102</f>
        <v>101</v>
      </c>
      <c r="B102" t="s">
        <v>91</v>
      </c>
      <c r="C102">
        <v>101</v>
      </c>
      <c r="D102">
        <f>IF(VLOOKUP(B102,'[2]Gen IV'!$B:$U,20,FALSE)&gt;400,A102,VLOOKUP(B102,'[2]Gen IV'!$B:$U,20,FALSE))</f>
        <v>101</v>
      </c>
      <c r="E102" t="str">
        <f>VLOOKUP(D102,'[2]Gen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48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48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'[2]Gen III'!A103</f>
        <v>102</v>
      </c>
      <c r="B103" t="s">
        <v>307</v>
      </c>
      <c r="C103">
        <v>102</v>
      </c>
      <c r="D103">
        <f>IF(VLOOKUP(B103,'[2]Gen IV'!$B:$U,20,FALSE)&gt;400,A103,VLOOKUP(B103,'[2]Gen IV'!$B:$U,20,FALSE))</f>
        <v>103</v>
      </c>
      <c r="E103" t="str">
        <f>VLOOKUP(D103,'[2]Gen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48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48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'[2]Gen III'!A104</f>
        <v>103</v>
      </c>
      <c r="B104" t="s">
        <v>92</v>
      </c>
      <c r="C104">
        <v>103</v>
      </c>
      <c r="D104">
        <f>IF(VLOOKUP(B104,'[2]Gen IV'!$B:$U,20,FALSE)&gt;400,A104,VLOOKUP(B104,'[2]Gen IV'!$B:$U,20,FALSE))</f>
        <v>103</v>
      </c>
      <c r="E104" t="str">
        <f>VLOOKUP(D104,'[2]Gen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48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48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'[2]Gen III'!A105</f>
        <v>104</v>
      </c>
      <c r="B105" t="s">
        <v>308</v>
      </c>
      <c r="C105">
        <v>104</v>
      </c>
      <c r="D105">
        <f>IF(VLOOKUP(B105,'[2]Gen IV'!$B:$U,20,FALSE)&gt;400,A105,VLOOKUP(B105,'[2]Gen IV'!$B:$U,20,FALSE))</f>
        <v>105</v>
      </c>
      <c r="E105" t="str">
        <f>VLOOKUP(D105,'[2]Gen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48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48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'[2]Gen III'!A106</f>
        <v>105</v>
      </c>
      <c r="B106" t="s">
        <v>93</v>
      </c>
      <c r="C106">
        <v>105</v>
      </c>
      <c r="D106">
        <f>IF(VLOOKUP(B106,'[2]Gen IV'!$B:$U,20,FALSE)&gt;400,A106,VLOOKUP(B106,'[2]Gen IV'!$B:$U,20,FALSE))</f>
        <v>105</v>
      </c>
      <c r="E106" t="str">
        <f>VLOOKUP(D106,'[2]Gen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48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48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'[2]Gen III'!A107</f>
        <v>106</v>
      </c>
      <c r="B107" t="s">
        <v>94</v>
      </c>
      <c r="C107">
        <v>106</v>
      </c>
      <c r="D107">
        <f>IF(VLOOKUP(B107,'[2]Gen IV'!$B:$U,20,FALSE)&gt;400,A107,VLOOKUP(B107,'[2]Gen IV'!$B:$U,20,FALSE))</f>
        <v>106</v>
      </c>
      <c r="E107" t="str">
        <f>VLOOKUP(D107,'[2]Gen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48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48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'[2]Gen III'!A108</f>
        <v>107</v>
      </c>
      <c r="B108" t="s">
        <v>95</v>
      </c>
      <c r="C108">
        <v>107</v>
      </c>
      <c r="D108">
        <f>IF(VLOOKUP(B108,'[2]Gen IV'!$B:$U,20,FALSE)&gt;400,A108,VLOOKUP(B108,'[2]Gen IV'!$B:$U,20,FALSE))</f>
        <v>107</v>
      </c>
      <c r="E108" t="str">
        <f>VLOOKUP(D108,'[2]Gen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48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48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'[2]Gen III'!A109</f>
        <v>108</v>
      </c>
      <c r="B109" t="s">
        <v>309</v>
      </c>
      <c r="C109">
        <v>108</v>
      </c>
      <c r="D109">
        <v>108</v>
      </c>
      <c r="E109" t="str">
        <f>VLOOKUP(D109,'[2]Gen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48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48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'[2]Gen III'!A110</f>
        <v>109</v>
      </c>
      <c r="B110" t="s">
        <v>310</v>
      </c>
      <c r="C110">
        <v>109</v>
      </c>
      <c r="D110">
        <f>IF(VLOOKUP(B110,'[2]Gen IV'!$B:$U,20,FALSE)&gt;400,A110,VLOOKUP(B110,'[2]Gen IV'!$B:$U,20,FALSE))</f>
        <v>110</v>
      </c>
      <c r="E110" t="str">
        <f>VLOOKUP(D110,'[2]Gen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48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48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'[2]Gen III'!A111</f>
        <v>110</v>
      </c>
      <c r="B111" t="s">
        <v>97</v>
      </c>
      <c r="C111">
        <v>110</v>
      </c>
      <c r="D111">
        <f>IF(VLOOKUP(B111,'[2]Gen IV'!$B:$U,20,FALSE)&gt;400,A111,VLOOKUP(B111,'[2]Gen IV'!$B:$U,20,FALSE))</f>
        <v>110</v>
      </c>
      <c r="E111" t="str">
        <f>VLOOKUP(D111,'[2]Gen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48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48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'[2]Gen III'!A112</f>
        <v>111</v>
      </c>
      <c r="B112" t="s">
        <v>311</v>
      </c>
      <c r="C112">
        <v>111</v>
      </c>
      <c r="D112">
        <v>112</v>
      </c>
      <c r="E112" t="str">
        <f>VLOOKUP(D112,'[2]Gen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48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48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'[2]Gen III'!A113</f>
        <v>112</v>
      </c>
      <c r="B113" t="s">
        <v>312</v>
      </c>
      <c r="C113">
        <v>112</v>
      </c>
      <c r="D113">
        <v>112</v>
      </c>
      <c r="E113" t="str">
        <f>VLOOKUP(D113,'[2]Gen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48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48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'[2]Gen III'!A114</f>
        <v>113</v>
      </c>
      <c r="B114" t="s">
        <v>313</v>
      </c>
      <c r="C114">
        <v>113</v>
      </c>
      <c r="D114">
        <v>242</v>
      </c>
      <c r="E114" t="str">
        <f>VLOOKUP(D114,'[2]Gen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48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48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'[2]Gen III'!A115</f>
        <v>114</v>
      </c>
      <c r="B115" t="s">
        <v>314</v>
      </c>
      <c r="C115">
        <v>114</v>
      </c>
      <c r="D115">
        <v>114</v>
      </c>
      <c r="E115" t="str">
        <f>VLOOKUP(D115,'[2]Gen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48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48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'[2]Gen III'!A116</f>
        <v>115</v>
      </c>
      <c r="B116" t="s">
        <v>100</v>
      </c>
      <c r="C116">
        <v>115</v>
      </c>
      <c r="D116">
        <f>IF(VLOOKUP(B116,'[2]Gen IV'!$B:$U,20,FALSE)&gt;400,A116,VLOOKUP(B116,'[2]Gen IV'!$B:$U,20,FALSE))</f>
        <v>115</v>
      </c>
      <c r="E116" t="str">
        <f>VLOOKUP(D116,'[2]Gen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48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48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'[2]Gen III'!A117</f>
        <v>116</v>
      </c>
      <c r="B117" t="s">
        <v>315</v>
      </c>
      <c r="C117">
        <v>116</v>
      </c>
      <c r="D117">
        <v>117</v>
      </c>
      <c r="E117" t="str">
        <f>VLOOKUP(D117,'[2]Gen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48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48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'[2]Gen III'!A118</f>
        <v>117</v>
      </c>
      <c r="B118" t="s">
        <v>316</v>
      </c>
      <c r="C118">
        <v>117</v>
      </c>
      <c r="D118">
        <v>230</v>
      </c>
      <c r="E118" t="str">
        <f>VLOOKUP(D118,'[2]Gen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48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48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'[2]Gen III'!A119</f>
        <v>118</v>
      </c>
      <c r="B119" t="s">
        <v>317</v>
      </c>
      <c r="C119">
        <v>118</v>
      </c>
      <c r="D119">
        <f>IF(VLOOKUP(B119,'[2]Gen IV'!$B:$U,20,FALSE)&gt;400,A119,VLOOKUP(B119,'[2]Gen IV'!$B:$U,20,FALSE))</f>
        <v>119</v>
      </c>
      <c r="E119" t="str">
        <f>VLOOKUP(D119,'[2]Gen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48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48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'[2]Gen III'!A120</f>
        <v>119</v>
      </c>
      <c r="B120" t="s">
        <v>101</v>
      </c>
      <c r="C120">
        <v>119</v>
      </c>
      <c r="D120">
        <f>IF(VLOOKUP(B120,'[2]Gen IV'!$B:$U,20,FALSE)&gt;400,A120,VLOOKUP(B120,'[2]Gen IV'!$B:$U,20,FALSE))</f>
        <v>119</v>
      </c>
      <c r="E120" t="str">
        <f>VLOOKUP(D120,'[2]Gen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48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48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'[2]Gen III'!A121</f>
        <v>120</v>
      </c>
      <c r="B121" t="s">
        <v>318</v>
      </c>
      <c r="C121">
        <v>120</v>
      </c>
      <c r="D121">
        <f>IF(VLOOKUP(B121,'[2]Gen IV'!$B:$U,20,FALSE)&gt;400,A121,VLOOKUP(B121,'[2]Gen IV'!$B:$U,20,FALSE))</f>
        <v>121</v>
      </c>
      <c r="E121" t="str">
        <f>VLOOKUP(D121,'[2]Gen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48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48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'[2]Gen III'!A122</f>
        <v>121</v>
      </c>
      <c r="B122" t="s">
        <v>102</v>
      </c>
      <c r="C122">
        <v>121</v>
      </c>
      <c r="D122">
        <f>IF(VLOOKUP(B122,'[2]Gen IV'!$B:$U,20,FALSE)&gt;400,A122,VLOOKUP(B122,'[2]Gen IV'!$B:$U,20,FALSE))</f>
        <v>121</v>
      </c>
      <c r="E122" t="str">
        <f>VLOOKUP(D122,'[2]Gen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48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48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'[2]Gen III'!A123</f>
        <v>122</v>
      </c>
      <c r="B123" t="s">
        <v>103</v>
      </c>
      <c r="C123">
        <v>122</v>
      </c>
      <c r="D123">
        <f>IF(VLOOKUP(B123,'[2]Gen IV'!$B:$U,20,FALSE)&gt;400,A123,VLOOKUP(B123,'[2]Gen IV'!$B:$U,20,FALSE))</f>
        <v>122</v>
      </c>
      <c r="E123" t="str">
        <f>VLOOKUP(D123,'[2]Gen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48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48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'[2]Gen III'!A124</f>
        <v>123</v>
      </c>
      <c r="B124" t="s">
        <v>104</v>
      </c>
      <c r="C124">
        <v>123</v>
      </c>
      <c r="D124">
        <f>IF(VLOOKUP(B124,'[2]Gen IV'!$B:$U,20,FALSE)&gt;400,A124,VLOOKUP(B124,'[2]Gen IV'!$B:$U,20,FALSE))</f>
        <v>123</v>
      </c>
      <c r="E124" t="str">
        <f>VLOOKUP(D124,'[2]Gen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48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48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'[2]Gen III'!A125</f>
        <v>124</v>
      </c>
      <c r="B125" t="s">
        <v>105</v>
      </c>
      <c r="C125">
        <v>124</v>
      </c>
      <c r="D125">
        <f>IF(VLOOKUP(B125,'[2]Gen IV'!$B:$U,20,FALSE)&gt;400,A125,VLOOKUP(B125,'[2]Gen IV'!$B:$U,20,FALSE))</f>
        <v>124</v>
      </c>
      <c r="E125" t="str">
        <f>VLOOKUP(D125,'[2]Gen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48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48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'[2]Gen III'!A126</f>
        <v>125</v>
      </c>
      <c r="B126" t="s">
        <v>319</v>
      </c>
      <c r="C126">
        <v>125</v>
      </c>
      <c r="D126">
        <v>125</v>
      </c>
      <c r="E126" t="str">
        <f>VLOOKUP(D126,'[2]Gen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48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48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'[2]Gen III'!A127</f>
        <v>126</v>
      </c>
      <c r="B127" t="s">
        <v>320</v>
      </c>
      <c r="C127">
        <v>126</v>
      </c>
      <c r="D127">
        <v>162</v>
      </c>
      <c r="E127" t="str">
        <f>VLOOKUP(D127,'[2]Gen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48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48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'[2]Gen III'!A128</f>
        <v>127</v>
      </c>
      <c r="B128" t="s">
        <v>106</v>
      </c>
      <c r="C128">
        <v>127</v>
      </c>
      <c r="D128">
        <f>IF(VLOOKUP(B128,'[2]Gen IV'!$B:$U,20,FALSE)&gt;400,A128,VLOOKUP(B128,'[2]Gen IV'!$B:$U,20,FALSE))</f>
        <v>127</v>
      </c>
      <c r="E128" t="str">
        <f>VLOOKUP(D128,'[2]Gen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48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48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'[2]Gen III'!A129</f>
        <v>128</v>
      </c>
      <c r="B129" t="s">
        <v>107</v>
      </c>
      <c r="C129">
        <v>128</v>
      </c>
      <c r="D129">
        <f>IF(VLOOKUP(B129,'[2]Gen IV'!$B:$U,20,FALSE)&gt;400,A129,VLOOKUP(B129,'[2]Gen IV'!$B:$U,20,FALSE))</f>
        <v>128</v>
      </c>
      <c r="E129" t="str">
        <f>VLOOKUP(D129,'[2]Gen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48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48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'[2]Gen III'!A130</f>
        <v>129</v>
      </c>
      <c r="B130" t="s">
        <v>321</v>
      </c>
      <c r="C130">
        <v>129</v>
      </c>
      <c r="D130">
        <f>IF(VLOOKUP(B130,'[2]Gen IV'!$B:$U,20,FALSE)&gt;400,A130,VLOOKUP(B130,'[2]Gen IV'!$B:$U,20,FALSE))</f>
        <v>130</v>
      </c>
      <c r="E130" t="str">
        <f>VLOOKUP(D130,'[2]Gen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48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48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'[2]Gen III'!A131</f>
        <v>130</v>
      </c>
      <c r="B131" t="s">
        <v>108</v>
      </c>
      <c r="C131">
        <v>130</v>
      </c>
      <c r="D131">
        <f>IF(VLOOKUP(B131,'[2]Gen IV'!$B:$U,20,FALSE)&gt;400,A131,VLOOKUP(B131,'[2]Gen IV'!$B:$U,20,FALSE))</f>
        <v>130</v>
      </c>
      <c r="E131" t="str">
        <f>VLOOKUP(D131,'[2]Gen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48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48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'[2]Gen III'!A132</f>
        <v>131</v>
      </c>
      <c r="B132" t="s">
        <v>109</v>
      </c>
      <c r="C132">
        <v>131</v>
      </c>
      <c r="D132">
        <f>IF(VLOOKUP(B132,'[2]Gen IV'!$B:$U,20,FALSE)&gt;400,A132,VLOOKUP(B132,'[2]Gen IV'!$B:$U,20,FALSE))</f>
        <v>131</v>
      </c>
      <c r="E132" t="str">
        <f>VLOOKUP(D132,'[2]Gen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48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48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'[2]Gen III'!A133</f>
        <v>132</v>
      </c>
      <c r="B133" t="s">
        <v>110</v>
      </c>
      <c r="C133">
        <v>132</v>
      </c>
      <c r="D133">
        <f>IF(VLOOKUP(B133,'[2]Gen IV'!$B:$U,20,FALSE)&gt;400,A133,VLOOKUP(B133,'[2]Gen IV'!$B:$U,20,FALSE))</f>
        <v>132</v>
      </c>
      <c r="E133" t="str">
        <f>VLOOKUP(D133,'[2]Gen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48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48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'[2]Gen III'!A134</f>
        <v>133</v>
      </c>
      <c r="B134" t="s">
        <v>322</v>
      </c>
      <c r="C134">
        <v>133</v>
      </c>
      <c r="D134">
        <f>IF(VLOOKUP(B134,'[2]Gen IV'!$B:$U,20,FALSE)&gt;400,A134,VLOOKUP(B134,'[2]Gen IV'!$B:$U,20,FALSE))</f>
        <v>134</v>
      </c>
      <c r="E134" t="str">
        <f>VLOOKUP(D134,'[2]Gen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48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48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'[2]Gen III'!A135</f>
        <v>134</v>
      </c>
      <c r="B135" t="s">
        <v>111</v>
      </c>
      <c r="C135">
        <v>134</v>
      </c>
      <c r="D135">
        <f>IF(VLOOKUP(B135,'[2]Gen IV'!$B:$U,20,FALSE)&gt;400,A135,VLOOKUP(B135,'[2]Gen IV'!$B:$U,20,FALSE))</f>
        <v>134</v>
      </c>
      <c r="E135" t="str">
        <f>VLOOKUP(D135,'[2]Gen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48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48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'[2]Gen III'!A136</f>
        <v>135</v>
      </c>
      <c r="B136" t="s">
        <v>112</v>
      </c>
      <c r="C136">
        <v>135</v>
      </c>
      <c r="D136">
        <f>IF(VLOOKUP(B136,'[2]Gen IV'!$B:$U,20,FALSE)&gt;400,A136,VLOOKUP(B136,'[2]Gen IV'!$B:$U,20,FALSE))</f>
        <v>135</v>
      </c>
      <c r="E136" t="str">
        <f>VLOOKUP(D136,'[2]Gen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48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48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'[2]Gen III'!A137</f>
        <v>136</v>
      </c>
      <c r="B137" t="s">
        <v>113</v>
      </c>
      <c r="C137">
        <v>136</v>
      </c>
      <c r="D137">
        <f>IF(VLOOKUP(B137,'[2]Gen IV'!$B:$U,20,FALSE)&gt;400,A137,VLOOKUP(B137,'[2]Gen IV'!$B:$U,20,FALSE))</f>
        <v>136</v>
      </c>
      <c r="E137" t="str">
        <f>VLOOKUP(D137,'[2]Gen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48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48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'[2]Gen III'!A138</f>
        <v>137</v>
      </c>
      <c r="B138" t="s">
        <v>323</v>
      </c>
      <c r="C138">
        <v>137</v>
      </c>
      <c r="D138">
        <f>IF(VLOOKUP(B138,'[2]Gen IV'!$B:$U,20,FALSE)&gt;400,A138,VLOOKUP(B138,'[2]Gen IV'!$B:$U,20,FALSE))</f>
        <v>137</v>
      </c>
      <c r="E138" t="str">
        <f>VLOOKUP(D138,'[2]Gen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48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48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'[2]Gen III'!A139</f>
        <v>138</v>
      </c>
      <c r="B139" t="s">
        <v>324</v>
      </c>
      <c r="C139">
        <v>138</v>
      </c>
      <c r="D139">
        <f>IF(VLOOKUP(B139,'[2]Gen IV'!$B:$U,20,FALSE)&gt;400,A139,VLOOKUP(B139,'[2]Gen IV'!$B:$U,20,FALSE))</f>
        <v>139</v>
      </c>
      <c r="E139" t="str">
        <f>VLOOKUP(D139,'[2]Gen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48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48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'[2]Gen III'!A140</f>
        <v>139</v>
      </c>
      <c r="B140" t="s">
        <v>115</v>
      </c>
      <c r="C140">
        <v>139</v>
      </c>
      <c r="D140">
        <f>IF(VLOOKUP(B140,'[2]Gen IV'!$B:$U,20,FALSE)&gt;400,A140,VLOOKUP(B140,'[2]Gen IV'!$B:$U,20,FALSE))</f>
        <v>139</v>
      </c>
      <c r="E140" t="str">
        <f>VLOOKUP(D140,'[2]Gen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48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48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'[2]Gen III'!A141</f>
        <v>140</v>
      </c>
      <c r="B141" t="s">
        <v>325</v>
      </c>
      <c r="C141">
        <v>140</v>
      </c>
      <c r="D141">
        <f>IF(VLOOKUP(B141,'[2]Gen IV'!$B:$U,20,FALSE)&gt;400,A141,VLOOKUP(B141,'[2]Gen IV'!$B:$U,20,FALSE))</f>
        <v>141</v>
      </c>
      <c r="E141" t="str">
        <f>VLOOKUP(D141,'[2]Gen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48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48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'[2]Gen III'!A142</f>
        <v>141</v>
      </c>
      <c r="B142" t="s">
        <v>116</v>
      </c>
      <c r="C142">
        <v>141</v>
      </c>
      <c r="D142">
        <f>IF(VLOOKUP(B142,'[2]Gen IV'!$B:$U,20,FALSE)&gt;400,A142,VLOOKUP(B142,'[2]Gen IV'!$B:$U,20,FALSE))</f>
        <v>141</v>
      </c>
      <c r="E142" t="str">
        <f>VLOOKUP(D142,'[2]Gen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48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48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'[2]Gen III'!A143</f>
        <v>142</v>
      </c>
      <c r="B143" t="s">
        <v>117</v>
      </c>
      <c r="C143">
        <v>142</v>
      </c>
      <c r="D143">
        <f>IF(VLOOKUP(B143,'[2]Gen IV'!$B:$U,20,FALSE)&gt;400,A143,VLOOKUP(B143,'[2]Gen IV'!$B:$U,20,FALSE))</f>
        <v>142</v>
      </c>
      <c r="E143" t="str">
        <f>VLOOKUP(D143,'[2]Gen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48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48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'[2]Gen III'!A144</f>
        <v>143</v>
      </c>
      <c r="B144" t="s">
        <v>118</v>
      </c>
      <c r="C144">
        <v>143</v>
      </c>
      <c r="D144">
        <f>IF(VLOOKUP(B144,'[2]Gen IV'!$B:$U,20,FALSE)&gt;400,A144,VLOOKUP(B144,'[2]Gen IV'!$B:$U,20,FALSE))</f>
        <v>143</v>
      </c>
      <c r="E144" t="str">
        <f>VLOOKUP(D144,'[2]Gen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48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48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'[2]Gen III'!A145</f>
        <v>144</v>
      </c>
      <c r="B145" t="s">
        <v>119</v>
      </c>
      <c r="C145">
        <v>144</v>
      </c>
      <c r="D145">
        <f>IF(VLOOKUP(B145,'[2]Gen IV'!$B:$U,20,FALSE)&gt;400,A145,VLOOKUP(B145,'[2]Gen IV'!$B:$U,20,FALSE))</f>
        <v>144</v>
      </c>
      <c r="E145" t="str">
        <f>VLOOKUP(D145,'[2]Gen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48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48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'[2]Gen III'!A146</f>
        <v>145</v>
      </c>
      <c r="B146" t="s">
        <v>120</v>
      </c>
      <c r="C146">
        <v>145</v>
      </c>
      <c r="D146">
        <f>IF(VLOOKUP(B146,'[2]Gen IV'!$B:$U,20,FALSE)&gt;400,A146,VLOOKUP(B146,'[2]Gen IV'!$B:$U,20,FALSE))</f>
        <v>145</v>
      </c>
      <c r="E146" t="str">
        <f>VLOOKUP(D146,'[2]Gen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48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48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'[2]Gen III'!A147</f>
        <v>146</v>
      </c>
      <c r="B147" t="s">
        <v>121</v>
      </c>
      <c r="C147">
        <v>146</v>
      </c>
      <c r="D147">
        <f>IF(VLOOKUP(B147,'[2]Gen IV'!$B:$U,20,FALSE)&gt;400,A147,VLOOKUP(B147,'[2]Gen IV'!$B:$U,20,FALSE))</f>
        <v>146</v>
      </c>
      <c r="E147" t="str">
        <f>VLOOKUP(D147,'[2]Gen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48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48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'[2]Gen III'!A148</f>
        <v>147</v>
      </c>
      <c r="B148" t="s">
        <v>326</v>
      </c>
      <c r="C148">
        <v>147</v>
      </c>
      <c r="D148">
        <f>IF(VLOOKUP(B148,'[2]Gen IV'!$B:$U,20,FALSE)&gt;400,A148,VLOOKUP(B148,'[2]Gen IV'!$B:$U,20,FALSE))</f>
        <v>149</v>
      </c>
      <c r="E148" t="str">
        <f>VLOOKUP(D148,'[2]Gen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48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48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'[2]Gen III'!A149</f>
        <v>148</v>
      </c>
      <c r="B149" t="s">
        <v>327</v>
      </c>
      <c r="C149">
        <v>148</v>
      </c>
      <c r="D149">
        <f>IF(VLOOKUP(B149,'[2]Gen IV'!$B:$U,20,FALSE)&gt;400,A149,VLOOKUP(B149,'[2]Gen IV'!$B:$U,20,FALSE))</f>
        <v>149</v>
      </c>
      <c r="E149" t="str">
        <f>VLOOKUP(D149,'[2]Gen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48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48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'[2]Gen III'!A150</f>
        <v>149</v>
      </c>
      <c r="B150" t="s">
        <v>122</v>
      </c>
      <c r="C150">
        <v>149</v>
      </c>
      <c r="D150">
        <f>IF(VLOOKUP(B150,'[2]Gen IV'!$B:$U,20,FALSE)&gt;400,A150,VLOOKUP(B150,'[2]Gen IV'!$B:$U,20,FALSE))</f>
        <v>149</v>
      </c>
      <c r="E150" t="str">
        <f>VLOOKUP(D150,'[2]Gen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48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48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'[2]Gen III'!A151</f>
        <v>150</v>
      </c>
      <c r="B151" t="s">
        <v>123</v>
      </c>
      <c r="C151">
        <v>150</v>
      </c>
      <c r="D151">
        <f>IF(VLOOKUP(B151,'[2]Gen IV'!$B:$U,20,FALSE)&gt;400,A151,VLOOKUP(B151,'[2]Gen IV'!$B:$U,20,FALSE))</f>
        <v>150</v>
      </c>
      <c r="E151" t="str">
        <f>VLOOKUP(D151,'[2]Gen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48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48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'[2]Gen III'!A152</f>
        <v>151</v>
      </c>
      <c r="B152" t="s">
        <v>124</v>
      </c>
      <c r="C152">
        <v>151</v>
      </c>
      <c r="D152">
        <f>IF(VLOOKUP(B152,'[2]Gen IV'!$B:$U,20,FALSE)&gt;400,A152,VLOOKUP(B152,'[2]Gen IV'!$B:$U,20,FALSE))</f>
        <v>151</v>
      </c>
      <c r="E152" t="str">
        <f>VLOOKUP(D152,'[2]Gen IV'!$A:$B,2,FALSE)</f>
        <v>Mew</v>
      </c>
      <c r="F152" t="str">
        <f t="shared" si="9"/>
        <v>Mew</v>
      </c>
      <c r="G152">
        <f>VLOOKUP(B152,Sheet2!B:D,2,FALSE)</f>
        <v>0</v>
      </c>
      <c r="H152" t="s">
        <v>48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48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'[2]Gen III'!A153</f>
        <v>152</v>
      </c>
      <c r="B153" t="s">
        <v>328</v>
      </c>
      <c r="C153">
        <v>152</v>
      </c>
      <c r="D153">
        <f>IF(VLOOKUP(B153,'[2]Gen IV'!$B:$U,20,FALSE)&gt;400,A153,VLOOKUP(B153,'[2]Gen IV'!$B:$U,20,FALSE))</f>
        <v>154</v>
      </c>
      <c r="E153" t="str">
        <f>VLOOKUP(D153,'[2]Gen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48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48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'[2]Gen III'!A154</f>
        <v>153</v>
      </c>
      <c r="B154" t="s">
        <v>329</v>
      </c>
      <c r="C154">
        <v>153</v>
      </c>
      <c r="D154">
        <f>IF(VLOOKUP(B154,'[2]Gen IV'!$B:$U,20,FALSE)&gt;400,A154,VLOOKUP(B154,'[2]Gen IV'!$B:$U,20,FALSE))</f>
        <v>154</v>
      </c>
      <c r="E154" t="str">
        <f>VLOOKUP(D154,'[2]Gen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48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48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'[2]Gen III'!A155</f>
        <v>154</v>
      </c>
      <c r="B155" t="s">
        <v>125</v>
      </c>
      <c r="C155">
        <v>154</v>
      </c>
      <c r="D155">
        <f>IF(VLOOKUP(B155,'[2]Gen IV'!$B:$U,20,FALSE)&gt;400,A155,VLOOKUP(B155,'[2]Gen IV'!$B:$U,20,FALSE))</f>
        <v>154</v>
      </c>
      <c r="E155" t="str">
        <f>VLOOKUP(D155,'[2]Gen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48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48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'[2]Gen III'!A156</f>
        <v>155</v>
      </c>
      <c r="B156" t="s">
        <v>330</v>
      </c>
      <c r="C156">
        <v>155</v>
      </c>
      <c r="D156">
        <f>IF(VLOOKUP(B156,'[2]Gen IV'!$B:$U,20,FALSE)&gt;400,A156,VLOOKUP(B156,'[2]Gen IV'!$B:$U,20,FALSE))</f>
        <v>157</v>
      </c>
      <c r="E156" t="str">
        <f>VLOOKUP(D156,'[2]Gen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48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48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'[2]Gen III'!A157</f>
        <v>156</v>
      </c>
      <c r="B157" t="s">
        <v>331</v>
      </c>
      <c r="C157">
        <v>156</v>
      </c>
      <c r="D157">
        <f>IF(VLOOKUP(B157,'[2]Gen IV'!$B:$U,20,FALSE)&gt;400,A157,VLOOKUP(B157,'[2]Gen IV'!$B:$U,20,FALSE))</f>
        <v>157</v>
      </c>
      <c r="E157" t="str">
        <f>VLOOKUP(D157,'[2]Gen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48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48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'[2]Gen III'!A158</f>
        <v>157</v>
      </c>
      <c r="B158" t="s">
        <v>126</v>
      </c>
      <c r="C158">
        <v>157</v>
      </c>
      <c r="D158">
        <f>IF(VLOOKUP(B158,'[2]Gen IV'!$B:$U,20,FALSE)&gt;400,A158,VLOOKUP(B158,'[2]Gen IV'!$B:$U,20,FALSE))</f>
        <v>157</v>
      </c>
      <c r="E158" t="str">
        <f>VLOOKUP(D158,'[2]Gen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48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48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'[2]Gen III'!A159</f>
        <v>158</v>
      </c>
      <c r="B159" t="s">
        <v>332</v>
      </c>
      <c r="C159">
        <v>158</v>
      </c>
      <c r="D159">
        <f>IF(VLOOKUP(B159,'[2]Gen IV'!$B:$U,20,FALSE)&gt;400,A159,VLOOKUP(B159,'[2]Gen IV'!$B:$U,20,FALSE))</f>
        <v>160</v>
      </c>
      <c r="E159" t="str">
        <f>VLOOKUP(D159,'[2]Gen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48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48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'[2]Gen III'!A160</f>
        <v>159</v>
      </c>
      <c r="B160" t="s">
        <v>333</v>
      </c>
      <c r="C160">
        <v>159</v>
      </c>
      <c r="D160">
        <f>IF(VLOOKUP(B160,'[2]Gen IV'!$B:$U,20,FALSE)&gt;400,A160,VLOOKUP(B160,'[2]Gen IV'!$B:$U,20,FALSE))</f>
        <v>160</v>
      </c>
      <c r="E160" t="str">
        <f>VLOOKUP(D160,'[2]Gen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48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48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'[2]Gen III'!A161</f>
        <v>160</v>
      </c>
      <c r="B161" t="s">
        <v>127</v>
      </c>
      <c r="C161">
        <v>160</v>
      </c>
      <c r="D161">
        <f>IF(VLOOKUP(B161,'[2]Gen IV'!$B:$U,20,FALSE)&gt;400,A161,VLOOKUP(B161,'[2]Gen IV'!$B:$U,20,FALSE))</f>
        <v>160</v>
      </c>
      <c r="E161" t="str">
        <f>VLOOKUP(D161,'[2]Gen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48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48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'[2]Gen III'!A162</f>
        <v>161</v>
      </c>
      <c r="B162" t="s">
        <v>334</v>
      </c>
      <c r="C162">
        <v>161</v>
      </c>
      <c r="D162">
        <f>IF(VLOOKUP(B162,'[2]Gen IV'!$B:$U,20,FALSE)&gt;400,A162,VLOOKUP(B162,'[2]Gen IV'!$B:$U,20,FALSE))</f>
        <v>162</v>
      </c>
      <c r="E162" t="str">
        <f>VLOOKUP(D162,'[2]Gen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48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48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'[2]Gen III'!A163</f>
        <v>162</v>
      </c>
      <c r="B163" t="s">
        <v>128</v>
      </c>
      <c r="C163">
        <v>162</v>
      </c>
      <c r="D163">
        <f>IF(VLOOKUP(B163,'[2]Gen IV'!$B:$U,20,FALSE)&gt;400,A163,VLOOKUP(B163,'[2]Gen IV'!$B:$U,20,FALSE))</f>
        <v>162</v>
      </c>
      <c r="E163" t="str">
        <f>VLOOKUP(D163,'[2]Gen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48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48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'[2]Gen III'!A164</f>
        <v>163</v>
      </c>
      <c r="B164" t="s">
        <v>335</v>
      </c>
      <c r="C164">
        <v>163</v>
      </c>
      <c r="D164">
        <f>IF(VLOOKUP(B164,'[2]Gen IV'!$B:$U,20,FALSE)&gt;400,A164,VLOOKUP(B164,'[2]Gen IV'!$B:$U,20,FALSE))</f>
        <v>164</v>
      </c>
      <c r="E164" t="str">
        <f>VLOOKUP(D164,'[2]Gen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48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48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'[2]Gen III'!A165</f>
        <v>164</v>
      </c>
      <c r="B165" t="s">
        <v>129</v>
      </c>
      <c r="C165">
        <v>164</v>
      </c>
      <c r="D165">
        <f>IF(VLOOKUP(B165,'[2]Gen IV'!$B:$U,20,FALSE)&gt;400,A165,VLOOKUP(B165,'[2]Gen IV'!$B:$U,20,FALSE))</f>
        <v>164</v>
      </c>
      <c r="E165" t="str">
        <f>VLOOKUP(D165,'[2]Gen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48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48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'[2]Gen III'!A166</f>
        <v>165</v>
      </c>
      <c r="B166" t="s">
        <v>336</v>
      </c>
      <c r="C166">
        <v>165</v>
      </c>
      <c r="D166">
        <f>IF(VLOOKUP(B166,'[2]Gen IV'!$B:$U,20,FALSE)&gt;400,A166,VLOOKUP(B166,'[2]Gen IV'!$B:$U,20,FALSE))</f>
        <v>166</v>
      </c>
      <c r="E166" t="str">
        <f>VLOOKUP(D166,'[2]Gen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48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48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'[2]Gen III'!A167</f>
        <v>166</v>
      </c>
      <c r="B167" t="s">
        <v>130</v>
      </c>
      <c r="C167">
        <v>166</v>
      </c>
      <c r="D167">
        <f>IF(VLOOKUP(B167,'[2]Gen IV'!$B:$U,20,FALSE)&gt;400,A167,VLOOKUP(B167,'[2]Gen IV'!$B:$U,20,FALSE))</f>
        <v>166</v>
      </c>
      <c r="E167" t="str">
        <f>VLOOKUP(D167,'[2]Gen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48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48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'[2]Gen III'!A168</f>
        <v>167</v>
      </c>
      <c r="B168" t="s">
        <v>337</v>
      </c>
      <c r="C168">
        <v>167</v>
      </c>
      <c r="D168">
        <f>IF(VLOOKUP(B168,'[2]Gen IV'!$B:$U,20,FALSE)&gt;400,A168,VLOOKUP(B168,'[2]Gen IV'!$B:$U,20,FALSE))</f>
        <v>168</v>
      </c>
      <c r="E168" t="str">
        <f>VLOOKUP(D168,'[2]Gen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48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48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'[2]Gen III'!A169</f>
        <v>168</v>
      </c>
      <c r="B169" t="s">
        <v>131</v>
      </c>
      <c r="C169">
        <v>168</v>
      </c>
      <c r="D169">
        <f>IF(VLOOKUP(B169,'[2]Gen IV'!$B:$U,20,FALSE)&gt;400,A169,VLOOKUP(B169,'[2]Gen IV'!$B:$U,20,FALSE))</f>
        <v>168</v>
      </c>
      <c r="E169" t="str">
        <f>VLOOKUP(D169,'[2]Gen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48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48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'[2]Gen III'!A170</f>
        <v>169</v>
      </c>
      <c r="B170" t="s">
        <v>132</v>
      </c>
      <c r="C170">
        <v>169</v>
      </c>
      <c r="D170">
        <f>IF(VLOOKUP(B170,'[2]Gen IV'!$B:$U,20,FALSE)&gt;400,A170,VLOOKUP(B170,'[2]Gen IV'!$B:$U,20,FALSE))</f>
        <v>169</v>
      </c>
      <c r="E170" t="str">
        <f>VLOOKUP(D170,'[2]Gen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48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48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'[2]Gen III'!A171</f>
        <v>170</v>
      </c>
      <c r="B171" t="s">
        <v>338</v>
      </c>
      <c r="C171">
        <v>170</v>
      </c>
      <c r="D171">
        <f>IF(VLOOKUP(B171,'[2]Gen IV'!$B:$U,20,FALSE)&gt;400,A171,VLOOKUP(B171,'[2]Gen IV'!$B:$U,20,FALSE))</f>
        <v>171</v>
      </c>
      <c r="E171" t="str">
        <f>VLOOKUP(D171,'[2]Gen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48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48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'[2]Gen III'!A172</f>
        <v>171</v>
      </c>
      <c r="B172" t="s">
        <v>133</v>
      </c>
      <c r="C172">
        <v>171</v>
      </c>
      <c r="D172">
        <f>IF(VLOOKUP(B172,'[2]Gen IV'!$B:$U,20,FALSE)&gt;400,A172,VLOOKUP(B172,'[2]Gen IV'!$B:$U,20,FALSE))</f>
        <v>171</v>
      </c>
      <c r="E172" t="str">
        <f>VLOOKUP(D172,'[2]Gen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48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48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'[2]Gen III'!A173</f>
        <v>172</v>
      </c>
      <c r="B173" t="s">
        <v>339</v>
      </c>
      <c r="C173">
        <v>172</v>
      </c>
      <c r="D173">
        <f>IF(VLOOKUP(B173,'[2]Gen IV'!$B:$U,20,FALSE)&gt;400,A173,VLOOKUP(B173,'[2]Gen IV'!$B:$U,20,FALSE))</f>
        <v>25</v>
      </c>
      <c r="E173" t="str">
        <f>VLOOKUP(D173,'[2]Gen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48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48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'[2]Gen III'!A174</f>
        <v>173</v>
      </c>
      <c r="B174" t="s">
        <v>340</v>
      </c>
      <c r="C174">
        <v>173</v>
      </c>
      <c r="D174">
        <f>VLOOKUP("Clefairy",B:C,2,FALSE)</f>
        <v>35</v>
      </c>
      <c r="E174" t="str">
        <f>VLOOKUP(D174,'[2]Gen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48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48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'[2]Gen III'!A175</f>
        <v>174</v>
      </c>
      <c r="B175" t="s">
        <v>341</v>
      </c>
      <c r="C175">
        <v>174</v>
      </c>
      <c r="D175">
        <f>VLOOKUP("Jigglypuff",B:C,2,FALSE)</f>
        <v>39</v>
      </c>
      <c r="E175" t="str">
        <f>VLOOKUP(D175,'[2]Gen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48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48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'[2]Gen III'!A176</f>
        <v>175</v>
      </c>
      <c r="B176" t="s">
        <v>342</v>
      </c>
      <c r="C176">
        <v>175</v>
      </c>
      <c r="D176">
        <v>175</v>
      </c>
      <c r="E176" t="str">
        <f>VLOOKUP(D176,'[2]Gen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48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48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'[2]Gen III'!A177</f>
        <v>176</v>
      </c>
      <c r="B177" t="s">
        <v>343</v>
      </c>
      <c r="C177">
        <v>176</v>
      </c>
      <c r="D177">
        <v>176</v>
      </c>
      <c r="E177" t="str">
        <f>VLOOKUP(D177,'[2]Gen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48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48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'[2]Gen III'!A178</f>
        <v>177</v>
      </c>
      <c r="B178" t="s">
        <v>344</v>
      </c>
      <c r="C178">
        <v>177</v>
      </c>
      <c r="D178">
        <f>IF(VLOOKUP(B178,'[2]Gen IV'!$B:$U,20,FALSE)&gt;400,A178,VLOOKUP(B178,'[2]Gen IV'!$B:$U,20,FALSE))</f>
        <v>178</v>
      </c>
      <c r="E178" t="str">
        <f>VLOOKUP(D178,'[2]Gen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48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48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'[2]Gen III'!A179</f>
        <v>178</v>
      </c>
      <c r="B179" t="s">
        <v>136</v>
      </c>
      <c r="C179">
        <v>178</v>
      </c>
      <c r="D179">
        <f>IF(VLOOKUP(B179,'[2]Gen IV'!$B:$U,20,FALSE)&gt;400,A179,VLOOKUP(B179,'[2]Gen IV'!$B:$U,20,FALSE))</f>
        <v>178</v>
      </c>
      <c r="E179" t="str">
        <f>VLOOKUP(D179,'[2]Gen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48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48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'[2]Gen III'!A180</f>
        <v>179</v>
      </c>
      <c r="B180" t="s">
        <v>345</v>
      </c>
      <c r="C180">
        <v>179</v>
      </c>
      <c r="D180">
        <f>IF(VLOOKUP(B180,'[2]Gen IV'!$B:$U,20,FALSE)&gt;400,A180,VLOOKUP(B180,'[2]Gen IV'!$B:$U,20,FALSE))</f>
        <v>181</v>
      </c>
      <c r="E180" t="str">
        <f>VLOOKUP(D180,'[2]Gen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48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48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'[2]Gen III'!A181</f>
        <v>180</v>
      </c>
      <c r="B181" t="s">
        <v>346</v>
      </c>
      <c r="C181">
        <v>180</v>
      </c>
      <c r="D181">
        <f>IF(VLOOKUP(B181,'[2]Gen IV'!$B:$U,20,FALSE)&gt;400,A181,VLOOKUP(B181,'[2]Gen IV'!$B:$U,20,FALSE))</f>
        <v>181</v>
      </c>
      <c r="E181" t="str">
        <f>VLOOKUP(D181,'[2]Gen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48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48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'[2]Gen III'!A182</f>
        <v>181</v>
      </c>
      <c r="B182" t="s">
        <v>137</v>
      </c>
      <c r="C182">
        <v>181</v>
      </c>
      <c r="D182">
        <f>IF(VLOOKUP(B182,'[2]Gen IV'!$B:$U,20,FALSE)&gt;400,A182,VLOOKUP(B182,'[2]Gen IV'!$B:$U,20,FALSE))</f>
        <v>181</v>
      </c>
      <c r="E182" t="str">
        <f>VLOOKUP(D182,'[2]Gen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48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48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'[2]Gen III'!A183</f>
        <v>182</v>
      </c>
      <c r="B183" t="s">
        <v>138</v>
      </c>
      <c r="C183">
        <v>182</v>
      </c>
      <c r="D183">
        <f>IF(VLOOKUP(B183,'[2]Gen IV'!$B:$U,20,FALSE)&gt;400,A183,VLOOKUP(B183,'[2]Gen IV'!$B:$U,20,FALSE))</f>
        <v>182</v>
      </c>
      <c r="E183" t="str">
        <f>VLOOKUP(D183,'[2]Gen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48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48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'[2]Gen III'!A184</f>
        <v>183</v>
      </c>
      <c r="B184" t="s">
        <v>347</v>
      </c>
      <c r="C184">
        <v>183</v>
      </c>
      <c r="D184">
        <f>IF(VLOOKUP(B184,'[2]Gen IV'!$B:$U,20,FALSE)&gt;400,A184,VLOOKUP(B184,'[2]Gen IV'!$B:$U,20,FALSE))</f>
        <v>184</v>
      </c>
      <c r="E184" t="str">
        <f>VLOOKUP(D184,'[2]Gen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48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48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'[2]Gen III'!A185</f>
        <v>184</v>
      </c>
      <c r="B185" t="s">
        <v>139</v>
      </c>
      <c r="C185">
        <v>184</v>
      </c>
      <c r="D185">
        <f>IF(VLOOKUP(B185,'[2]Gen IV'!$B:$U,20,FALSE)&gt;400,A185,VLOOKUP(B185,'[2]Gen IV'!$B:$U,20,FALSE))</f>
        <v>184</v>
      </c>
      <c r="E185" t="str">
        <f>VLOOKUP(D185,'[2]Gen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48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48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'[2]Gen III'!A186</f>
        <v>185</v>
      </c>
      <c r="B186" t="s">
        <v>140</v>
      </c>
      <c r="C186">
        <v>185</v>
      </c>
      <c r="D186">
        <f>IF(VLOOKUP(B186,'[2]Gen IV'!$B:$U,20,FALSE)&gt;400,A186,VLOOKUP(B186,'[2]Gen IV'!$B:$U,20,FALSE))</f>
        <v>185</v>
      </c>
      <c r="E186" t="str">
        <f>VLOOKUP(D186,'[2]Gen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48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48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'[2]Gen III'!A187</f>
        <v>186</v>
      </c>
      <c r="B187" t="s">
        <v>141</v>
      </c>
      <c r="C187">
        <v>186</v>
      </c>
      <c r="D187">
        <f>IF(VLOOKUP(B187,'[2]Gen IV'!$B:$U,20,FALSE)&gt;400,A187,VLOOKUP(B187,'[2]Gen IV'!$B:$U,20,FALSE))</f>
        <v>186</v>
      </c>
      <c r="E187" t="str">
        <f>VLOOKUP(D187,'[2]Gen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48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48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'[2]Gen III'!A188</f>
        <v>187</v>
      </c>
      <c r="B188" t="s">
        <v>348</v>
      </c>
      <c r="C188">
        <v>187</v>
      </c>
      <c r="D188">
        <f>IF(VLOOKUP(B188,'[2]Gen IV'!$B:$U,20,FALSE)&gt;400,A188,VLOOKUP(B188,'[2]Gen IV'!$B:$U,20,FALSE))</f>
        <v>189</v>
      </c>
      <c r="E188" t="str">
        <f>VLOOKUP(D188,'[2]Gen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48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48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'[2]Gen III'!A189</f>
        <v>188</v>
      </c>
      <c r="B189" t="s">
        <v>349</v>
      </c>
      <c r="C189">
        <v>188</v>
      </c>
      <c r="D189">
        <f>IF(VLOOKUP(B189,'[2]Gen IV'!$B:$U,20,FALSE)&gt;400,A189,VLOOKUP(B189,'[2]Gen IV'!$B:$U,20,FALSE))</f>
        <v>189</v>
      </c>
      <c r="E189" t="str">
        <f>VLOOKUP(D189,'[2]Gen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48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48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'[2]Gen III'!A190</f>
        <v>189</v>
      </c>
      <c r="B190" t="s">
        <v>142</v>
      </c>
      <c r="C190">
        <v>189</v>
      </c>
      <c r="D190">
        <f>IF(VLOOKUP(B190,'[2]Gen IV'!$B:$U,20,FALSE)&gt;400,A190,VLOOKUP(B190,'[2]Gen IV'!$B:$U,20,FALSE))</f>
        <v>189</v>
      </c>
      <c r="E190" t="str">
        <f>VLOOKUP(D190,'[2]Gen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48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48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'[2]Gen III'!A191</f>
        <v>190</v>
      </c>
      <c r="B191" t="s">
        <v>350</v>
      </c>
      <c r="C191">
        <v>190</v>
      </c>
      <c r="D191">
        <f>IF(VLOOKUP(B191,'[2]Gen IV'!$B:$U,20,FALSE)&gt;400,A191,VLOOKUP(B191,'[2]Gen IV'!$B:$U,20,FALSE))</f>
        <v>190</v>
      </c>
      <c r="E191" t="str">
        <f>VLOOKUP(D191,'[2]Gen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48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48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'[2]Gen III'!A192</f>
        <v>191</v>
      </c>
      <c r="B192" t="s">
        <v>351</v>
      </c>
      <c r="C192">
        <v>191</v>
      </c>
      <c r="D192">
        <f>IF(VLOOKUP(B192,'[2]Gen IV'!$B:$U,20,FALSE)&gt;400,A192,VLOOKUP(B192,'[2]Gen IV'!$B:$U,20,FALSE))</f>
        <v>192</v>
      </c>
      <c r="E192" t="str">
        <f>VLOOKUP(D192,'[2]Gen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48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48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'[2]Gen III'!A193</f>
        <v>192</v>
      </c>
      <c r="B193" t="s">
        <v>144</v>
      </c>
      <c r="C193">
        <v>192</v>
      </c>
      <c r="D193">
        <f>IF(VLOOKUP(B193,'[2]Gen IV'!$B:$U,20,FALSE)&gt;400,A193,VLOOKUP(B193,'[2]Gen IV'!$B:$U,20,FALSE))</f>
        <v>192</v>
      </c>
      <c r="E193" t="str">
        <f>VLOOKUP(D193,'[2]Gen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48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48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'[2]Gen III'!A194</f>
        <v>193</v>
      </c>
      <c r="B194" t="s">
        <v>352</v>
      </c>
      <c r="C194">
        <v>193</v>
      </c>
      <c r="D194">
        <f>IF(VLOOKUP(B194,'[2]Gen IV'!$B:$U,20,FALSE)&gt;400,A194,VLOOKUP(B194,'[2]Gen IV'!$B:$U,20,FALSE))</f>
        <v>193</v>
      </c>
      <c r="E194" t="str">
        <f>VLOOKUP(D194,'[2]Gen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48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48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'[2]Gen III'!A195</f>
        <v>194</v>
      </c>
      <c r="B195" t="s">
        <v>353</v>
      </c>
      <c r="C195">
        <v>194</v>
      </c>
      <c r="D195">
        <f>IF(VLOOKUP(B195,'[2]Gen IV'!$B:$U,20,FALSE)&gt;400,A195,VLOOKUP(B195,'[2]Gen IV'!$B:$U,20,FALSE))</f>
        <v>195</v>
      </c>
      <c r="E195" t="str">
        <f>VLOOKUP(D195,'[2]Gen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48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48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'[2]Gen III'!A196</f>
        <v>195</v>
      </c>
      <c r="B196" t="s">
        <v>146</v>
      </c>
      <c r="C196">
        <v>195</v>
      </c>
      <c r="D196">
        <f>IF(VLOOKUP(B196,'[2]Gen IV'!$B:$U,20,FALSE)&gt;400,A196,VLOOKUP(B196,'[2]Gen IV'!$B:$U,20,FALSE))</f>
        <v>195</v>
      </c>
      <c r="E196" t="str">
        <f>VLOOKUP(D196,'[2]Gen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48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48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'[2]Gen III'!A197</f>
        <v>196</v>
      </c>
      <c r="B197" t="s">
        <v>147</v>
      </c>
      <c r="C197">
        <v>196</v>
      </c>
      <c r="D197">
        <f>IF(VLOOKUP(B197,'[2]Gen IV'!$B:$U,20,FALSE)&gt;400,A197,VLOOKUP(B197,'[2]Gen IV'!$B:$U,20,FALSE))</f>
        <v>196</v>
      </c>
      <c r="E197" t="str">
        <f>VLOOKUP(D197,'[2]Gen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48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48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'[2]Gen III'!A198</f>
        <v>197</v>
      </c>
      <c r="B198" t="s">
        <v>148</v>
      </c>
      <c r="C198">
        <v>197</v>
      </c>
      <c r="D198">
        <f>IF(VLOOKUP(B198,'[2]Gen IV'!$B:$U,20,FALSE)&gt;400,A198,VLOOKUP(B198,'[2]Gen IV'!$B:$U,20,FALSE))</f>
        <v>197</v>
      </c>
      <c r="E198" t="str">
        <f>VLOOKUP(D198,'[2]Gen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48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48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'[2]Gen III'!A199</f>
        <v>198</v>
      </c>
      <c r="B199" t="s">
        <v>354</v>
      </c>
      <c r="C199">
        <v>198</v>
      </c>
      <c r="D199">
        <f>IF(VLOOKUP(B199,'[2]Gen IV'!$B:$U,20,FALSE)&gt;400,A199,VLOOKUP(B199,'[2]Gen IV'!$B:$U,20,FALSE))</f>
        <v>198</v>
      </c>
      <c r="E199" t="str">
        <f>VLOOKUP(D199,'[2]Gen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48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48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'[2]Gen III'!A200</f>
        <v>199</v>
      </c>
      <c r="B200" t="s">
        <v>150</v>
      </c>
      <c r="C200">
        <v>199</v>
      </c>
      <c r="D200">
        <f>IF(VLOOKUP(B200,'[2]Gen IV'!$B:$U,20,FALSE)&gt;400,A200,VLOOKUP(B200,'[2]Gen IV'!$B:$U,20,FALSE))</f>
        <v>199</v>
      </c>
      <c r="E200" t="str">
        <f>VLOOKUP(D200,'[2]Gen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48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48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'[2]Gen III'!A201</f>
        <v>200</v>
      </c>
      <c r="B201" t="s">
        <v>355</v>
      </c>
      <c r="C201">
        <v>200</v>
      </c>
      <c r="D201">
        <f>IF(VLOOKUP(B201,'[2]Gen IV'!$B:$U,20,FALSE)&gt;400,A201,VLOOKUP(B201,'[2]Gen IV'!$B:$U,20,FALSE))</f>
        <v>200</v>
      </c>
      <c r="E201" t="str">
        <f>VLOOKUP(D201,'[2]Gen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48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48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'[2]Gen III'!A202</f>
        <v>201</v>
      </c>
      <c r="B202" t="s">
        <v>152</v>
      </c>
      <c r="C202">
        <v>201</v>
      </c>
      <c r="D202">
        <f>IF(VLOOKUP(B202,'[2]Gen IV'!$B:$U,20,FALSE)&gt;400,A202,VLOOKUP(B202,'[2]Gen IV'!$B:$U,20,FALSE))</f>
        <v>201</v>
      </c>
      <c r="E202" t="str">
        <f>VLOOKUP(D202,'[2]Gen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48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48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'[2]Gen III'!A203</f>
        <v>202</v>
      </c>
      <c r="B203" t="s">
        <v>153</v>
      </c>
      <c r="C203">
        <v>202</v>
      </c>
      <c r="D203">
        <f>IF(VLOOKUP(B203,'[2]Gen IV'!$B:$U,20,FALSE)&gt;400,A203,VLOOKUP(B203,'[2]Gen IV'!$B:$U,20,FALSE))</f>
        <v>202</v>
      </c>
      <c r="E203" t="str">
        <f>VLOOKUP(D203,'[2]Gen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48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48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'[2]Gen III'!A204</f>
        <v>203</v>
      </c>
      <c r="B204" t="s">
        <v>154</v>
      </c>
      <c r="C204">
        <v>203</v>
      </c>
      <c r="D204">
        <f>IF(VLOOKUP(B204,'[2]Gen IV'!$B:$U,20,FALSE)&gt;400,A204,VLOOKUP(B204,'[2]Gen IV'!$B:$U,20,FALSE))</f>
        <v>203</v>
      </c>
      <c r="E204" t="str">
        <f>VLOOKUP(D204,'[2]Gen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48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48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'[2]Gen III'!A205</f>
        <v>204</v>
      </c>
      <c r="B205" t="s">
        <v>356</v>
      </c>
      <c r="C205">
        <v>204</v>
      </c>
      <c r="D205">
        <f>IF(VLOOKUP(B205,'[2]Gen IV'!$B:$U,20,FALSE)&gt;400,A205,VLOOKUP(B205,'[2]Gen IV'!$B:$U,20,FALSE))</f>
        <v>205</v>
      </c>
      <c r="E205" t="str">
        <f>VLOOKUP(D205,'[2]Gen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48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48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'[2]Gen III'!A206</f>
        <v>205</v>
      </c>
      <c r="B206" t="s">
        <v>155</v>
      </c>
      <c r="C206">
        <v>205</v>
      </c>
      <c r="D206">
        <f>IF(VLOOKUP(B206,'[2]Gen IV'!$B:$U,20,FALSE)&gt;400,A206,VLOOKUP(B206,'[2]Gen IV'!$B:$U,20,FALSE))</f>
        <v>205</v>
      </c>
      <c r="E206" t="str">
        <f>VLOOKUP(D206,'[2]Gen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48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48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'[2]Gen III'!A207</f>
        <v>206</v>
      </c>
      <c r="B207" t="s">
        <v>156</v>
      </c>
      <c r="C207">
        <v>206</v>
      </c>
      <c r="D207">
        <f>IF(VLOOKUP(B207,'[2]Gen IV'!$B:$U,20,FALSE)&gt;400,A207,VLOOKUP(B207,'[2]Gen IV'!$B:$U,20,FALSE))</f>
        <v>206</v>
      </c>
      <c r="E207" t="str">
        <f>VLOOKUP(D207,'[2]Gen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48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48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'[2]Gen III'!A208</f>
        <v>207</v>
      </c>
      <c r="B208" t="s">
        <v>357</v>
      </c>
      <c r="C208">
        <v>207</v>
      </c>
      <c r="D208">
        <f>IF(VLOOKUP(B208,'[2]Gen IV'!$B:$U,20,FALSE)&gt;400,A208,VLOOKUP(B208,'[2]Gen IV'!$B:$U,20,FALSE))</f>
        <v>207</v>
      </c>
      <c r="E208" t="str">
        <f>VLOOKUP(D208,'[2]Gen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48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48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'[2]Gen III'!A209</f>
        <v>208</v>
      </c>
      <c r="B209" t="s">
        <v>158</v>
      </c>
      <c r="C209">
        <v>208</v>
      </c>
      <c r="D209">
        <f>IF(VLOOKUP(B209,'[2]Gen IV'!$B:$U,20,FALSE)&gt;400,A209,VLOOKUP(B209,'[2]Gen IV'!$B:$U,20,FALSE))</f>
        <v>208</v>
      </c>
      <c r="E209" t="str">
        <f>VLOOKUP(D209,'[2]Gen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48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48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'[2]Gen III'!A210</f>
        <v>209</v>
      </c>
      <c r="B210" t="s">
        <v>358</v>
      </c>
      <c r="C210">
        <v>209</v>
      </c>
      <c r="D210">
        <f>IF(VLOOKUP(B210,'[2]Gen IV'!$B:$U,20,FALSE)&gt;400,A210,VLOOKUP(B210,'[2]Gen IV'!$B:$U,20,FALSE))</f>
        <v>210</v>
      </c>
      <c r="E210" t="str">
        <f>VLOOKUP(D210,'[2]Gen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48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48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'[2]Gen III'!A211</f>
        <v>210</v>
      </c>
      <c r="B211" t="s">
        <v>159</v>
      </c>
      <c r="C211">
        <v>210</v>
      </c>
      <c r="D211">
        <f>IF(VLOOKUP(B211,'[2]Gen IV'!$B:$U,20,FALSE)&gt;400,A211,VLOOKUP(B211,'[2]Gen IV'!$B:$U,20,FALSE))</f>
        <v>210</v>
      </c>
      <c r="E211" t="str">
        <f>VLOOKUP(D211,'[2]Gen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48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48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'[2]Gen III'!A212</f>
        <v>211</v>
      </c>
      <c r="B212" t="s">
        <v>160</v>
      </c>
      <c r="C212">
        <v>211</v>
      </c>
      <c r="D212">
        <f>IF(VLOOKUP(B212,'[2]Gen IV'!$B:$U,20,FALSE)&gt;400,A212,VLOOKUP(B212,'[2]Gen IV'!$B:$U,20,FALSE))</f>
        <v>211</v>
      </c>
      <c r="E212" t="str">
        <f>VLOOKUP(D212,'[2]Gen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48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48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'[2]Gen III'!A213</f>
        <v>212</v>
      </c>
      <c r="B213" t="s">
        <v>161</v>
      </c>
      <c r="C213">
        <v>212</v>
      </c>
      <c r="D213">
        <f>IF(VLOOKUP(B213,'[2]Gen IV'!$B:$U,20,FALSE)&gt;400,A213,VLOOKUP(B213,'[2]Gen IV'!$B:$U,20,FALSE))</f>
        <v>212</v>
      </c>
      <c r="E213" t="str">
        <f>VLOOKUP(D213,'[2]Gen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48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48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'[2]Gen III'!A214</f>
        <v>213</v>
      </c>
      <c r="B214" t="s">
        <v>162</v>
      </c>
      <c r="C214">
        <v>213</v>
      </c>
      <c r="D214">
        <f>IF(VLOOKUP(B214,'[2]Gen IV'!$B:$U,20,FALSE)&gt;400,A214,VLOOKUP(B214,'[2]Gen IV'!$B:$U,20,FALSE))</f>
        <v>213</v>
      </c>
      <c r="E214" t="str">
        <f>VLOOKUP(D214,'[2]Gen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48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48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'[2]Gen III'!A215</f>
        <v>214</v>
      </c>
      <c r="B215" t="s">
        <v>163</v>
      </c>
      <c r="C215">
        <v>214</v>
      </c>
      <c r="D215">
        <f>IF(VLOOKUP(B215,'[2]Gen IV'!$B:$U,20,FALSE)&gt;400,A215,VLOOKUP(B215,'[2]Gen IV'!$B:$U,20,FALSE))</f>
        <v>214</v>
      </c>
      <c r="E215" t="str">
        <f>VLOOKUP(D215,'[2]Gen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48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48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'[2]Gen III'!A216</f>
        <v>215</v>
      </c>
      <c r="B216" t="s">
        <v>359</v>
      </c>
      <c r="C216">
        <v>215</v>
      </c>
      <c r="D216">
        <f>IF(VLOOKUP(B216,'[2]Gen IV'!$B:$U,20,FALSE)&gt;400,A216,VLOOKUP(B216,'[2]Gen IV'!$B:$U,20,FALSE))</f>
        <v>215</v>
      </c>
      <c r="E216" t="str">
        <f>VLOOKUP(D216,'[2]Gen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48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48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'[2]Gen III'!A217</f>
        <v>216</v>
      </c>
      <c r="B217" t="s">
        <v>360</v>
      </c>
      <c r="C217">
        <v>216</v>
      </c>
      <c r="D217">
        <f>IF(VLOOKUP(B217,'[2]Gen IV'!$B:$U,20,FALSE)&gt;400,A217,VLOOKUP(B217,'[2]Gen IV'!$B:$U,20,FALSE))</f>
        <v>217</v>
      </c>
      <c r="E217" t="str">
        <f>VLOOKUP(D217,'[2]Gen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48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48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'[2]Gen III'!A218</f>
        <v>217</v>
      </c>
      <c r="B218" t="s">
        <v>165</v>
      </c>
      <c r="C218">
        <v>217</v>
      </c>
      <c r="D218">
        <f>IF(VLOOKUP(B218,'[2]Gen IV'!$B:$U,20,FALSE)&gt;400,A218,VLOOKUP(B218,'[2]Gen IV'!$B:$U,20,FALSE))</f>
        <v>217</v>
      </c>
      <c r="E218" t="str">
        <f>VLOOKUP(D218,'[2]Gen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48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48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'[2]Gen III'!A219</f>
        <v>218</v>
      </c>
      <c r="B219" t="s">
        <v>361</v>
      </c>
      <c r="C219">
        <v>218</v>
      </c>
      <c r="D219">
        <f>IF(VLOOKUP(B219,'[2]Gen IV'!$B:$U,20,FALSE)&gt;400,A219,VLOOKUP(B219,'[2]Gen IV'!$B:$U,20,FALSE))</f>
        <v>219</v>
      </c>
      <c r="E219" t="str">
        <f>VLOOKUP(D219,'[2]Gen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48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48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'[2]Gen III'!A220</f>
        <v>219</v>
      </c>
      <c r="B220" t="s">
        <v>166</v>
      </c>
      <c r="C220">
        <v>219</v>
      </c>
      <c r="D220">
        <f>IF(VLOOKUP(B220,'[2]Gen IV'!$B:$U,20,FALSE)&gt;400,A220,VLOOKUP(B220,'[2]Gen IV'!$B:$U,20,FALSE))</f>
        <v>219</v>
      </c>
      <c r="E220" t="str">
        <f>VLOOKUP(D220,'[2]Gen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48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48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'[2]Gen III'!A221</f>
        <v>220</v>
      </c>
      <c r="B221" t="s">
        <v>362</v>
      </c>
      <c r="C221">
        <v>220</v>
      </c>
      <c r="D221">
        <f>IF(VLOOKUP(B221,'[2]Gen IV'!$B:$U,20,FALSE)&gt;400,A221,VLOOKUP(B221,'[2]Gen IV'!$B:$U,20,FALSE))</f>
        <v>220</v>
      </c>
      <c r="E221" t="str">
        <f>VLOOKUP(D221,'[2]Gen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48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48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'[2]Gen III'!A222</f>
        <v>221</v>
      </c>
      <c r="B222" t="s">
        <v>363</v>
      </c>
      <c r="C222">
        <v>221</v>
      </c>
      <c r="D222">
        <f>IF(VLOOKUP(B222,'[2]Gen IV'!$B:$U,20,FALSE)&gt;400,A222,VLOOKUP(B222,'[2]Gen IV'!$B:$U,20,FALSE))</f>
        <v>221</v>
      </c>
      <c r="E222" t="str">
        <f>VLOOKUP(D222,'[2]Gen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48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48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'[2]Gen III'!A223</f>
        <v>222</v>
      </c>
      <c r="B223" t="s">
        <v>168</v>
      </c>
      <c r="C223">
        <v>222</v>
      </c>
      <c r="D223">
        <f>IF(VLOOKUP(B223,'[2]Gen IV'!$B:$U,20,FALSE)&gt;400,A223,VLOOKUP(B223,'[2]Gen IV'!$B:$U,20,FALSE))</f>
        <v>222</v>
      </c>
      <c r="E223" t="str">
        <f>VLOOKUP(D223,'[2]Gen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48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48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'[2]Gen III'!A224</f>
        <v>223</v>
      </c>
      <c r="B224" t="s">
        <v>364</v>
      </c>
      <c r="C224">
        <v>223</v>
      </c>
      <c r="D224">
        <f>IF(VLOOKUP(B224,'[2]Gen IV'!$B:$U,20,FALSE)&gt;400,A224,VLOOKUP(B224,'[2]Gen IV'!$B:$U,20,FALSE))</f>
        <v>224</v>
      </c>
      <c r="E224" t="str">
        <f>VLOOKUP(D224,'[2]Gen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48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48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'[2]Gen III'!A225</f>
        <v>224</v>
      </c>
      <c r="B225" t="s">
        <v>169</v>
      </c>
      <c r="C225">
        <v>224</v>
      </c>
      <c r="D225">
        <f>IF(VLOOKUP(B225,'[2]Gen IV'!$B:$U,20,FALSE)&gt;400,A225,VLOOKUP(B225,'[2]Gen IV'!$B:$U,20,FALSE))</f>
        <v>224</v>
      </c>
      <c r="E225" t="str">
        <f>VLOOKUP(D225,'[2]Gen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48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48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'[2]Gen III'!A226</f>
        <v>225</v>
      </c>
      <c r="B226" t="s">
        <v>170</v>
      </c>
      <c r="C226">
        <v>225</v>
      </c>
      <c r="D226">
        <f>IF(VLOOKUP(B226,'[2]Gen IV'!$B:$U,20,FALSE)&gt;400,A226,VLOOKUP(B226,'[2]Gen IV'!$B:$U,20,FALSE))</f>
        <v>225</v>
      </c>
      <c r="E226" t="str">
        <f>VLOOKUP(D226,'[2]Gen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48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48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'[2]Gen III'!A227</f>
        <v>226</v>
      </c>
      <c r="B227" t="s">
        <v>171</v>
      </c>
      <c r="C227">
        <v>226</v>
      </c>
      <c r="D227">
        <f>IF(VLOOKUP(B227,'[2]Gen IV'!$B:$U,20,FALSE)&gt;400,A227,VLOOKUP(B227,'[2]Gen IV'!$B:$U,20,FALSE))</f>
        <v>226</v>
      </c>
      <c r="E227" t="str">
        <f>VLOOKUP(D227,'[2]Gen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48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48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'[2]Gen III'!A228</f>
        <v>227</v>
      </c>
      <c r="B228" t="s">
        <v>172</v>
      </c>
      <c r="C228">
        <v>227</v>
      </c>
      <c r="D228">
        <f>IF(VLOOKUP(B228,'[2]Gen IV'!$B:$U,20,FALSE)&gt;400,A228,VLOOKUP(B228,'[2]Gen IV'!$B:$U,20,FALSE))</f>
        <v>227</v>
      </c>
      <c r="E228" t="str">
        <f>VLOOKUP(D228,'[2]Gen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48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48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'[2]Gen III'!A229</f>
        <v>228</v>
      </c>
      <c r="B229" t="s">
        <v>365</v>
      </c>
      <c r="C229">
        <v>228</v>
      </c>
      <c r="D229">
        <f>IF(VLOOKUP(B229,'[2]Gen IV'!$B:$U,20,FALSE)&gt;400,A229,VLOOKUP(B229,'[2]Gen IV'!$B:$U,20,FALSE))</f>
        <v>229</v>
      </c>
      <c r="E229" t="str">
        <f>VLOOKUP(D229,'[2]Gen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48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48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'[2]Gen III'!A230</f>
        <v>229</v>
      </c>
      <c r="B230" t="s">
        <v>173</v>
      </c>
      <c r="C230">
        <v>229</v>
      </c>
      <c r="D230">
        <f>IF(VLOOKUP(B230,'[2]Gen IV'!$B:$U,20,FALSE)&gt;400,A230,VLOOKUP(B230,'[2]Gen IV'!$B:$U,20,FALSE))</f>
        <v>229</v>
      </c>
      <c r="E230" t="str">
        <f>VLOOKUP(D230,'[2]Gen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48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48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'[2]Gen III'!A231</f>
        <v>230</v>
      </c>
      <c r="B231" t="s">
        <v>174</v>
      </c>
      <c r="C231">
        <v>230</v>
      </c>
      <c r="D231">
        <f>IF(VLOOKUP(B231,'[2]Gen IV'!$B:$U,20,FALSE)&gt;400,A231,VLOOKUP(B231,'[2]Gen IV'!$B:$U,20,FALSE))</f>
        <v>230</v>
      </c>
      <c r="E231" t="str">
        <f>VLOOKUP(D231,'[2]Gen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48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48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'[2]Gen III'!A232</f>
        <v>231</v>
      </c>
      <c r="B232" t="s">
        <v>366</v>
      </c>
      <c r="C232">
        <v>231</v>
      </c>
      <c r="D232">
        <f>IF(VLOOKUP(B232,'[2]Gen IV'!$B:$U,20,FALSE)&gt;400,A232,VLOOKUP(B232,'[2]Gen IV'!$B:$U,20,FALSE))</f>
        <v>232</v>
      </c>
      <c r="E232" t="str">
        <f>VLOOKUP(D232,'[2]Gen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48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48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'[2]Gen III'!A233</f>
        <v>232</v>
      </c>
      <c r="B233" t="s">
        <v>175</v>
      </c>
      <c r="C233">
        <v>232</v>
      </c>
      <c r="D233">
        <f>IF(VLOOKUP(B233,'[2]Gen IV'!$B:$U,20,FALSE)&gt;400,A233,VLOOKUP(B233,'[2]Gen IV'!$B:$U,20,FALSE))</f>
        <v>232</v>
      </c>
      <c r="E233" t="str">
        <f>VLOOKUP(D233,'[2]Gen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48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48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'[2]Gen III'!A234</f>
        <v>233</v>
      </c>
      <c r="B234" t="s">
        <v>176</v>
      </c>
      <c r="C234">
        <v>233</v>
      </c>
      <c r="D234">
        <f>IF(VLOOKUP(B234,'[2]Gen IV'!$B:$U,20,FALSE)&gt;400,A234,VLOOKUP(B234,'[2]Gen IV'!$B:$U,20,FALSE))</f>
        <v>233</v>
      </c>
      <c r="E234" t="str">
        <f>VLOOKUP(D234,'[2]Gen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48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48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'[2]Gen III'!A235</f>
        <v>234</v>
      </c>
      <c r="B235" t="s">
        <v>177</v>
      </c>
      <c r="C235">
        <v>234</v>
      </c>
      <c r="D235">
        <f>IF(VLOOKUP(B235,'[2]Gen IV'!$B:$U,20,FALSE)&gt;400,A235,VLOOKUP(B235,'[2]Gen IV'!$B:$U,20,FALSE))</f>
        <v>234</v>
      </c>
      <c r="E235" t="str">
        <f>VLOOKUP(D235,'[2]Gen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48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48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'[2]Gen III'!A236</f>
        <v>235</v>
      </c>
      <c r="B236" t="s">
        <v>178</v>
      </c>
      <c r="C236">
        <v>235</v>
      </c>
      <c r="D236">
        <f>IF(VLOOKUP(B236,'[2]Gen IV'!$B:$U,20,FALSE)&gt;400,A236,VLOOKUP(B236,'[2]Gen IV'!$B:$U,20,FALSE))</f>
        <v>235</v>
      </c>
      <c r="E236" t="str">
        <f>VLOOKUP(D236,'[2]Gen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48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48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'[2]Gen III'!A237</f>
        <v>236</v>
      </c>
      <c r="B237" t="s">
        <v>367</v>
      </c>
      <c r="C237">
        <v>236</v>
      </c>
      <c r="D237">
        <f>IF(VLOOKUP(B237,'[2]Gen IV'!$B:$U,20,FALSE)&gt;400,A237,VLOOKUP(B237,'[2]Gen IV'!$B:$U,20,FALSE))</f>
        <v>237</v>
      </c>
      <c r="E237" t="str">
        <f>VLOOKUP(D237,'[2]Gen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48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48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'[2]Gen III'!A238</f>
        <v>237</v>
      </c>
      <c r="B238" t="s">
        <v>179</v>
      </c>
      <c r="C238">
        <v>237</v>
      </c>
      <c r="D238">
        <f>IF(VLOOKUP(B238,'[2]Gen IV'!$B:$U,20,FALSE)&gt;400,A238,VLOOKUP(B238,'[2]Gen IV'!$B:$U,20,FALSE))</f>
        <v>237</v>
      </c>
      <c r="E238" t="str">
        <f>VLOOKUP(D238,'[2]Gen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48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48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'[2]Gen III'!A239</f>
        <v>238</v>
      </c>
      <c r="B239" t="s">
        <v>368</v>
      </c>
      <c r="C239">
        <v>238</v>
      </c>
      <c r="D239">
        <v>124</v>
      </c>
      <c r="E239" t="str">
        <f>VLOOKUP(D239,'[2]Gen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48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48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'[2]Gen III'!A240</f>
        <v>239</v>
      </c>
      <c r="B240" t="s">
        <v>369</v>
      </c>
      <c r="C240">
        <v>239</v>
      </c>
      <c r="D240">
        <v>125</v>
      </c>
      <c r="E240" t="str">
        <f>VLOOKUP(D240,'[2]Gen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48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48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'[2]Gen III'!A241</f>
        <v>240</v>
      </c>
      <c r="B241" t="s">
        <v>370</v>
      </c>
      <c r="C241">
        <v>240</v>
      </c>
      <c r="D241">
        <v>126</v>
      </c>
      <c r="E241" t="str">
        <f>VLOOKUP(D241,'[2]Gen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48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48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'[2]Gen III'!A242</f>
        <v>241</v>
      </c>
      <c r="B242" t="s">
        <v>181</v>
      </c>
      <c r="C242">
        <v>241</v>
      </c>
      <c r="D242">
        <f>IF(VLOOKUP(B242,'[2]Gen IV'!$B:$U,20,FALSE)&gt;400,A242,VLOOKUP(B242,'[2]Gen IV'!$B:$U,20,FALSE))</f>
        <v>241</v>
      </c>
      <c r="E242" t="str">
        <f>VLOOKUP(D242,'[2]Gen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48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48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'[2]Gen III'!A243</f>
        <v>242</v>
      </c>
      <c r="B243" t="s">
        <v>182</v>
      </c>
      <c r="C243">
        <v>242</v>
      </c>
      <c r="D243">
        <f>IF(VLOOKUP(B243,'[2]Gen IV'!$B:$U,20,FALSE)&gt;400,A243,VLOOKUP(B243,'[2]Gen IV'!$B:$U,20,FALSE))</f>
        <v>242</v>
      </c>
      <c r="E243" t="str">
        <f>VLOOKUP(D243,'[2]Gen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48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48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'[2]Gen III'!A244</f>
        <v>243</v>
      </c>
      <c r="B244" t="s">
        <v>183</v>
      </c>
      <c r="C244">
        <v>243</v>
      </c>
      <c r="D244">
        <f>IF(VLOOKUP(B244,'[2]Gen IV'!$B:$U,20,FALSE)&gt;400,A244,VLOOKUP(B244,'[2]Gen IV'!$B:$U,20,FALSE))</f>
        <v>243</v>
      </c>
      <c r="E244" t="str">
        <f>VLOOKUP(D244,'[2]Gen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48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48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'[2]Gen III'!A245</f>
        <v>244</v>
      </c>
      <c r="B245" t="s">
        <v>184</v>
      </c>
      <c r="C245">
        <v>244</v>
      </c>
      <c r="D245">
        <f>IF(VLOOKUP(B245,'[2]Gen IV'!$B:$U,20,FALSE)&gt;400,A245,VLOOKUP(B245,'[2]Gen IV'!$B:$U,20,FALSE))</f>
        <v>244</v>
      </c>
      <c r="E245" t="str">
        <f>VLOOKUP(D245,'[2]Gen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48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48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'[2]Gen III'!A246</f>
        <v>245</v>
      </c>
      <c r="B246" t="s">
        <v>185</v>
      </c>
      <c r="C246">
        <v>245</v>
      </c>
      <c r="D246">
        <f>IF(VLOOKUP(B246,'[2]Gen IV'!$B:$U,20,FALSE)&gt;400,A246,VLOOKUP(B246,'[2]Gen IV'!$B:$U,20,FALSE))</f>
        <v>245</v>
      </c>
      <c r="E246" t="str">
        <f>VLOOKUP(D246,'[2]Gen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48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48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'[2]Gen III'!A247</f>
        <v>246</v>
      </c>
      <c r="B247" t="s">
        <v>371</v>
      </c>
      <c r="C247">
        <v>246</v>
      </c>
      <c r="D247">
        <f>IF(VLOOKUP(B247,'[2]Gen IV'!$B:$U,20,FALSE)&gt;400,A247,VLOOKUP(B247,'[2]Gen IV'!$B:$U,20,FALSE))</f>
        <v>248</v>
      </c>
      <c r="E247" t="str">
        <f>VLOOKUP(D247,'[2]Gen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48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48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'[2]Gen III'!A248</f>
        <v>247</v>
      </c>
      <c r="B248" t="s">
        <v>372</v>
      </c>
      <c r="C248">
        <v>247</v>
      </c>
      <c r="D248">
        <f>IF(VLOOKUP(B248,'[2]Gen IV'!$B:$U,20,FALSE)&gt;400,A248,VLOOKUP(B248,'[2]Gen IV'!$B:$U,20,FALSE))</f>
        <v>248</v>
      </c>
      <c r="E248" t="str">
        <f>VLOOKUP(D248,'[2]Gen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48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48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'[2]Gen III'!A249</f>
        <v>248</v>
      </c>
      <c r="B249" t="s">
        <v>186</v>
      </c>
      <c r="C249">
        <v>248</v>
      </c>
      <c r="D249">
        <f>IF(VLOOKUP(B249,'[2]Gen IV'!$B:$U,20,FALSE)&gt;400,A249,VLOOKUP(B249,'[2]Gen IV'!$B:$U,20,FALSE))</f>
        <v>248</v>
      </c>
      <c r="E249" t="str">
        <f>VLOOKUP(D249,'[2]Gen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48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48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'[2]Gen III'!A250</f>
        <v>249</v>
      </c>
      <c r="B250" t="s">
        <v>187</v>
      </c>
      <c r="C250">
        <v>249</v>
      </c>
      <c r="D250">
        <f>IF(VLOOKUP(B250,'[2]Gen IV'!$B:$U,20,FALSE)&gt;400,A250,VLOOKUP(B250,'[2]Gen IV'!$B:$U,20,FALSE))</f>
        <v>249</v>
      </c>
      <c r="E250" t="str">
        <f>VLOOKUP(D250,'[2]Gen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48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48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'[2]Gen III'!A251</f>
        <v>250</v>
      </c>
      <c r="B251" t="s">
        <v>188</v>
      </c>
      <c r="C251">
        <v>250</v>
      </c>
      <c r="D251">
        <f>IF(VLOOKUP(B251,'[2]Gen IV'!$B:$U,20,FALSE)&gt;400,A251,VLOOKUP(B251,'[2]Gen IV'!$B:$U,20,FALSE))</f>
        <v>250</v>
      </c>
      <c r="E251" t="str">
        <f>VLOOKUP(D251,'[2]Gen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48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48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'[2]Gen III'!A252</f>
        <v>251</v>
      </c>
      <c r="B252" t="s">
        <v>189</v>
      </c>
      <c r="C252">
        <v>251</v>
      </c>
      <c r="D252">
        <f>IF(VLOOKUP(B252,'[2]Gen IV'!$B:$U,20,FALSE)&gt;400,A252,VLOOKUP(B252,'[2]Gen IV'!$B:$U,20,FALSE))</f>
        <v>251</v>
      </c>
      <c r="E252" t="str">
        <f>VLOOKUP(D252,'[2]Gen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48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48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'[2]Gen III'!A253</f>
        <v>252</v>
      </c>
      <c r="B253" t="s">
        <v>373</v>
      </c>
      <c r="C253">
        <v>252</v>
      </c>
      <c r="D253">
        <v>1</v>
      </c>
      <c r="E253" t="str">
        <f>VLOOKUP(D253,'[2]Gen IV'!$A:$B,2,FALSE)</f>
        <v>Bulbasaur</v>
      </c>
      <c r="F253" t="str">
        <f t="shared" si="13"/>
        <v>? (glitch Pokémon)</v>
      </c>
      <c r="G253">
        <v>0</v>
      </c>
      <c r="H253" t="s">
        <v>48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48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'[2]Gen III'!A254</f>
        <v>253</v>
      </c>
      <c r="B254" t="s">
        <v>373</v>
      </c>
      <c r="C254">
        <v>253</v>
      </c>
      <c r="D254">
        <v>1</v>
      </c>
      <c r="E254" t="str">
        <f>VLOOKUP(D254,'[2]Gen IV'!$A:$B,2,FALSE)</f>
        <v>Bulbasaur</v>
      </c>
      <c r="F254" t="str">
        <f t="shared" si="13"/>
        <v>? (glitch Pokémon)</v>
      </c>
      <c r="G254">
        <v>0</v>
      </c>
      <c r="H254" t="s">
        <v>48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48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'[2]Gen III'!A255</f>
        <v>254</v>
      </c>
      <c r="B255" t="s">
        <v>373</v>
      </c>
      <c r="C255">
        <v>254</v>
      </c>
      <c r="D255">
        <v>1</v>
      </c>
      <c r="E255" t="str">
        <f>VLOOKUP(D255,'[2]Gen IV'!$A:$B,2,FALSE)</f>
        <v>Bulbasaur</v>
      </c>
      <c r="F255" t="str">
        <f t="shared" si="13"/>
        <v>? (glitch Pokémon)</v>
      </c>
      <c r="G255">
        <v>0</v>
      </c>
      <c r="H255" t="s">
        <v>48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48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'[2]Gen III'!A256</f>
        <v>255</v>
      </c>
      <c r="B256" t="s">
        <v>373</v>
      </c>
      <c r="C256">
        <v>255</v>
      </c>
      <c r="D256">
        <v>1</v>
      </c>
      <c r="E256" t="str">
        <f>VLOOKUP(D256,'[2]Gen IV'!$A:$B,2,FALSE)</f>
        <v>Bulbasaur</v>
      </c>
      <c r="F256" t="str">
        <f t="shared" si="13"/>
        <v>? (glitch Pokémon)</v>
      </c>
      <c r="G256">
        <v>0</v>
      </c>
      <c r="H256" t="s">
        <v>48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48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'[2]Gen III'!A257</f>
        <v>256</v>
      </c>
      <c r="B257" t="s">
        <v>373</v>
      </c>
      <c r="C257">
        <v>256</v>
      </c>
      <c r="D257">
        <v>1</v>
      </c>
      <c r="E257" t="str">
        <f>VLOOKUP(D257,'[2]Gen IV'!$A:$B,2,FALSE)</f>
        <v>Bulbasaur</v>
      </c>
      <c r="F257" t="str">
        <f t="shared" si="13"/>
        <v>? (glitch Pokémon)</v>
      </c>
      <c r="G257">
        <v>0</v>
      </c>
      <c r="H257" t="s">
        <v>48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48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'[2]Gen III'!A258</f>
        <v>257</v>
      </c>
      <c r="B258" t="s">
        <v>373</v>
      </c>
      <c r="C258">
        <v>257</v>
      </c>
      <c r="D258">
        <v>1</v>
      </c>
      <c r="E258" t="str">
        <f>VLOOKUP(D258,'[2]Gen IV'!$A:$B,2,FALSE)</f>
        <v>Bulbasaur</v>
      </c>
      <c r="F258" t="str">
        <f t="shared" si="13"/>
        <v>? (glitch Pokémon)</v>
      </c>
      <c r="G258">
        <v>0</v>
      </c>
      <c r="H258" t="s">
        <v>48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48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'[2]Gen III'!A259</f>
        <v>258</v>
      </c>
      <c r="B259" t="s">
        <v>373</v>
      </c>
      <c r="C259">
        <v>258</v>
      </c>
      <c r="D259">
        <v>1</v>
      </c>
      <c r="E259" t="str">
        <f>VLOOKUP(D259,'[2]Gen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48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48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'[2]Gen III'!A260</f>
        <v>259</v>
      </c>
      <c r="B260" t="s">
        <v>373</v>
      </c>
      <c r="C260">
        <v>259</v>
      </c>
      <c r="D260">
        <v>1</v>
      </c>
      <c r="E260" t="str">
        <f>VLOOKUP(D260,'[2]Gen IV'!$A:$B,2,FALSE)</f>
        <v>Bulbasaur</v>
      </c>
      <c r="F260" t="str">
        <f t="shared" si="17"/>
        <v>? (glitch Pokémon)</v>
      </c>
      <c r="G260">
        <v>0</v>
      </c>
      <c r="H260" t="s">
        <v>48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48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'[2]Gen III'!A261</f>
        <v>260</v>
      </c>
      <c r="B261" t="s">
        <v>373</v>
      </c>
      <c r="C261">
        <v>260</v>
      </c>
      <c r="D261">
        <v>1</v>
      </c>
      <c r="E261" t="str">
        <f>VLOOKUP(D261,'[2]Gen IV'!$A:$B,2,FALSE)</f>
        <v>Bulbasaur</v>
      </c>
      <c r="F261" t="str">
        <f t="shared" si="17"/>
        <v>? (glitch Pokémon)</v>
      </c>
      <c r="G261">
        <v>0</v>
      </c>
      <c r="H261" t="s">
        <v>48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48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'[2]Gen III'!A262</f>
        <v>261</v>
      </c>
      <c r="B262" t="s">
        <v>373</v>
      </c>
      <c r="C262">
        <v>261</v>
      </c>
      <c r="D262">
        <v>1</v>
      </c>
      <c r="E262" t="str">
        <f>VLOOKUP(D262,'[2]Gen IV'!$A:$B,2,FALSE)</f>
        <v>Bulbasaur</v>
      </c>
      <c r="F262" t="str">
        <f t="shared" si="17"/>
        <v>? (glitch Pokémon)</v>
      </c>
      <c r="G262">
        <v>0</v>
      </c>
      <c r="H262" t="s">
        <v>48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48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'[2]Gen III'!A263</f>
        <v>262</v>
      </c>
      <c r="B263" t="s">
        <v>373</v>
      </c>
      <c r="C263">
        <v>262</v>
      </c>
      <c r="D263">
        <v>1</v>
      </c>
      <c r="E263" t="str">
        <f>VLOOKUP(D263,'[2]Gen IV'!$A:$B,2,FALSE)</f>
        <v>Bulbasaur</v>
      </c>
      <c r="F263" t="str">
        <f t="shared" si="17"/>
        <v>? (glitch Pokémon)</v>
      </c>
      <c r="G263">
        <v>0</v>
      </c>
      <c r="H263" t="s">
        <v>48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48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'[2]Gen III'!A264</f>
        <v>263</v>
      </c>
      <c r="B264" t="s">
        <v>373</v>
      </c>
      <c r="C264">
        <v>263</v>
      </c>
      <c r="D264">
        <v>1</v>
      </c>
      <c r="E264" t="str">
        <f>VLOOKUP(D264,'[2]Gen IV'!$A:$B,2,FALSE)</f>
        <v>Bulbasaur</v>
      </c>
      <c r="F264" t="str">
        <f t="shared" si="17"/>
        <v>? (glitch Pokémon)</v>
      </c>
      <c r="G264">
        <v>0</v>
      </c>
      <c r="H264" t="s">
        <v>48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48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'[2]Gen III'!A265</f>
        <v>264</v>
      </c>
      <c r="B265" t="s">
        <v>373</v>
      </c>
      <c r="C265">
        <v>264</v>
      </c>
      <c r="D265">
        <v>1</v>
      </c>
      <c r="E265" t="str">
        <f>VLOOKUP(D265,'[2]Gen IV'!$A:$B,2,FALSE)</f>
        <v>Bulbasaur</v>
      </c>
      <c r="F265" t="str">
        <f t="shared" si="17"/>
        <v>? (glitch Pokémon)</v>
      </c>
      <c r="G265">
        <v>0</v>
      </c>
      <c r="H265" t="s">
        <v>48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48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'[2]Gen III'!A266</f>
        <v>265</v>
      </c>
      <c r="B266" t="s">
        <v>373</v>
      </c>
      <c r="C266">
        <v>265</v>
      </c>
      <c r="D266">
        <v>1</v>
      </c>
      <c r="E266" t="str">
        <f>VLOOKUP(D266,'[2]Gen IV'!$A:$B,2,FALSE)</f>
        <v>Bulbasaur</v>
      </c>
      <c r="F266" t="str">
        <f t="shared" si="17"/>
        <v>? (glitch Pokémon)</v>
      </c>
      <c r="G266">
        <v>0</v>
      </c>
      <c r="H266" t="s">
        <v>48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48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'[2]Gen III'!A267</f>
        <v>266</v>
      </c>
      <c r="B267" t="s">
        <v>373</v>
      </c>
      <c r="C267">
        <v>266</v>
      </c>
      <c r="D267">
        <v>1</v>
      </c>
      <c r="E267" t="str">
        <f>VLOOKUP(D267,'[2]Gen IV'!$A:$B,2,FALSE)</f>
        <v>Bulbasaur</v>
      </c>
      <c r="F267" t="str">
        <f t="shared" si="17"/>
        <v>? (glitch Pokémon)</v>
      </c>
      <c r="G267">
        <v>0</v>
      </c>
      <c r="H267" t="s">
        <v>48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48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'[2]Gen III'!A268</f>
        <v>267</v>
      </c>
      <c r="B268" t="s">
        <v>373</v>
      </c>
      <c r="C268">
        <v>267</v>
      </c>
      <c r="D268">
        <v>1</v>
      </c>
      <c r="E268" t="str">
        <f>VLOOKUP(D268,'[2]Gen IV'!$A:$B,2,FALSE)</f>
        <v>Bulbasaur</v>
      </c>
      <c r="F268" t="str">
        <f t="shared" si="17"/>
        <v>? (glitch Pokémon)</v>
      </c>
      <c r="G268">
        <v>0</v>
      </c>
      <c r="H268" t="s">
        <v>48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48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'[2]Gen III'!A269</f>
        <v>268</v>
      </c>
      <c r="B269" t="s">
        <v>373</v>
      </c>
      <c r="C269">
        <v>268</v>
      </c>
      <c r="D269">
        <v>1</v>
      </c>
      <c r="E269" t="str">
        <f>VLOOKUP(D269,'[2]Gen IV'!$A:$B,2,FALSE)</f>
        <v>Bulbasaur</v>
      </c>
      <c r="F269" t="str">
        <f t="shared" si="17"/>
        <v>? (glitch Pokémon)</v>
      </c>
      <c r="G269">
        <v>0</v>
      </c>
      <c r="H269" t="s">
        <v>48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48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'[2]Gen III'!A270</f>
        <v>269</v>
      </c>
      <c r="B270" t="s">
        <v>373</v>
      </c>
      <c r="C270">
        <v>269</v>
      </c>
      <c r="D270">
        <v>1</v>
      </c>
      <c r="E270" t="str">
        <f>VLOOKUP(D270,'[2]Gen IV'!$A:$B,2,FALSE)</f>
        <v>Bulbasaur</v>
      </c>
      <c r="F270" t="str">
        <f t="shared" si="17"/>
        <v>? (glitch Pokémon)</v>
      </c>
      <c r="G270">
        <v>0</v>
      </c>
      <c r="H270" t="s">
        <v>48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48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'[2]Gen III'!A271</f>
        <v>270</v>
      </c>
      <c r="B271" t="s">
        <v>373</v>
      </c>
      <c r="C271">
        <v>270</v>
      </c>
      <c r="D271">
        <v>1</v>
      </c>
      <c r="E271" t="str">
        <f>VLOOKUP(D271,'[2]Gen IV'!$A:$B,2,FALSE)</f>
        <v>Bulbasaur</v>
      </c>
      <c r="F271" t="str">
        <f t="shared" si="17"/>
        <v>? (glitch Pokémon)</v>
      </c>
      <c r="G271">
        <v>0</v>
      </c>
      <c r="H271" t="s">
        <v>48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48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'[2]Gen III'!A272</f>
        <v>271</v>
      </c>
      <c r="B272" t="s">
        <v>373</v>
      </c>
      <c r="C272">
        <v>271</v>
      </c>
      <c r="D272">
        <v>1</v>
      </c>
      <c r="E272" t="str">
        <f>VLOOKUP(D272,'[2]Gen IV'!$A:$B,2,FALSE)</f>
        <v>Bulbasaur</v>
      </c>
      <c r="F272" t="str">
        <f t="shared" si="17"/>
        <v>? (glitch Pokémon)</v>
      </c>
      <c r="G272">
        <v>0</v>
      </c>
      <c r="H272" t="s">
        <v>48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48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'[2]Gen III'!A273</f>
        <v>272</v>
      </c>
      <c r="B273" t="s">
        <v>373</v>
      </c>
      <c r="C273">
        <v>272</v>
      </c>
      <c r="D273">
        <v>1</v>
      </c>
      <c r="E273" t="str">
        <f>VLOOKUP(D273,'[2]Gen IV'!$A:$B,2,FALSE)</f>
        <v>Bulbasaur</v>
      </c>
      <c r="F273" t="str">
        <f t="shared" si="17"/>
        <v>? (glitch Pokémon)</v>
      </c>
      <c r="G273">
        <v>0</v>
      </c>
      <c r="H273" t="s">
        <v>48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48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'[2]Gen III'!A274</f>
        <v>273</v>
      </c>
      <c r="B274" t="s">
        <v>373</v>
      </c>
      <c r="C274">
        <v>273</v>
      </c>
      <c r="D274">
        <v>1</v>
      </c>
      <c r="E274" t="str">
        <f>VLOOKUP(D274,'[2]Gen IV'!$A:$B,2,FALSE)</f>
        <v>Bulbasaur</v>
      </c>
      <c r="F274" t="str">
        <f t="shared" si="17"/>
        <v>? (glitch Pokémon)</v>
      </c>
      <c r="G274">
        <v>0</v>
      </c>
      <c r="H274" t="s">
        <v>48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48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'[2]Gen III'!A275</f>
        <v>274</v>
      </c>
      <c r="B275" t="s">
        <v>373</v>
      </c>
      <c r="C275">
        <v>274</v>
      </c>
      <c r="D275">
        <v>1</v>
      </c>
      <c r="E275" t="str">
        <f>VLOOKUP(D275,'[2]Gen IV'!$A:$B,2,FALSE)</f>
        <v>Bulbasaur</v>
      </c>
      <c r="F275" t="str">
        <f t="shared" si="17"/>
        <v>? (glitch Pokémon)</v>
      </c>
      <c r="G275">
        <v>0</v>
      </c>
      <c r="H275" t="s">
        <v>48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48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'[2]Gen III'!A276</f>
        <v>275</v>
      </c>
      <c r="B276" t="s">
        <v>373</v>
      </c>
      <c r="C276">
        <v>275</v>
      </c>
      <c r="D276">
        <v>1</v>
      </c>
      <c r="E276" t="str">
        <f>VLOOKUP(D276,'[2]Gen IV'!$A:$B,2,FALSE)</f>
        <v>Bulbasaur</v>
      </c>
      <c r="F276" t="str">
        <f t="shared" si="17"/>
        <v>Bulbasaur</v>
      </c>
      <c r="G276">
        <v>0</v>
      </c>
      <c r="H276" t="s">
        <v>48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48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'[2]Gen III'!A277</f>
        <v>276</v>
      </c>
      <c r="B277" t="s">
        <v>373</v>
      </c>
      <c r="C277">
        <v>276</v>
      </c>
      <c r="D277">
        <v>1</v>
      </c>
      <c r="E277" t="str">
        <f>VLOOKUP(D277,'[2]Gen IV'!$A:$B,2,FALSE)</f>
        <v>Bulbasaur</v>
      </c>
      <c r="F277" t="str">
        <f t="shared" si="17"/>
        <v>Bulbasaur</v>
      </c>
      <c r="G277">
        <v>0</v>
      </c>
      <c r="H277" t="s">
        <v>48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48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'[2]Gen III'!A278</f>
        <v>277</v>
      </c>
      <c r="B278" t="s">
        <v>436</v>
      </c>
      <c r="C278">
        <v>277</v>
      </c>
      <c r="D278">
        <f>IF(VLOOKUP(B278,'[2]Gen IV'!$B:$U,20,FALSE)&gt;400,A278,VLOOKUP(B278,'[2]Gen IV'!$B:$U,20,FALSE))</f>
        <v>254</v>
      </c>
      <c r="E278" t="str">
        <f>VLOOKUP(D278,'[2]Gen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48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48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'[2]Gen III'!A279</f>
        <v>278</v>
      </c>
      <c r="B279" t="s">
        <v>374</v>
      </c>
      <c r="C279">
        <v>278</v>
      </c>
      <c r="D279">
        <f>IF(VLOOKUP(B279,'[2]Gen IV'!$B:$U,20,FALSE)&gt;400,A279,VLOOKUP(B279,'[2]Gen IV'!$B:$U,20,FALSE))</f>
        <v>254</v>
      </c>
      <c r="E279" t="str">
        <f>VLOOKUP(D279,'[2]Gen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48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48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'[2]Gen III'!A280</f>
        <v>279</v>
      </c>
      <c r="B280" t="s">
        <v>190</v>
      </c>
      <c r="C280">
        <v>279</v>
      </c>
      <c r="D280">
        <f>IF(VLOOKUP(B280,'[2]Gen IV'!$B:$U,20,FALSE)&gt;400,A280,VLOOKUP(B280,'[2]Gen IV'!$B:$U,20,FALSE))</f>
        <v>254</v>
      </c>
      <c r="E280" t="str">
        <f>VLOOKUP(D280,'[2]Gen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48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48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'[2]Gen III'!A281</f>
        <v>280</v>
      </c>
      <c r="B281" t="s">
        <v>375</v>
      </c>
      <c r="C281">
        <v>280</v>
      </c>
      <c r="D281">
        <f>IF(VLOOKUP(B281,'[2]Gen IV'!$B:$U,20,FALSE)&gt;400,A281,VLOOKUP(B281,'[2]Gen IV'!$B:$U,20,FALSE))</f>
        <v>257</v>
      </c>
      <c r="E281" t="str">
        <f>VLOOKUP(D281,'[2]Gen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48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48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'[2]Gen III'!A282</f>
        <v>281</v>
      </c>
      <c r="B282" t="s">
        <v>376</v>
      </c>
      <c r="C282">
        <v>281</v>
      </c>
      <c r="D282">
        <f>IF(VLOOKUP(B282,'[2]Gen IV'!$B:$U,20,FALSE)&gt;400,A282,VLOOKUP(B282,'[2]Gen IV'!$B:$U,20,FALSE))</f>
        <v>257</v>
      </c>
      <c r="E282" t="str">
        <f>VLOOKUP(D282,'[2]Gen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48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48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'[2]Gen III'!A283</f>
        <v>282</v>
      </c>
      <c r="B283" t="s">
        <v>191</v>
      </c>
      <c r="C283">
        <v>282</v>
      </c>
      <c r="D283">
        <f>IF(VLOOKUP(B283,'[2]Gen IV'!$B:$U,20,FALSE)&gt;400,A283,VLOOKUP(B283,'[2]Gen IV'!$B:$U,20,FALSE))</f>
        <v>257</v>
      </c>
      <c r="E283" t="str">
        <f>VLOOKUP(D283,'[2]Gen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48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48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'[2]Gen III'!A284</f>
        <v>283</v>
      </c>
      <c r="B284" t="s">
        <v>377</v>
      </c>
      <c r="C284">
        <v>283</v>
      </c>
      <c r="D284">
        <f>IF(VLOOKUP(B284,'[2]Gen IV'!$B:$U,20,FALSE)&gt;400,A284,VLOOKUP(B284,'[2]Gen IV'!$B:$U,20,FALSE))</f>
        <v>260</v>
      </c>
      <c r="E284" t="str">
        <f>VLOOKUP(D284,'[2]Gen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48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48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'[2]Gen III'!A285</f>
        <v>284</v>
      </c>
      <c r="B285" t="s">
        <v>378</v>
      </c>
      <c r="C285">
        <v>284</v>
      </c>
      <c r="D285">
        <f>IF(VLOOKUP(B285,'[2]Gen IV'!$B:$U,20,FALSE)&gt;400,A285,VLOOKUP(B285,'[2]Gen IV'!$B:$U,20,FALSE))</f>
        <v>260</v>
      </c>
      <c r="E285" t="str">
        <f>VLOOKUP(D285,'[2]Gen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48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48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'[2]Gen III'!A286</f>
        <v>285</v>
      </c>
      <c r="B286" t="s">
        <v>192</v>
      </c>
      <c r="C286">
        <v>285</v>
      </c>
      <c r="D286">
        <f>IF(VLOOKUP(B286,'[2]Gen IV'!$B:$U,20,FALSE)&gt;400,A286,VLOOKUP(B286,'[2]Gen IV'!$B:$U,20,FALSE))</f>
        <v>260</v>
      </c>
      <c r="E286" t="str">
        <f>VLOOKUP(D286,'[2]Gen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48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48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'[2]Gen III'!A287</f>
        <v>286</v>
      </c>
      <c r="B287" t="s">
        <v>379</v>
      </c>
      <c r="C287">
        <v>286</v>
      </c>
      <c r="D287">
        <f>IF(VLOOKUP(B287,'[2]Gen IV'!$B:$U,20,FALSE)&gt;400,A287,VLOOKUP(B287,'[2]Gen IV'!$B:$U,20,FALSE))</f>
        <v>262</v>
      </c>
      <c r="E287" t="str">
        <f>VLOOKUP(D287,'[2]Gen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48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48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'[2]Gen III'!A288</f>
        <v>287</v>
      </c>
      <c r="B288" t="s">
        <v>193</v>
      </c>
      <c r="C288">
        <v>287</v>
      </c>
      <c r="D288">
        <f>IF(VLOOKUP(B288,'[2]Gen IV'!$B:$U,20,FALSE)&gt;400,A288,VLOOKUP(B288,'[2]Gen IV'!$B:$U,20,FALSE))</f>
        <v>262</v>
      </c>
      <c r="E288" t="str">
        <f>VLOOKUP(D288,'[2]Gen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48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48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'[2]Gen III'!A289</f>
        <v>288</v>
      </c>
      <c r="B289" t="s">
        <v>380</v>
      </c>
      <c r="C289">
        <v>288</v>
      </c>
      <c r="D289">
        <f>IF(VLOOKUP(B289,'[2]Gen IV'!$B:$U,20,FALSE)&gt;400,A289,VLOOKUP(B289,'[2]Gen IV'!$B:$U,20,FALSE))</f>
        <v>264</v>
      </c>
      <c r="E289" t="str">
        <f>VLOOKUP(D289,'[2]Gen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48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48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'[2]Gen III'!A290</f>
        <v>289</v>
      </c>
      <c r="B290" t="s">
        <v>194</v>
      </c>
      <c r="C290">
        <v>289</v>
      </c>
      <c r="D290">
        <f>IF(VLOOKUP(B290,'[2]Gen IV'!$B:$U,20,FALSE)&gt;400,A290,VLOOKUP(B290,'[2]Gen IV'!$B:$U,20,FALSE))</f>
        <v>264</v>
      </c>
      <c r="E290" t="str">
        <f>VLOOKUP(D290,'[2]Gen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48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48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'[2]Gen III'!A291</f>
        <v>290</v>
      </c>
      <c r="B291" t="s">
        <v>381</v>
      </c>
      <c r="C291">
        <v>290</v>
      </c>
      <c r="D291">
        <f>IF(VLOOKUP(B291,'[2]Gen IV'!$B:$U,20,FALSE)&gt;400,A291,VLOOKUP(B291,'[2]Gen IV'!$B:$U,20,FALSE))</f>
        <v>267</v>
      </c>
      <c r="E291" t="str">
        <f>VLOOKUP(D291,'[2]Gen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48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48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'[2]Gen III'!A292</f>
        <v>291</v>
      </c>
      <c r="B292" t="s">
        <v>382</v>
      </c>
      <c r="C292">
        <v>291</v>
      </c>
      <c r="D292">
        <f>IF(VLOOKUP(B292,'[2]Gen IV'!$B:$U,20,FALSE)&gt;400,A292,VLOOKUP(B292,'[2]Gen IV'!$B:$U,20,FALSE))</f>
        <v>267</v>
      </c>
      <c r="E292" t="str">
        <f>VLOOKUP(D292,'[2]Gen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48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48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'[2]Gen III'!A293</f>
        <v>292</v>
      </c>
      <c r="B293" t="s">
        <v>195</v>
      </c>
      <c r="C293">
        <v>292</v>
      </c>
      <c r="D293">
        <f>IF(VLOOKUP(B293,'[2]Gen IV'!$B:$U,20,FALSE)&gt;400,A293,VLOOKUP(B293,'[2]Gen IV'!$B:$U,20,FALSE))</f>
        <v>267</v>
      </c>
      <c r="E293" t="str">
        <f>VLOOKUP(D293,'[2]Gen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48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48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'[2]Gen III'!A294</f>
        <v>293</v>
      </c>
      <c r="B294" t="s">
        <v>383</v>
      </c>
      <c r="C294">
        <v>293</v>
      </c>
      <c r="D294">
        <f>IF(VLOOKUP(B294,'[2]Gen IV'!$B:$U,20,FALSE)&gt;400,A294,VLOOKUP(B294,'[2]Gen IV'!$B:$U,20,FALSE))</f>
        <v>269</v>
      </c>
      <c r="E294" t="str">
        <f>VLOOKUP(D294,'[2]Gen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48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48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'[2]Gen III'!A295</f>
        <v>294</v>
      </c>
      <c r="B295" t="s">
        <v>196</v>
      </c>
      <c r="C295">
        <v>294</v>
      </c>
      <c r="D295">
        <f>IF(VLOOKUP(B295,'[2]Gen IV'!$B:$U,20,FALSE)&gt;400,A295,VLOOKUP(B295,'[2]Gen IV'!$B:$U,20,FALSE))</f>
        <v>269</v>
      </c>
      <c r="E295" t="str">
        <f>VLOOKUP(D295,'[2]Gen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48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48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'[2]Gen III'!A296</f>
        <v>295</v>
      </c>
      <c r="B296" t="s">
        <v>384</v>
      </c>
      <c r="C296">
        <v>295</v>
      </c>
      <c r="D296">
        <f>IF(VLOOKUP(B296,'[2]Gen IV'!$B:$U,20,FALSE)&gt;400,A296,VLOOKUP(B296,'[2]Gen IV'!$B:$U,20,FALSE))</f>
        <v>272</v>
      </c>
      <c r="E296" t="str">
        <f>VLOOKUP(D296,'[2]Gen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48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48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'[2]Gen III'!A297</f>
        <v>296</v>
      </c>
      <c r="B297" t="s">
        <v>385</v>
      </c>
      <c r="C297">
        <v>296</v>
      </c>
      <c r="D297">
        <f>IF(VLOOKUP(B297,'[2]Gen IV'!$B:$U,20,FALSE)&gt;400,A297,VLOOKUP(B297,'[2]Gen IV'!$B:$U,20,FALSE))</f>
        <v>272</v>
      </c>
      <c r="E297" t="str">
        <f>VLOOKUP(D297,'[2]Gen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48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48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'[2]Gen III'!A298</f>
        <v>297</v>
      </c>
      <c r="B298" t="s">
        <v>197</v>
      </c>
      <c r="C298">
        <v>297</v>
      </c>
      <c r="D298">
        <f>IF(VLOOKUP(B298,'[2]Gen IV'!$B:$U,20,FALSE)&gt;400,A298,VLOOKUP(B298,'[2]Gen IV'!$B:$U,20,FALSE))</f>
        <v>272</v>
      </c>
      <c r="E298" t="str">
        <f>VLOOKUP(D298,'[2]Gen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48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48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'[2]Gen III'!A299</f>
        <v>298</v>
      </c>
      <c r="B299" t="s">
        <v>386</v>
      </c>
      <c r="C299">
        <v>298</v>
      </c>
      <c r="D299">
        <f>IF(VLOOKUP(B299,'[2]Gen IV'!$B:$U,20,FALSE)&gt;400,A299,VLOOKUP(B299,'[2]Gen IV'!$B:$U,20,FALSE))</f>
        <v>275</v>
      </c>
      <c r="E299" t="str">
        <f>VLOOKUP(D299,'[2]Gen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48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48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'[2]Gen III'!A300</f>
        <v>299</v>
      </c>
      <c r="B300" t="s">
        <v>387</v>
      </c>
      <c r="C300">
        <v>299</v>
      </c>
      <c r="D300">
        <f>IF(VLOOKUP(B300,'[2]Gen IV'!$B:$U,20,FALSE)&gt;400,A300,VLOOKUP(B300,'[2]Gen IV'!$B:$U,20,FALSE))</f>
        <v>275</v>
      </c>
      <c r="E300" t="str">
        <f>VLOOKUP(D300,'[2]Gen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48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48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'[2]Gen III'!A301</f>
        <v>300</v>
      </c>
      <c r="B301" t="s">
        <v>198</v>
      </c>
      <c r="C301">
        <v>300</v>
      </c>
      <c r="D301">
        <f>IF(VLOOKUP(B301,'[2]Gen IV'!$B:$U,20,FALSE)&gt;400,A301,VLOOKUP(B301,'[2]Gen IV'!$B:$U,20,FALSE))</f>
        <v>275</v>
      </c>
      <c r="E301" t="str">
        <f>VLOOKUP(D301,'[2]Gen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48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48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'[2]Gen III'!A302</f>
        <v>301</v>
      </c>
      <c r="B302" t="s">
        <v>388</v>
      </c>
      <c r="C302">
        <v>301</v>
      </c>
      <c r="D302">
        <f>IF(VLOOKUP(B302,'[2]Gen IV'!$B:$U,20,FALSE)&gt;400,A302,VLOOKUP(B302,'[2]Gen IV'!$B:$U,20,FALSE))</f>
        <v>291</v>
      </c>
      <c r="E302" t="str">
        <f>VLOOKUP(D302,'[2]Gen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48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48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'[2]Gen III'!A303</f>
        <v>302</v>
      </c>
      <c r="B303" t="s">
        <v>199</v>
      </c>
      <c r="C303">
        <v>302</v>
      </c>
      <c r="D303">
        <f>IF(VLOOKUP(B303,'[2]Gen IV'!$B:$U,20,FALSE)&gt;400,A303,VLOOKUP(B303,'[2]Gen IV'!$B:$U,20,FALSE))</f>
        <v>291</v>
      </c>
      <c r="E303" t="str">
        <f>VLOOKUP(D303,'[2]Gen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48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48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'[2]Gen III'!A304</f>
        <v>303</v>
      </c>
      <c r="B304" t="s">
        <v>200</v>
      </c>
      <c r="C304">
        <v>303</v>
      </c>
      <c r="D304">
        <f>IF(VLOOKUP(B304,'[2]Gen IV'!$B:$U,20,FALSE)&gt;400,A304,VLOOKUP(B304,'[2]Gen IV'!$B:$U,20,FALSE))</f>
        <v>292</v>
      </c>
      <c r="E304" t="str">
        <f>VLOOKUP(D304,'[2]Gen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48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48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'[2]Gen III'!A305</f>
        <v>304</v>
      </c>
      <c r="B305" t="s">
        <v>389</v>
      </c>
      <c r="C305">
        <v>304</v>
      </c>
      <c r="D305">
        <f>IF(VLOOKUP(B305,'[2]Gen IV'!$B:$U,20,FALSE)&gt;400,A305,VLOOKUP(B305,'[2]Gen IV'!$B:$U,20,FALSE))</f>
        <v>277</v>
      </c>
      <c r="E305" t="str">
        <f>VLOOKUP(D305,'[2]Gen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48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48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'[2]Gen III'!A306</f>
        <v>305</v>
      </c>
      <c r="B306" t="s">
        <v>201</v>
      </c>
      <c r="C306">
        <v>305</v>
      </c>
      <c r="D306">
        <f>IF(VLOOKUP(B306,'[2]Gen IV'!$B:$U,20,FALSE)&gt;400,A306,VLOOKUP(B306,'[2]Gen IV'!$B:$U,20,FALSE))</f>
        <v>277</v>
      </c>
      <c r="E306" t="str">
        <f>VLOOKUP(D306,'[2]Gen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48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48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'[2]Gen III'!A307</f>
        <v>306</v>
      </c>
      <c r="B307" t="s">
        <v>390</v>
      </c>
      <c r="C307">
        <v>306</v>
      </c>
      <c r="D307">
        <f>IF(VLOOKUP(B307,'[2]Gen IV'!$B:$U,20,FALSE)&gt;400,A307,VLOOKUP(B307,'[2]Gen IV'!$B:$U,20,FALSE))</f>
        <v>286</v>
      </c>
      <c r="E307" t="str">
        <f>VLOOKUP(D307,'[2]Gen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48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48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'[2]Gen III'!A308</f>
        <v>307</v>
      </c>
      <c r="B308" t="s">
        <v>202</v>
      </c>
      <c r="C308">
        <v>307</v>
      </c>
      <c r="D308">
        <f>IF(VLOOKUP(B308,'[2]Gen IV'!$B:$U,20,FALSE)&gt;400,A308,VLOOKUP(B308,'[2]Gen IV'!$B:$U,20,FALSE))</f>
        <v>286</v>
      </c>
      <c r="E308" t="str">
        <f>VLOOKUP(D308,'[2]Gen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48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48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'[2]Gen III'!A309</f>
        <v>308</v>
      </c>
      <c r="B309" t="s">
        <v>203</v>
      </c>
      <c r="C309">
        <v>308</v>
      </c>
      <c r="D309">
        <f>IF(VLOOKUP(B309,'[2]Gen IV'!$B:$U,20,FALSE)&gt;400,A309,VLOOKUP(B309,'[2]Gen IV'!$B:$U,20,FALSE))</f>
        <v>327</v>
      </c>
      <c r="E309" t="str">
        <f>VLOOKUP(D309,'[2]Gen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48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48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'[2]Gen III'!A310</f>
        <v>309</v>
      </c>
      <c r="B310" t="s">
        <v>391</v>
      </c>
      <c r="C310">
        <v>309</v>
      </c>
      <c r="D310">
        <f>IF(VLOOKUP(B310,'[2]Gen IV'!$B:$U,20,FALSE)&gt;400,A310,VLOOKUP(B310,'[2]Gen IV'!$B:$U,20,FALSE))</f>
        <v>279</v>
      </c>
      <c r="E310" t="str">
        <f>VLOOKUP(D310,'[2]Gen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48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48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'[2]Gen III'!A311</f>
        <v>310</v>
      </c>
      <c r="B311" t="s">
        <v>204</v>
      </c>
      <c r="C311">
        <v>310</v>
      </c>
      <c r="D311">
        <f>IF(VLOOKUP(B311,'[2]Gen IV'!$B:$U,20,FALSE)&gt;400,A311,VLOOKUP(B311,'[2]Gen IV'!$B:$U,20,FALSE))</f>
        <v>279</v>
      </c>
      <c r="E311" t="str">
        <f>VLOOKUP(D311,'[2]Gen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48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48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'[2]Gen III'!A312</f>
        <v>311</v>
      </c>
      <c r="B312" t="s">
        <v>392</v>
      </c>
      <c r="C312">
        <v>311</v>
      </c>
      <c r="D312">
        <f>IF(VLOOKUP(B312,'[2]Gen IV'!$B:$U,20,FALSE)&gt;400,A312,VLOOKUP(B312,'[2]Gen IV'!$B:$U,20,FALSE))</f>
        <v>284</v>
      </c>
      <c r="E312" t="str">
        <f>VLOOKUP(D312,'[2]Gen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48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48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'[2]Gen III'!A313</f>
        <v>312</v>
      </c>
      <c r="B313" t="s">
        <v>205</v>
      </c>
      <c r="C313">
        <v>312</v>
      </c>
      <c r="D313">
        <f>IF(VLOOKUP(B313,'[2]Gen IV'!$B:$U,20,FALSE)&gt;400,A313,VLOOKUP(B313,'[2]Gen IV'!$B:$U,20,FALSE))</f>
        <v>284</v>
      </c>
      <c r="E313" t="str">
        <f>VLOOKUP(D313,'[2]Gen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48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48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'[2]Gen III'!A314</f>
        <v>313</v>
      </c>
      <c r="B314" t="s">
        <v>393</v>
      </c>
      <c r="C314">
        <v>313</v>
      </c>
      <c r="D314">
        <f>IF(VLOOKUP(B314,'[2]Gen IV'!$B:$U,20,FALSE)&gt;400,A314,VLOOKUP(B314,'[2]Gen IV'!$B:$U,20,FALSE))</f>
        <v>321</v>
      </c>
      <c r="E314" t="str">
        <f>VLOOKUP(D314,'[2]Gen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48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48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'[2]Gen III'!A315</f>
        <v>314</v>
      </c>
      <c r="B315" t="s">
        <v>206</v>
      </c>
      <c r="C315">
        <v>314</v>
      </c>
      <c r="D315">
        <f>IF(VLOOKUP(B315,'[2]Gen IV'!$B:$U,20,FALSE)&gt;400,A315,VLOOKUP(B315,'[2]Gen IV'!$B:$U,20,FALSE))</f>
        <v>321</v>
      </c>
      <c r="E315" t="str">
        <f>VLOOKUP(D315,'[2]Gen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48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48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'[2]Gen III'!A316</f>
        <v>315</v>
      </c>
      <c r="B316" t="s">
        <v>394</v>
      </c>
      <c r="C316">
        <v>315</v>
      </c>
      <c r="D316">
        <f>IF(VLOOKUP(B316,'[2]Gen IV'!$B:$U,20,FALSE)&gt;400,A316,VLOOKUP(B316,'[2]Gen IV'!$B:$U,20,FALSE))</f>
        <v>301</v>
      </c>
      <c r="E316" t="str">
        <f>VLOOKUP(D316,'[2]Gen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48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48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'[2]Gen III'!A317</f>
        <v>316</v>
      </c>
      <c r="B317" t="s">
        <v>207</v>
      </c>
      <c r="C317">
        <v>316</v>
      </c>
      <c r="D317">
        <f>IF(VLOOKUP(B317,'[2]Gen IV'!$B:$U,20,FALSE)&gt;400,A317,VLOOKUP(B317,'[2]Gen IV'!$B:$U,20,FALSE))</f>
        <v>301</v>
      </c>
      <c r="E317" t="str">
        <f>VLOOKUP(D317,'[2]Gen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48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48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'[2]Gen III'!A318</f>
        <v>317</v>
      </c>
      <c r="B318" t="s">
        <v>208</v>
      </c>
      <c r="C318">
        <v>317</v>
      </c>
      <c r="D318">
        <f>IF(VLOOKUP(B318,'[2]Gen IV'!$B:$U,20,FALSE)&gt;400,A318,VLOOKUP(B318,'[2]Gen IV'!$B:$U,20,FALSE))</f>
        <v>352</v>
      </c>
      <c r="E318" t="str">
        <f>VLOOKUP(D318,'[2]Gen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48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48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'[2]Gen III'!A319</f>
        <v>318</v>
      </c>
      <c r="B319" t="s">
        <v>395</v>
      </c>
      <c r="C319">
        <v>318</v>
      </c>
      <c r="D319">
        <f>IF(VLOOKUP(B319,'[2]Gen IV'!$B:$U,20,FALSE)&gt;400,A319,VLOOKUP(B319,'[2]Gen IV'!$B:$U,20,FALSE))</f>
        <v>344</v>
      </c>
      <c r="E319" t="str">
        <f>VLOOKUP(D319,'[2]Gen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48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48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'[2]Gen III'!A320</f>
        <v>319</v>
      </c>
      <c r="B320" t="s">
        <v>209</v>
      </c>
      <c r="C320">
        <v>319</v>
      </c>
      <c r="D320">
        <f>IF(VLOOKUP(B320,'[2]Gen IV'!$B:$U,20,FALSE)&gt;400,A320,VLOOKUP(B320,'[2]Gen IV'!$B:$U,20,FALSE))</f>
        <v>344</v>
      </c>
      <c r="E320" t="str">
        <f>VLOOKUP(D320,'[2]Gen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48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48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'[2]Gen III'!A321</f>
        <v>320</v>
      </c>
      <c r="B321" t="s">
        <v>396</v>
      </c>
      <c r="C321">
        <v>320</v>
      </c>
      <c r="D321">
        <f>IF(VLOOKUP(B321,'[2]Gen IV'!$B:$U,20,FALSE)&gt;400,A321,VLOOKUP(B321,'[2]Gen IV'!$B:$U,20,FALSE))</f>
        <v>320</v>
      </c>
      <c r="E321" t="str">
        <f>VLOOKUP(D321,'[2]Gen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48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48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'[2]Gen III'!A322</f>
        <v>321</v>
      </c>
      <c r="B322" t="s">
        <v>211</v>
      </c>
      <c r="C322">
        <v>321</v>
      </c>
      <c r="D322">
        <f>IF(VLOOKUP(B322,'[2]Gen IV'!$B:$U,20,FALSE)&gt;400,A322,VLOOKUP(B322,'[2]Gen IV'!$B:$U,20,FALSE))</f>
        <v>324</v>
      </c>
      <c r="E322" t="str">
        <f>VLOOKUP(D322,'[2]Gen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48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48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'[2]Gen III'!A323</f>
        <v>322</v>
      </c>
      <c r="B323" t="s">
        <v>212</v>
      </c>
      <c r="C323">
        <v>322</v>
      </c>
      <c r="D323">
        <f>IF(VLOOKUP(B323,'[2]Gen IV'!$B:$U,20,FALSE)&gt;400,A323,VLOOKUP(B323,'[2]Gen IV'!$B:$U,20,FALSE))</f>
        <v>302</v>
      </c>
      <c r="E323" t="str">
        <f>VLOOKUP(D323,'[2]Gen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48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48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'[2]Gen III'!A324</f>
        <v>323</v>
      </c>
      <c r="B324" t="s">
        <v>397</v>
      </c>
      <c r="C324">
        <v>323</v>
      </c>
      <c r="D324">
        <f>IF(VLOOKUP(B324,'[2]Gen IV'!$B:$U,20,FALSE)&gt;400,A324,VLOOKUP(B324,'[2]Gen IV'!$B:$U,20,FALSE))</f>
        <v>340</v>
      </c>
      <c r="E324" t="str">
        <f>VLOOKUP(D324,'[2]Gen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48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48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'[2]Gen III'!A325</f>
        <v>324</v>
      </c>
      <c r="B325" t="s">
        <v>213</v>
      </c>
      <c r="C325">
        <v>324</v>
      </c>
      <c r="D325">
        <f>IF(VLOOKUP(B325,'[2]Gen IV'!$B:$U,20,FALSE)&gt;400,A325,VLOOKUP(B325,'[2]Gen IV'!$B:$U,20,FALSE))</f>
        <v>340</v>
      </c>
      <c r="E325" t="str">
        <f>VLOOKUP(D325,'[2]Gen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48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48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'[2]Gen III'!A326</f>
        <v>325</v>
      </c>
      <c r="B326" t="s">
        <v>214</v>
      </c>
      <c r="C326">
        <v>325</v>
      </c>
      <c r="D326">
        <f>IF(VLOOKUP(B326,'[2]Gen IV'!$B:$U,20,FALSE)&gt;400,A326,VLOOKUP(B326,'[2]Gen IV'!$B:$U,20,FALSE))</f>
        <v>370</v>
      </c>
      <c r="E326" t="str">
        <f>VLOOKUP(D326,'[2]Gen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48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48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'[2]Gen III'!A327</f>
        <v>326</v>
      </c>
      <c r="B327" t="s">
        <v>398</v>
      </c>
      <c r="C327">
        <v>326</v>
      </c>
      <c r="D327">
        <f>IF(VLOOKUP(B327,'[2]Gen IV'!$B:$U,20,FALSE)&gt;400,A327,VLOOKUP(B327,'[2]Gen IV'!$B:$U,20,FALSE))</f>
        <v>342</v>
      </c>
      <c r="E327" t="str">
        <f>VLOOKUP(D327,'[2]Gen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48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48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'[2]Gen III'!A328</f>
        <v>327</v>
      </c>
      <c r="B328" t="s">
        <v>215</v>
      </c>
      <c r="C328">
        <v>327</v>
      </c>
      <c r="D328">
        <f>IF(VLOOKUP(B328,'[2]Gen IV'!$B:$U,20,FALSE)&gt;400,A328,VLOOKUP(B328,'[2]Gen IV'!$B:$U,20,FALSE))</f>
        <v>342</v>
      </c>
      <c r="E328" t="str">
        <f>VLOOKUP(D328,'[2]Gen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48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48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'[2]Gen III'!A329</f>
        <v>328</v>
      </c>
      <c r="B329" t="s">
        <v>399</v>
      </c>
      <c r="C329">
        <v>328</v>
      </c>
      <c r="D329">
        <f>IF(VLOOKUP(B329,'[2]Gen IV'!$B:$U,20,FALSE)&gt;400,A329,VLOOKUP(B329,'[2]Gen IV'!$B:$U,20,FALSE))</f>
        <v>350</v>
      </c>
      <c r="E329" t="str">
        <f>VLOOKUP(D329,'[2]Gen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48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48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'[2]Gen III'!A330</f>
        <v>329</v>
      </c>
      <c r="B330" t="s">
        <v>216</v>
      </c>
      <c r="C330">
        <v>329</v>
      </c>
      <c r="D330">
        <f>IF(VLOOKUP(B330,'[2]Gen IV'!$B:$U,20,FALSE)&gt;400,A330,VLOOKUP(B330,'[2]Gen IV'!$B:$U,20,FALSE))</f>
        <v>350</v>
      </c>
      <c r="E330" t="str">
        <f>VLOOKUP(D330,'[2]Gen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48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48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'[2]Gen III'!A331</f>
        <v>330</v>
      </c>
      <c r="B331" t="s">
        <v>400</v>
      </c>
      <c r="C331">
        <v>330</v>
      </c>
      <c r="D331">
        <f>IF(VLOOKUP(B331,'[2]Gen IV'!$B:$U,20,FALSE)&gt;400,A331,VLOOKUP(B331,'[2]Gen IV'!$B:$U,20,FALSE))</f>
        <v>319</v>
      </c>
      <c r="E331" t="str">
        <f>VLOOKUP(D331,'[2]Gen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48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48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'[2]Gen III'!A332</f>
        <v>331</v>
      </c>
      <c r="B332" t="s">
        <v>217</v>
      </c>
      <c r="C332">
        <v>331</v>
      </c>
      <c r="D332">
        <f>IF(VLOOKUP(B332,'[2]Gen IV'!$B:$U,20,FALSE)&gt;400,A332,VLOOKUP(B332,'[2]Gen IV'!$B:$U,20,FALSE))</f>
        <v>319</v>
      </c>
      <c r="E332" t="str">
        <f>VLOOKUP(D332,'[2]Gen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48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48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'[2]Gen III'!A333</f>
        <v>332</v>
      </c>
      <c r="B333" t="s">
        <v>401</v>
      </c>
      <c r="C333">
        <v>332</v>
      </c>
      <c r="D333">
        <f>IF(VLOOKUP(B333,'[2]Gen IV'!$B:$U,20,FALSE)&gt;400,A333,VLOOKUP(B333,'[2]Gen IV'!$B:$U,20,FALSE))</f>
        <v>330</v>
      </c>
      <c r="E333" t="str">
        <f>VLOOKUP(D333,'[2]Gen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48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48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'[2]Gen III'!A334</f>
        <v>333</v>
      </c>
      <c r="B334" t="s">
        <v>402</v>
      </c>
      <c r="C334">
        <v>333</v>
      </c>
      <c r="D334">
        <f>IF(VLOOKUP(B334,'[2]Gen IV'!$B:$U,20,FALSE)&gt;400,A334,VLOOKUP(B334,'[2]Gen IV'!$B:$U,20,FALSE))</f>
        <v>330</v>
      </c>
      <c r="E334" t="str">
        <f>VLOOKUP(D334,'[2]Gen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48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48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'[2]Gen III'!A335</f>
        <v>334</v>
      </c>
      <c r="B335" t="s">
        <v>218</v>
      </c>
      <c r="C335">
        <v>334</v>
      </c>
      <c r="D335">
        <f>IF(VLOOKUP(B335,'[2]Gen IV'!$B:$U,20,FALSE)&gt;400,A335,VLOOKUP(B335,'[2]Gen IV'!$B:$U,20,FALSE))</f>
        <v>330</v>
      </c>
      <c r="E335" t="str">
        <f>VLOOKUP(D335,'[2]Gen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48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48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'[2]Gen III'!A336</f>
        <v>335</v>
      </c>
      <c r="B336" t="s">
        <v>403</v>
      </c>
      <c r="C336">
        <v>335</v>
      </c>
      <c r="D336">
        <f>IF(VLOOKUP(B336,'[2]Gen IV'!$B:$U,20,FALSE)&gt;400,A336,VLOOKUP(B336,'[2]Gen IV'!$B:$U,20,FALSE))</f>
        <v>297</v>
      </c>
      <c r="E336" t="str">
        <f>VLOOKUP(D336,'[2]Gen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48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48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'[2]Gen III'!A337</f>
        <v>336</v>
      </c>
      <c r="B337" t="s">
        <v>219</v>
      </c>
      <c r="C337">
        <v>336</v>
      </c>
      <c r="D337">
        <f>IF(VLOOKUP(B337,'[2]Gen IV'!$B:$U,20,FALSE)&gt;400,A337,VLOOKUP(B337,'[2]Gen IV'!$B:$U,20,FALSE))</f>
        <v>297</v>
      </c>
      <c r="E337" t="str">
        <f>VLOOKUP(D337,'[2]Gen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48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48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'[2]Gen III'!A338</f>
        <v>337</v>
      </c>
      <c r="B338" t="s">
        <v>404</v>
      </c>
      <c r="C338">
        <v>337</v>
      </c>
      <c r="D338">
        <f>IF(VLOOKUP(B338,'[2]Gen IV'!$B:$U,20,FALSE)&gt;400,A338,VLOOKUP(B338,'[2]Gen IV'!$B:$U,20,FALSE))</f>
        <v>310</v>
      </c>
      <c r="E338" t="str">
        <f>VLOOKUP(D338,'[2]Gen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48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48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'[2]Gen III'!A339</f>
        <v>338</v>
      </c>
      <c r="B339" t="s">
        <v>220</v>
      </c>
      <c r="C339">
        <v>338</v>
      </c>
      <c r="D339">
        <f>IF(VLOOKUP(B339,'[2]Gen IV'!$B:$U,20,FALSE)&gt;400,A339,VLOOKUP(B339,'[2]Gen IV'!$B:$U,20,FALSE))</f>
        <v>310</v>
      </c>
      <c r="E339" t="str">
        <f>VLOOKUP(D339,'[2]Gen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48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48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'[2]Gen III'!A340</f>
        <v>339</v>
      </c>
      <c r="B340" t="s">
        <v>405</v>
      </c>
      <c r="C340">
        <v>339</v>
      </c>
      <c r="D340">
        <f>IF(VLOOKUP(B340,'[2]Gen IV'!$B:$U,20,FALSE)&gt;400,A340,VLOOKUP(B340,'[2]Gen IV'!$B:$U,20,FALSE))</f>
        <v>323</v>
      </c>
      <c r="E340" t="str">
        <f>VLOOKUP(D340,'[2]Gen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48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48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'[2]Gen III'!A341</f>
        <v>340</v>
      </c>
      <c r="B341" t="s">
        <v>221</v>
      </c>
      <c r="C341">
        <v>340</v>
      </c>
      <c r="D341">
        <f>IF(VLOOKUP(B341,'[2]Gen IV'!$B:$U,20,FALSE)&gt;400,A341,VLOOKUP(B341,'[2]Gen IV'!$B:$U,20,FALSE))</f>
        <v>323</v>
      </c>
      <c r="E341" t="str">
        <f>VLOOKUP(D341,'[2]Gen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48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48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'[2]Gen III'!A342</f>
        <v>341</v>
      </c>
      <c r="B342" t="s">
        <v>406</v>
      </c>
      <c r="C342">
        <v>341</v>
      </c>
      <c r="D342">
        <f>IF(VLOOKUP(B342,'[2]Gen IV'!$B:$U,20,FALSE)&gt;400,A342,VLOOKUP(B342,'[2]Gen IV'!$B:$U,20,FALSE))</f>
        <v>365</v>
      </c>
      <c r="E342" t="str">
        <f>VLOOKUP(D342,'[2]Gen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48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48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'[2]Gen III'!A343</f>
        <v>342</v>
      </c>
      <c r="B343" t="s">
        <v>407</v>
      </c>
      <c r="C343">
        <v>342</v>
      </c>
      <c r="D343">
        <f>IF(VLOOKUP(B343,'[2]Gen IV'!$B:$U,20,FALSE)&gt;400,A343,VLOOKUP(B343,'[2]Gen IV'!$B:$U,20,FALSE))</f>
        <v>365</v>
      </c>
      <c r="E343" t="str">
        <f>VLOOKUP(D343,'[2]Gen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48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48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'[2]Gen III'!A344</f>
        <v>343</v>
      </c>
      <c r="B344" t="s">
        <v>222</v>
      </c>
      <c r="C344">
        <v>343</v>
      </c>
      <c r="D344">
        <f>IF(VLOOKUP(B344,'[2]Gen IV'!$B:$U,20,FALSE)&gt;400,A344,VLOOKUP(B344,'[2]Gen IV'!$B:$U,20,FALSE))</f>
        <v>365</v>
      </c>
      <c r="E344" t="str">
        <f>VLOOKUP(D344,'[2]Gen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48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48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'[2]Gen III'!A345</f>
        <v>344</v>
      </c>
      <c r="B345" t="s">
        <v>408</v>
      </c>
      <c r="C345">
        <v>344</v>
      </c>
      <c r="D345">
        <f>IF(VLOOKUP(B345,'[2]Gen IV'!$B:$U,20,FALSE)&gt;400,A345,VLOOKUP(B345,'[2]Gen IV'!$B:$U,20,FALSE))</f>
        <v>332</v>
      </c>
      <c r="E345" t="str">
        <f>VLOOKUP(D345,'[2]Gen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48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48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'[2]Gen III'!A346</f>
        <v>345</v>
      </c>
      <c r="B346" t="s">
        <v>223</v>
      </c>
      <c r="C346">
        <v>345</v>
      </c>
      <c r="D346">
        <f>IF(VLOOKUP(B346,'[2]Gen IV'!$B:$U,20,FALSE)&gt;400,A346,VLOOKUP(B346,'[2]Gen IV'!$B:$U,20,FALSE))</f>
        <v>332</v>
      </c>
      <c r="E346" t="str">
        <f>VLOOKUP(D346,'[2]Gen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48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48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'[2]Gen III'!A347</f>
        <v>346</v>
      </c>
      <c r="B347" t="s">
        <v>409</v>
      </c>
      <c r="C347">
        <v>346</v>
      </c>
      <c r="D347">
        <f>IF(VLOOKUP(B347,'[2]Gen IV'!$B:$U,20,FALSE)&gt;400,A347,VLOOKUP(B347,'[2]Gen IV'!$B:$U,20,FALSE))</f>
        <v>362</v>
      </c>
      <c r="E347" t="str">
        <f>VLOOKUP(D347,'[2]Gen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48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48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'[2]Gen III'!A348</f>
        <v>347</v>
      </c>
      <c r="B348" t="s">
        <v>224</v>
      </c>
      <c r="C348">
        <v>347</v>
      </c>
      <c r="D348">
        <f>IF(VLOOKUP(B348,'[2]Gen IV'!$B:$U,20,FALSE)&gt;400,A348,VLOOKUP(B348,'[2]Gen IV'!$B:$U,20,FALSE))</f>
        <v>362</v>
      </c>
      <c r="E348" t="str">
        <f>VLOOKUP(D348,'[2]Gen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48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48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'[2]Gen III'!A349</f>
        <v>348</v>
      </c>
      <c r="B349" t="s">
        <v>225</v>
      </c>
      <c r="C349">
        <v>348</v>
      </c>
      <c r="D349">
        <f>IF(VLOOKUP(B349,'[2]Gen IV'!$B:$U,20,FALSE)&gt;400,A349,VLOOKUP(B349,'[2]Gen IV'!$B:$U,20,FALSE))</f>
        <v>337</v>
      </c>
      <c r="E349" t="str">
        <f>VLOOKUP(D349,'[2]Gen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48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48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'[2]Gen III'!A350</f>
        <v>349</v>
      </c>
      <c r="B350" t="s">
        <v>226</v>
      </c>
      <c r="C350">
        <v>349</v>
      </c>
      <c r="D350">
        <f>IF(VLOOKUP(B350,'[2]Gen IV'!$B:$U,20,FALSE)&gt;400,A350,VLOOKUP(B350,'[2]Gen IV'!$B:$U,20,FALSE))</f>
        <v>338</v>
      </c>
      <c r="E350" t="str">
        <f>VLOOKUP(D350,'[2]Gen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48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48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'[2]Gen III'!A351</f>
        <v>350</v>
      </c>
      <c r="B351" t="s">
        <v>410</v>
      </c>
      <c r="C351">
        <v>350</v>
      </c>
      <c r="D351">
        <f>IF(VLOOKUP(B351,'[2]Gen IV'!$B:$U,20,FALSE)&gt;400,A351,VLOOKUP(B351,'[2]Gen IV'!$B:$U,20,FALSE))</f>
        <v>12</v>
      </c>
      <c r="E351" t="str">
        <f>VLOOKUP(D351,'[2]Gen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48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48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'[2]Gen III'!A352</f>
        <v>351</v>
      </c>
      <c r="B352" t="s">
        <v>411</v>
      </c>
      <c r="C352">
        <v>351</v>
      </c>
      <c r="D352">
        <f>IF(VLOOKUP(B352,'[2]Gen IV'!$B:$U,20,FALSE)&gt;400,A352,VLOOKUP(B352,'[2]Gen IV'!$B:$U,20,FALSE))</f>
        <v>326</v>
      </c>
      <c r="E352" t="str">
        <f>VLOOKUP(D352,'[2]Gen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48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48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'[2]Gen III'!A353</f>
        <v>352</v>
      </c>
      <c r="B353" t="s">
        <v>227</v>
      </c>
      <c r="C353">
        <v>352</v>
      </c>
      <c r="D353">
        <f>IF(VLOOKUP(B353,'[2]Gen IV'!$B:$U,20,FALSE)&gt;400,A353,VLOOKUP(B353,'[2]Gen IV'!$B:$U,20,FALSE))</f>
        <v>326</v>
      </c>
      <c r="E353" t="str">
        <f>VLOOKUP(D353,'[2]Gen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48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48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'[2]Gen III'!A354</f>
        <v>353</v>
      </c>
      <c r="B354" t="s">
        <v>228</v>
      </c>
      <c r="C354">
        <v>353</v>
      </c>
      <c r="D354">
        <f>IF(VLOOKUP(B354,'[2]Gen IV'!$B:$U,20,FALSE)&gt;400,A354,VLOOKUP(B354,'[2]Gen IV'!$B:$U,20,FALSE))</f>
        <v>311</v>
      </c>
      <c r="E354" t="str">
        <f>VLOOKUP(D354,'[2]Gen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48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48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'[2]Gen III'!A355</f>
        <v>354</v>
      </c>
      <c r="B355" t="s">
        <v>229</v>
      </c>
      <c r="C355">
        <v>354</v>
      </c>
      <c r="D355">
        <f>IF(VLOOKUP(B355,'[2]Gen IV'!$B:$U,20,FALSE)&gt;400,A355,VLOOKUP(B355,'[2]Gen IV'!$B:$U,20,FALSE))</f>
        <v>312</v>
      </c>
      <c r="E355" t="str">
        <f>VLOOKUP(D355,'[2]Gen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48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48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'[2]Gen III'!A356</f>
        <v>355</v>
      </c>
      <c r="B356" t="s">
        <v>230</v>
      </c>
      <c r="C356">
        <v>355</v>
      </c>
      <c r="D356">
        <f>IF(VLOOKUP(B356,'[2]Gen IV'!$B:$U,20,FALSE)&gt;400,A356,VLOOKUP(B356,'[2]Gen IV'!$B:$U,20,FALSE))</f>
        <v>303</v>
      </c>
      <c r="E356" t="str">
        <f>VLOOKUP(D356,'[2]Gen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48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48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'[2]Gen III'!A357</f>
        <v>356</v>
      </c>
      <c r="B357" t="s">
        <v>412</v>
      </c>
      <c r="C357">
        <v>356</v>
      </c>
      <c r="D357">
        <f>IF(VLOOKUP(B357,'[2]Gen IV'!$B:$U,20,FALSE)&gt;400,A357,VLOOKUP(B357,'[2]Gen IV'!$B:$U,20,FALSE))</f>
        <v>308</v>
      </c>
      <c r="E357" t="str">
        <f>VLOOKUP(D357,'[2]Gen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48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48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'[2]Gen III'!A358</f>
        <v>357</v>
      </c>
      <c r="B358" t="s">
        <v>231</v>
      </c>
      <c r="C358">
        <v>357</v>
      </c>
      <c r="D358">
        <f>IF(VLOOKUP(B358,'[2]Gen IV'!$B:$U,20,FALSE)&gt;400,A358,VLOOKUP(B358,'[2]Gen IV'!$B:$U,20,FALSE))</f>
        <v>308</v>
      </c>
      <c r="E358" t="str">
        <f>VLOOKUP(D358,'[2]Gen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48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48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'[2]Gen III'!A359</f>
        <v>358</v>
      </c>
      <c r="B359" t="s">
        <v>413</v>
      </c>
      <c r="C359">
        <v>358</v>
      </c>
      <c r="D359">
        <f>IF(VLOOKUP(B359,'[2]Gen IV'!$B:$U,20,FALSE)&gt;400,A359,VLOOKUP(B359,'[2]Gen IV'!$B:$U,20,FALSE))</f>
        <v>334</v>
      </c>
      <c r="E359" t="str">
        <f>VLOOKUP(D359,'[2]Gen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48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48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'[2]Gen III'!A360</f>
        <v>359</v>
      </c>
      <c r="B360" t="s">
        <v>232</v>
      </c>
      <c r="C360">
        <v>359</v>
      </c>
      <c r="D360">
        <f>IF(VLOOKUP(B360,'[2]Gen IV'!$B:$U,20,FALSE)&gt;400,A360,VLOOKUP(B360,'[2]Gen IV'!$B:$U,20,FALSE))</f>
        <v>334</v>
      </c>
      <c r="E360" t="str">
        <f>VLOOKUP(D360,'[2]Gen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48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48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'[2]Gen III'!A361</f>
        <v>360</v>
      </c>
      <c r="B361" t="s">
        <v>414</v>
      </c>
      <c r="C361">
        <v>360</v>
      </c>
      <c r="D361">
        <f>IF(VLOOKUP(B361,'[2]Gen IV'!$B:$U,20,FALSE)&gt;400,A361,VLOOKUP(B361,'[2]Gen IV'!$B:$U,20,FALSE))</f>
        <v>202</v>
      </c>
      <c r="E361" t="str">
        <f>VLOOKUP(D361,'[2]Gen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48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48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'[2]Gen III'!A362</f>
        <v>361</v>
      </c>
      <c r="B362" t="s">
        <v>415</v>
      </c>
      <c r="C362">
        <v>361</v>
      </c>
      <c r="D362">
        <f>IF(VLOOKUP(B362,'[2]Gen IV'!$B:$U,20,FALSE)&gt;400,A362,VLOOKUP(B362,'[2]Gen IV'!$B:$U,20,FALSE))</f>
        <v>361</v>
      </c>
      <c r="E362" t="str">
        <f>VLOOKUP(D362,'[2]Gen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48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v>362</v>
      </c>
      <c r="K362" t="s">
        <v>48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</v>
      </c>
    </row>
    <row r="363" spans="1:12" x14ac:dyDescent="0.5">
      <c r="A363">
        <f>'[2]Gen III'!A363</f>
        <v>362</v>
      </c>
      <c r="B363" t="s">
        <v>416</v>
      </c>
      <c r="C363">
        <v>362</v>
      </c>
      <c r="D363">
        <f>IF(VLOOKUP(B363,'[2]Gen IV'!$B:$U,20,FALSE)&gt;400,A363,VLOOKUP(B363,'[2]Gen IV'!$B:$U,20,FALSE))</f>
        <v>362</v>
      </c>
      <c r="E363" t="str">
        <f>VLOOKUP(D363,'[2]Gen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48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v>362</v>
      </c>
      <c r="K363" t="s">
        <v>48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</v>
      </c>
    </row>
    <row r="364" spans="1:12" x14ac:dyDescent="0.5">
      <c r="A364">
        <f>'[2]Gen III'!A364</f>
        <v>363</v>
      </c>
      <c r="B364" t="s">
        <v>417</v>
      </c>
      <c r="C364">
        <v>363</v>
      </c>
      <c r="D364">
        <f>IF(VLOOKUP(B364,'[2]Gen IV'!$B:$U,20,FALSE)&gt;400,A364,VLOOKUP(B364,'[2]Gen IV'!$B:$U,20,FALSE))</f>
        <v>363</v>
      </c>
      <c r="E364" t="str">
        <f>VLOOKUP(D364,'[2]Gen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48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v>363</v>
      </c>
      <c r="K364" t="s">
        <v>48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</v>
      </c>
    </row>
    <row r="365" spans="1:12" x14ac:dyDescent="0.5">
      <c r="A365">
        <f>'[2]Gen III'!A365</f>
        <v>364</v>
      </c>
      <c r="B365" t="s">
        <v>418</v>
      </c>
      <c r="C365">
        <v>364</v>
      </c>
      <c r="D365">
        <f>IF(VLOOKUP(B365,'[2]Gen IV'!$B:$U,20,FALSE)&gt;400,A365,VLOOKUP(B365,'[2]Gen IV'!$B:$U,20,FALSE))</f>
        <v>289</v>
      </c>
      <c r="E365" t="str">
        <f>VLOOKUP(D365,'[2]Gen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48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48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</v>
      </c>
    </row>
    <row r="366" spans="1:12" x14ac:dyDescent="0.5">
      <c r="A366">
        <f>'[2]Gen III'!A366</f>
        <v>365</v>
      </c>
      <c r="B366" t="s">
        <v>419</v>
      </c>
      <c r="C366">
        <v>365</v>
      </c>
      <c r="D366">
        <f>IF(VLOOKUP(B366,'[2]Gen IV'!$B:$U,20,FALSE)&gt;400,A366,VLOOKUP(B366,'[2]Gen IV'!$B:$U,20,FALSE))</f>
        <v>289</v>
      </c>
      <c r="E366" t="str">
        <f>VLOOKUP(D366,'[2]Gen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48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48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</v>
      </c>
    </row>
    <row r="367" spans="1:12" x14ac:dyDescent="0.5">
      <c r="A367">
        <f>'[2]Gen III'!A367</f>
        <v>366</v>
      </c>
      <c r="B367" t="s">
        <v>235</v>
      </c>
      <c r="C367">
        <v>366</v>
      </c>
      <c r="D367">
        <f>IF(VLOOKUP(B367,'[2]Gen IV'!$B:$U,20,FALSE)&gt;400,A367,VLOOKUP(B367,'[2]Gen IV'!$B:$U,20,FALSE))</f>
        <v>289</v>
      </c>
      <c r="E367" t="str">
        <f>VLOOKUP(D367,'[2]Gen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48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48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</v>
      </c>
    </row>
    <row r="368" spans="1:12" x14ac:dyDescent="0.5">
      <c r="A368">
        <f>'[2]Gen III'!A368</f>
        <v>367</v>
      </c>
      <c r="B368" t="s">
        <v>420</v>
      </c>
      <c r="C368">
        <v>367</v>
      </c>
      <c r="D368">
        <f>IF(VLOOKUP(B368,'[2]Gen IV'!$B:$U,20,FALSE)&gt;400,A368,VLOOKUP(B368,'[2]Gen IV'!$B:$U,20,FALSE))</f>
        <v>317</v>
      </c>
      <c r="E368" t="str">
        <f>VLOOKUP(D368,'[2]Gen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48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48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</v>
      </c>
    </row>
    <row r="369" spans="1:12" x14ac:dyDescent="0.5">
      <c r="A369">
        <f>'[2]Gen III'!A369</f>
        <v>368</v>
      </c>
      <c r="B369" t="s">
        <v>236</v>
      </c>
      <c r="C369">
        <v>368</v>
      </c>
      <c r="D369">
        <f>IF(VLOOKUP(B369,'[2]Gen IV'!$B:$U,20,FALSE)&gt;400,A369,VLOOKUP(B369,'[2]Gen IV'!$B:$U,20,FALSE))</f>
        <v>317</v>
      </c>
      <c r="E369" t="str">
        <f>VLOOKUP(D369,'[2]Gen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48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48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</v>
      </c>
    </row>
    <row r="370" spans="1:12" x14ac:dyDescent="0.5">
      <c r="A370">
        <f>'[2]Gen III'!A370</f>
        <v>369</v>
      </c>
      <c r="B370" t="s">
        <v>237</v>
      </c>
      <c r="C370">
        <v>369</v>
      </c>
      <c r="D370">
        <f>IF(VLOOKUP(B370,'[2]Gen IV'!$B:$U,20,FALSE)&gt;400,A370,VLOOKUP(B370,'[2]Gen IV'!$B:$U,20,FALSE))</f>
        <v>357</v>
      </c>
      <c r="E370" t="str">
        <f>VLOOKUP(D370,'[2]Gen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48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48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</v>
      </c>
    </row>
    <row r="371" spans="1:12" x14ac:dyDescent="0.5">
      <c r="A371">
        <f>'[2]Gen III'!A371</f>
        <v>370</v>
      </c>
      <c r="B371" t="s">
        <v>421</v>
      </c>
      <c r="C371">
        <v>370</v>
      </c>
      <c r="D371">
        <f>IF(VLOOKUP(B371,'[2]Gen IV'!$B:$U,20,FALSE)&gt;400,A371,VLOOKUP(B371,'[2]Gen IV'!$B:$U,20,FALSE))</f>
        <v>295</v>
      </c>
      <c r="E371" t="str">
        <f>VLOOKUP(D371,'[2]Gen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48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48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</v>
      </c>
    </row>
    <row r="372" spans="1:12" x14ac:dyDescent="0.5">
      <c r="A372">
        <f>'[2]Gen III'!A372</f>
        <v>371</v>
      </c>
      <c r="B372" t="s">
        <v>422</v>
      </c>
      <c r="C372">
        <v>371</v>
      </c>
      <c r="D372">
        <f>IF(VLOOKUP(B372,'[2]Gen IV'!$B:$U,20,FALSE)&gt;400,A372,VLOOKUP(B372,'[2]Gen IV'!$B:$U,20,FALSE))</f>
        <v>295</v>
      </c>
      <c r="E372" t="str">
        <f>VLOOKUP(D372,'[2]Gen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48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48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</v>
      </c>
    </row>
    <row r="373" spans="1:12" x14ac:dyDescent="0.5">
      <c r="A373">
        <f>'[2]Gen III'!A373</f>
        <v>372</v>
      </c>
      <c r="B373" t="s">
        <v>238</v>
      </c>
      <c r="C373">
        <v>372</v>
      </c>
      <c r="D373">
        <f>IF(VLOOKUP(B373,'[2]Gen IV'!$B:$U,20,FALSE)&gt;400,A373,VLOOKUP(B373,'[2]Gen IV'!$B:$U,20,FALSE))</f>
        <v>295</v>
      </c>
      <c r="E373" t="str">
        <f>VLOOKUP(D373,'[2]Gen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48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48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</v>
      </c>
    </row>
    <row r="374" spans="1:12" x14ac:dyDescent="0.5">
      <c r="A374">
        <f>'[2]Gen III'!A374</f>
        <v>373</v>
      </c>
      <c r="B374" t="s">
        <v>423</v>
      </c>
      <c r="C374">
        <v>373</v>
      </c>
      <c r="D374">
        <f>IF(VLOOKUP(B374,'[2]Gen IV'!$B:$U,20,FALSE)&gt;400,A374,VLOOKUP(B374,'[2]Gen IV'!$B:$U,20,FALSE))</f>
        <v>367</v>
      </c>
      <c r="E374" t="str">
        <f>VLOOKUP(D374,'[2]Gen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48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48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</v>
      </c>
    </row>
    <row r="375" spans="1:12" x14ac:dyDescent="0.5">
      <c r="A375">
        <f>'[2]Gen III'!A375</f>
        <v>374</v>
      </c>
      <c r="B375" t="s">
        <v>239</v>
      </c>
      <c r="C375">
        <v>374</v>
      </c>
      <c r="D375">
        <f>IF(VLOOKUP(B375,'[2]Gen IV'!$B:$U,20,FALSE)&gt;400,A375,VLOOKUP(B375,'[2]Gen IV'!$B:$U,20,FALSE))</f>
        <v>367</v>
      </c>
      <c r="E375" t="str">
        <f>VLOOKUP(D375,'[2]Gen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48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48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</v>
      </c>
    </row>
    <row r="376" spans="1:12" x14ac:dyDescent="0.5">
      <c r="A376">
        <f>'[2]Gen III'!A376</f>
        <v>375</v>
      </c>
      <c r="B376" t="s">
        <v>240</v>
      </c>
      <c r="C376">
        <v>375</v>
      </c>
      <c r="D376">
        <f>IF(VLOOKUP(B376,'[2]Gen IV'!$B:$U,20,FALSE)&gt;400,A376,VLOOKUP(B376,'[2]Gen IV'!$B:$U,20,FALSE))</f>
        <v>368</v>
      </c>
      <c r="E376" t="str">
        <f>VLOOKUP(D376,'[2]Gen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48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48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</v>
      </c>
    </row>
    <row r="377" spans="1:12" x14ac:dyDescent="0.5">
      <c r="A377">
        <f>'[2]Gen III'!A377</f>
        <v>376</v>
      </c>
      <c r="B377" t="s">
        <v>241</v>
      </c>
      <c r="C377">
        <v>376</v>
      </c>
      <c r="D377">
        <f>IF(VLOOKUP(B377,'[2]Gen IV'!$B:$U,20,FALSE)&gt;400,A377,VLOOKUP(B377,'[2]Gen IV'!$B:$U,20,FALSE))</f>
        <v>359</v>
      </c>
      <c r="E377" t="str">
        <f>VLOOKUP(D377,'[2]Gen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48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48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</v>
      </c>
    </row>
    <row r="378" spans="1:12" x14ac:dyDescent="0.5">
      <c r="A378">
        <f>'[2]Gen III'!A378</f>
        <v>377</v>
      </c>
      <c r="B378" t="s">
        <v>424</v>
      </c>
      <c r="C378">
        <v>377</v>
      </c>
      <c r="D378">
        <f>IF(VLOOKUP(B378,'[2]Gen IV'!$B:$U,20,FALSE)&gt;400,A378,VLOOKUP(B378,'[2]Gen IV'!$B:$U,20,FALSE))</f>
        <v>354</v>
      </c>
      <c r="E378" t="str">
        <f>VLOOKUP(D378,'[2]Gen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48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48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</v>
      </c>
    </row>
    <row r="379" spans="1:12" x14ac:dyDescent="0.5">
      <c r="A379">
        <f>'[2]Gen III'!A379</f>
        <v>378</v>
      </c>
      <c r="B379" t="s">
        <v>242</v>
      </c>
      <c r="C379">
        <v>378</v>
      </c>
      <c r="D379">
        <f>IF(VLOOKUP(B379,'[2]Gen IV'!$B:$U,20,FALSE)&gt;400,A379,VLOOKUP(B379,'[2]Gen IV'!$B:$U,20,FALSE))</f>
        <v>354</v>
      </c>
      <c r="E379" t="str">
        <f>VLOOKUP(D379,'[2]Gen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48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48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</v>
      </c>
    </row>
    <row r="380" spans="1:12" x14ac:dyDescent="0.5">
      <c r="A380">
        <f>'[2]Gen III'!A380</f>
        <v>379</v>
      </c>
      <c r="B380" t="s">
        <v>243</v>
      </c>
      <c r="C380">
        <v>379</v>
      </c>
      <c r="D380">
        <f>IF(VLOOKUP(B380,'[2]Gen IV'!$B:$U,20,FALSE)&gt;400,A380,VLOOKUP(B380,'[2]Gen IV'!$B:$U,20,FALSE))</f>
        <v>336</v>
      </c>
      <c r="E380" t="str">
        <f>VLOOKUP(D380,'[2]Gen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48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48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</v>
      </c>
    </row>
    <row r="381" spans="1:12" x14ac:dyDescent="0.5">
      <c r="A381">
        <f>'[2]Gen III'!A381</f>
        <v>380</v>
      </c>
      <c r="B381" t="s">
        <v>244</v>
      </c>
      <c r="C381">
        <v>380</v>
      </c>
      <c r="D381">
        <f>IF(VLOOKUP(B381,'[2]Gen IV'!$B:$U,20,FALSE)&gt;400,A381,VLOOKUP(B381,'[2]Gen IV'!$B:$U,20,FALSE))</f>
        <v>335</v>
      </c>
      <c r="E381" t="str">
        <f>VLOOKUP(D381,'[2]Gen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48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48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</v>
      </c>
    </row>
    <row r="382" spans="1:12" x14ac:dyDescent="0.5">
      <c r="A382">
        <f>'[2]Gen III'!A382</f>
        <v>381</v>
      </c>
      <c r="B382" t="s">
        <v>245</v>
      </c>
      <c r="C382">
        <v>381</v>
      </c>
      <c r="D382">
        <f>IF(VLOOKUP(B382,'[2]Gen IV'!$B:$U,20,FALSE)&gt;400,A382,VLOOKUP(B382,'[2]Gen IV'!$B:$U,20,FALSE))</f>
        <v>369</v>
      </c>
      <c r="E382" t="str">
        <f>VLOOKUP(D382,'[2]Gen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48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48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</v>
      </c>
    </row>
    <row r="383" spans="1:12" x14ac:dyDescent="0.5">
      <c r="A383">
        <f>'[2]Gen III'!A383</f>
        <v>382</v>
      </c>
      <c r="B383" t="s">
        <v>425</v>
      </c>
      <c r="C383">
        <v>382</v>
      </c>
      <c r="D383">
        <f>IF(VLOOKUP(B383,'[2]Gen IV'!$B:$U,20,FALSE)&gt;400,A383,VLOOKUP(B383,'[2]Gen IV'!$B:$U,20,FALSE))</f>
        <v>306</v>
      </c>
      <c r="E383" t="str">
        <f>VLOOKUP(D383,'[2]Gen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48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48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</v>
      </c>
    </row>
    <row r="384" spans="1:12" x14ac:dyDescent="0.5">
      <c r="A384">
        <f>'[2]Gen III'!A384</f>
        <v>383</v>
      </c>
      <c r="B384" t="s">
        <v>426</v>
      </c>
      <c r="C384">
        <v>383</v>
      </c>
      <c r="D384">
        <f>IF(VLOOKUP(B384,'[2]Gen IV'!$B:$U,20,FALSE)&gt;400,A384,VLOOKUP(B384,'[2]Gen IV'!$B:$U,20,FALSE))</f>
        <v>306</v>
      </c>
      <c r="E384" t="str">
        <f>VLOOKUP(D384,'[2]Gen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48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48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</v>
      </c>
    </row>
    <row r="385" spans="1:12" x14ac:dyDescent="0.5">
      <c r="A385">
        <f>'[2]Gen III'!A385</f>
        <v>384</v>
      </c>
      <c r="B385" t="s">
        <v>246</v>
      </c>
      <c r="C385">
        <v>384</v>
      </c>
      <c r="D385">
        <f>IF(VLOOKUP(B385,'[2]Gen IV'!$B:$U,20,FALSE)&gt;400,A385,VLOOKUP(B385,'[2]Gen IV'!$B:$U,20,FALSE))</f>
        <v>306</v>
      </c>
      <c r="E385" t="str">
        <f>VLOOKUP(D385,'[2]Gen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48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48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</v>
      </c>
    </row>
    <row r="386" spans="1:12" x14ac:dyDescent="0.5">
      <c r="A386">
        <f>'[2]Gen III'!A386</f>
        <v>385</v>
      </c>
      <c r="B386" t="s">
        <v>247</v>
      </c>
      <c r="C386">
        <v>385</v>
      </c>
      <c r="D386">
        <f>IF(VLOOKUP(B386,'[2]Gen IV'!$B:$U,20,FALSE)&gt;400,A386,VLOOKUP(B386,'[2]Gen IV'!$B:$U,20,FALSE))</f>
        <v>351</v>
      </c>
      <c r="E386" t="str">
        <f>VLOOKUP(D386,'[2]Gen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48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48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</v>
      </c>
    </row>
    <row r="387" spans="1:12" x14ac:dyDescent="0.5">
      <c r="A387">
        <f>'[2]Gen III'!A387</f>
        <v>386</v>
      </c>
      <c r="B387" t="s">
        <v>248</v>
      </c>
      <c r="C387">
        <v>386</v>
      </c>
      <c r="D387">
        <f>IF(VLOOKUP(B387,'[2]Gen IV'!$B:$U,20,FALSE)&gt;400,A387,VLOOKUP(B387,'[2]Gen IV'!$B:$U,20,FALSE))</f>
        <v>313</v>
      </c>
      <c r="E387" t="str">
        <f>VLOOKUP(D387,'[2]Gen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48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48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</v>
      </c>
    </row>
    <row r="388" spans="1:12" x14ac:dyDescent="0.5">
      <c r="A388">
        <f>'[2]Gen III'!A388</f>
        <v>387</v>
      </c>
      <c r="B388" t="s">
        <v>249</v>
      </c>
      <c r="C388">
        <v>387</v>
      </c>
      <c r="D388">
        <f>IF(VLOOKUP(B388,'[2]Gen IV'!$B:$U,20,FALSE)&gt;400,A388,VLOOKUP(B388,'[2]Gen IV'!$B:$U,20,FALSE))</f>
        <v>314</v>
      </c>
      <c r="E388" t="str">
        <f>VLOOKUP(D388,'[2]Gen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48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48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</v>
      </c>
    </row>
    <row r="389" spans="1:12" x14ac:dyDescent="0.5">
      <c r="A389">
        <f>'[2]Gen III'!A389</f>
        <v>388</v>
      </c>
      <c r="B389" t="s">
        <v>427</v>
      </c>
      <c r="C389">
        <v>388</v>
      </c>
      <c r="D389">
        <f>IF(VLOOKUP(B389,'[2]Gen IV'!$B:$U,20,FALSE)&gt;400,A389,VLOOKUP(B389,'[2]Gen IV'!$B:$U,20,FALSE))</f>
        <v>346</v>
      </c>
      <c r="E389" t="str">
        <f>VLOOKUP(D389,'[2]Gen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48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48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</v>
      </c>
    </row>
    <row r="390" spans="1:12" x14ac:dyDescent="0.5">
      <c r="A390">
        <f>'[2]Gen III'!A390</f>
        <v>389</v>
      </c>
      <c r="B390" t="s">
        <v>250</v>
      </c>
      <c r="C390">
        <v>389</v>
      </c>
      <c r="D390">
        <f>IF(VLOOKUP(B390,'[2]Gen IV'!$B:$U,20,FALSE)&gt;400,A390,VLOOKUP(B390,'[2]Gen IV'!$B:$U,20,FALSE))</f>
        <v>346</v>
      </c>
      <c r="E390" t="str">
        <f>VLOOKUP(D390,'[2]Gen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48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48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</v>
      </c>
    </row>
    <row r="391" spans="1:12" x14ac:dyDescent="0.5">
      <c r="A391">
        <f>'[2]Gen III'!A391</f>
        <v>390</v>
      </c>
      <c r="B391" t="s">
        <v>428</v>
      </c>
      <c r="C391">
        <v>390</v>
      </c>
      <c r="D391">
        <f>IF(VLOOKUP(B391,'[2]Gen IV'!$B:$U,20,FALSE)&gt;400,A391,VLOOKUP(B391,'[2]Gen IV'!$B:$U,20,FALSE))</f>
        <v>348</v>
      </c>
      <c r="E391" t="str">
        <f>VLOOKUP(D391,'[2]Gen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48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48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</v>
      </c>
    </row>
    <row r="392" spans="1:12" x14ac:dyDescent="0.5">
      <c r="A392">
        <f>'[2]Gen III'!A392</f>
        <v>391</v>
      </c>
      <c r="B392" t="s">
        <v>251</v>
      </c>
      <c r="C392">
        <v>391</v>
      </c>
      <c r="D392">
        <f>IF(VLOOKUP(B392,'[2]Gen IV'!$B:$U,20,FALSE)&gt;400,A392,VLOOKUP(B392,'[2]Gen IV'!$B:$U,20,FALSE))</f>
        <v>348</v>
      </c>
      <c r="E392" t="str">
        <f>VLOOKUP(D392,'[2]Gen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48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48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</v>
      </c>
    </row>
    <row r="393" spans="1:12" x14ac:dyDescent="0.5">
      <c r="A393">
        <f>'[2]Gen III'!A393</f>
        <v>392</v>
      </c>
      <c r="B393" t="s">
        <v>429</v>
      </c>
      <c r="C393">
        <v>392</v>
      </c>
      <c r="D393">
        <f>IF(VLOOKUP(B393,'[2]Gen IV'!$B:$U,20,FALSE)&gt;400,A393,VLOOKUP(B393,'[2]Gen IV'!$B:$U,20,FALSE))</f>
        <v>282</v>
      </c>
      <c r="E393" t="str">
        <f>VLOOKUP(D393,'[2]Gen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48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48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</v>
      </c>
    </row>
    <row r="394" spans="1:12" x14ac:dyDescent="0.5">
      <c r="A394">
        <f>'[2]Gen III'!A394</f>
        <v>393</v>
      </c>
      <c r="B394" t="s">
        <v>430</v>
      </c>
      <c r="C394">
        <v>393</v>
      </c>
      <c r="D394">
        <f>IF(VLOOKUP(B394,'[2]Gen IV'!$B:$U,20,FALSE)&gt;400,A394,VLOOKUP(B394,'[2]Gen IV'!$B:$U,20,FALSE))</f>
        <v>282</v>
      </c>
      <c r="E394" t="str">
        <f>VLOOKUP(D394,'[2]Gen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48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48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</v>
      </c>
    </row>
    <row r="395" spans="1:12" x14ac:dyDescent="0.5">
      <c r="A395">
        <f>'[2]Gen III'!A395</f>
        <v>394</v>
      </c>
      <c r="B395" t="s">
        <v>252</v>
      </c>
      <c r="C395">
        <v>394</v>
      </c>
      <c r="D395">
        <f>IF(VLOOKUP(B395,'[2]Gen IV'!$B:$U,20,FALSE)&gt;400,A395,VLOOKUP(B395,'[2]Gen IV'!$B:$U,20,FALSE))</f>
        <v>282</v>
      </c>
      <c r="E395" t="str">
        <f>VLOOKUP(D395,'[2]Gen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48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48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</v>
      </c>
    </row>
    <row r="396" spans="1:12" x14ac:dyDescent="0.5">
      <c r="A396">
        <f>'[2]Gen III'!A396</f>
        <v>395</v>
      </c>
      <c r="B396" t="s">
        <v>431</v>
      </c>
      <c r="C396">
        <v>395</v>
      </c>
      <c r="D396">
        <f>IF(VLOOKUP(B396,'[2]Gen IV'!$B:$U,20,FALSE)&gt;400,A396,VLOOKUP(B396,'[2]Gen IV'!$B:$U,20,FALSE))</f>
        <v>373</v>
      </c>
      <c r="E396" t="str">
        <f>VLOOKUP(D396,'[2]Gen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48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48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</v>
      </c>
    </row>
    <row r="397" spans="1:12" x14ac:dyDescent="0.5">
      <c r="A397">
        <f>'[2]Gen III'!A397</f>
        <v>396</v>
      </c>
      <c r="B397" t="s">
        <v>432</v>
      </c>
      <c r="C397">
        <v>396</v>
      </c>
      <c r="D397">
        <f>IF(VLOOKUP(B397,'[2]Gen IV'!$B:$U,20,FALSE)&gt;400,A397,VLOOKUP(B397,'[2]Gen IV'!$B:$U,20,FALSE))</f>
        <v>373</v>
      </c>
      <c r="E397" t="str">
        <f>VLOOKUP(D397,'[2]Gen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48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48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</v>
      </c>
    </row>
    <row r="398" spans="1:12" x14ac:dyDescent="0.5">
      <c r="A398">
        <f>'[2]Gen III'!A398</f>
        <v>397</v>
      </c>
      <c r="B398" t="s">
        <v>253</v>
      </c>
      <c r="C398">
        <v>397</v>
      </c>
      <c r="D398">
        <f>IF(VLOOKUP(B398,'[2]Gen IV'!$B:$U,20,FALSE)&gt;400,A398,VLOOKUP(B398,'[2]Gen IV'!$B:$U,20,FALSE))</f>
        <v>373</v>
      </c>
      <c r="E398" t="str">
        <f>VLOOKUP(D398,'[2]Gen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48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48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</v>
      </c>
    </row>
    <row r="399" spans="1:12" x14ac:dyDescent="0.5">
      <c r="A399">
        <f>'[2]Gen III'!A399</f>
        <v>398</v>
      </c>
      <c r="B399" t="s">
        <v>433</v>
      </c>
      <c r="C399">
        <v>398</v>
      </c>
      <c r="D399">
        <f>IF(VLOOKUP(B399,'[2]Gen IV'!$B:$U,20,FALSE)&gt;400,A399,VLOOKUP(B399,'[2]Gen IV'!$B:$U,20,FALSE))</f>
        <v>376</v>
      </c>
      <c r="E399" t="str">
        <f>VLOOKUP(D399,'[2]Gen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48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48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</v>
      </c>
    </row>
    <row r="400" spans="1:12" x14ac:dyDescent="0.5">
      <c r="A400">
        <f>'[2]Gen III'!A400</f>
        <v>399</v>
      </c>
      <c r="B400" t="s">
        <v>434</v>
      </c>
      <c r="C400">
        <v>399</v>
      </c>
      <c r="D400">
        <f>IF(VLOOKUP(B400,'[2]Gen IV'!$B:$U,20,FALSE)&gt;400,A400,VLOOKUP(B400,'[2]Gen IV'!$B:$U,20,FALSE))</f>
        <v>376</v>
      </c>
      <c r="E400" t="str">
        <f>VLOOKUP(D400,'[2]Gen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48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48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254</v>
      </c>
      <c r="C401">
        <v>400</v>
      </c>
      <c r="E401" t="s">
        <v>254</v>
      </c>
      <c r="F401" t="s">
        <v>254</v>
      </c>
      <c r="G401">
        <f>VLOOKUP(B401,Sheet2!B:D,2,FALSE)</f>
        <v>0</v>
      </c>
      <c r="H401" t="s">
        <v>49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49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435</v>
      </c>
      <c r="C1">
        <v>16</v>
      </c>
    </row>
    <row r="2" spans="1:3" x14ac:dyDescent="0.5">
      <c r="A2">
        <v>2</v>
      </c>
      <c r="B2" t="s">
        <v>255</v>
      </c>
      <c r="C2">
        <v>32</v>
      </c>
    </row>
    <row r="3" spans="1:3" x14ac:dyDescent="0.5">
      <c r="A3">
        <v>3</v>
      </c>
      <c r="B3" t="s">
        <v>50</v>
      </c>
      <c r="C3">
        <v>0</v>
      </c>
    </row>
    <row r="4" spans="1:3" x14ac:dyDescent="0.5">
      <c r="A4">
        <v>4</v>
      </c>
      <c r="B4" t="s">
        <v>256</v>
      </c>
      <c r="C4">
        <v>16</v>
      </c>
    </row>
    <row r="5" spans="1:3" x14ac:dyDescent="0.5">
      <c r="A5">
        <v>5</v>
      </c>
      <c r="B5" t="s">
        <v>135</v>
      </c>
      <c r="C5">
        <v>36</v>
      </c>
    </row>
    <row r="6" spans="1:3" x14ac:dyDescent="0.5">
      <c r="A6">
        <v>6</v>
      </c>
      <c r="B6" t="s">
        <v>51</v>
      </c>
      <c r="C6">
        <v>0</v>
      </c>
    </row>
    <row r="7" spans="1:3" x14ac:dyDescent="0.5">
      <c r="A7">
        <v>7</v>
      </c>
      <c r="B7" t="s">
        <v>99</v>
      </c>
      <c r="C7">
        <v>16</v>
      </c>
    </row>
    <row r="8" spans="1:3" x14ac:dyDescent="0.5">
      <c r="A8">
        <v>8</v>
      </c>
      <c r="B8" t="s">
        <v>257</v>
      </c>
      <c r="C8">
        <v>36</v>
      </c>
    </row>
    <row r="9" spans="1:3" x14ac:dyDescent="0.5">
      <c r="A9">
        <v>9</v>
      </c>
      <c r="B9" t="s">
        <v>52</v>
      </c>
      <c r="C9">
        <v>0</v>
      </c>
    </row>
    <row r="10" spans="1:3" x14ac:dyDescent="0.5">
      <c r="A10">
        <v>10</v>
      </c>
      <c r="B10" t="s">
        <v>258</v>
      </c>
      <c r="C10">
        <v>7</v>
      </c>
    </row>
    <row r="11" spans="1:3" x14ac:dyDescent="0.5">
      <c r="A11">
        <v>11</v>
      </c>
      <c r="B11" t="s">
        <v>66</v>
      </c>
      <c r="C11">
        <v>10</v>
      </c>
    </row>
    <row r="12" spans="1:3" x14ac:dyDescent="0.5">
      <c r="A12">
        <v>12</v>
      </c>
      <c r="B12" t="s">
        <v>53</v>
      </c>
      <c r="C12">
        <v>0</v>
      </c>
    </row>
    <row r="13" spans="1:3" x14ac:dyDescent="0.5">
      <c r="A13">
        <v>13</v>
      </c>
      <c r="B13" t="s">
        <v>259</v>
      </c>
      <c r="C13">
        <v>7</v>
      </c>
    </row>
    <row r="14" spans="1:3" x14ac:dyDescent="0.5">
      <c r="A14">
        <v>14</v>
      </c>
      <c r="B14" t="s">
        <v>96</v>
      </c>
      <c r="C14">
        <v>10</v>
      </c>
    </row>
    <row r="15" spans="1:3" x14ac:dyDescent="0.5">
      <c r="A15">
        <v>15</v>
      </c>
      <c r="B15" t="s">
        <v>54</v>
      </c>
      <c r="C15">
        <v>0</v>
      </c>
    </row>
    <row r="16" spans="1:3" x14ac:dyDescent="0.5">
      <c r="A16">
        <v>16</v>
      </c>
      <c r="B16" t="s">
        <v>180</v>
      </c>
      <c r="C16">
        <v>18</v>
      </c>
    </row>
    <row r="17" spans="1:3" x14ac:dyDescent="0.5">
      <c r="A17">
        <v>17</v>
      </c>
      <c r="B17" t="s">
        <v>98</v>
      </c>
      <c r="C17">
        <v>36</v>
      </c>
    </row>
    <row r="18" spans="1:3" x14ac:dyDescent="0.5">
      <c r="A18">
        <v>18</v>
      </c>
      <c r="B18" t="s">
        <v>55</v>
      </c>
      <c r="C18">
        <v>0</v>
      </c>
    </row>
    <row r="19" spans="1:3" x14ac:dyDescent="0.5">
      <c r="A19">
        <v>19</v>
      </c>
      <c r="B19" t="s">
        <v>260</v>
      </c>
      <c r="C19">
        <v>20</v>
      </c>
    </row>
    <row r="20" spans="1:3" x14ac:dyDescent="0.5">
      <c r="A20">
        <v>20</v>
      </c>
      <c r="B20" t="s">
        <v>56</v>
      </c>
      <c r="C20">
        <v>0</v>
      </c>
    </row>
    <row r="21" spans="1:3" x14ac:dyDescent="0.5">
      <c r="A21">
        <v>21</v>
      </c>
      <c r="B21" t="s">
        <v>261</v>
      </c>
      <c r="C21">
        <v>20</v>
      </c>
    </row>
    <row r="22" spans="1:3" x14ac:dyDescent="0.5">
      <c r="A22">
        <v>22</v>
      </c>
      <c r="B22" t="s">
        <v>57</v>
      </c>
      <c r="C22">
        <v>0</v>
      </c>
    </row>
    <row r="23" spans="1:3" x14ac:dyDescent="0.5">
      <c r="A23">
        <v>23</v>
      </c>
      <c r="B23" t="s">
        <v>262</v>
      </c>
      <c r="C23">
        <v>22</v>
      </c>
    </row>
    <row r="24" spans="1:3" x14ac:dyDescent="0.5">
      <c r="A24">
        <v>24</v>
      </c>
      <c r="B24" t="s">
        <v>58</v>
      </c>
      <c r="C24">
        <v>0</v>
      </c>
    </row>
    <row r="25" spans="1:3" x14ac:dyDescent="0.5">
      <c r="A25">
        <v>25</v>
      </c>
      <c r="B25" t="s">
        <v>134</v>
      </c>
      <c r="C25">
        <v>0</v>
      </c>
    </row>
    <row r="26" spans="1:3" x14ac:dyDescent="0.5">
      <c r="A26">
        <v>26</v>
      </c>
      <c r="B26" t="s">
        <v>59</v>
      </c>
      <c r="C26">
        <v>0</v>
      </c>
    </row>
    <row r="27" spans="1:3" x14ac:dyDescent="0.5">
      <c r="A27">
        <v>27</v>
      </c>
      <c r="B27" t="s">
        <v>263</v>
      </c>
      <c r="C27">
        <v>22</v>
      </c>
    </row>
    <row r="28" spans="1:3" x14ac:dyDescent="0.5">
      <c r="A28">
        <v>28</v>
      </c>
      <c r="B28" t="s">
        <v>60</v>
      </c>
      <c r="C28">
        <v>0</v>
      </c>
    </row>
    <row r="29" spans="1:3" x14ac:dyDescent="0.5">
      <c r="A29">
        <v>29</v>
      </c>
      <c r="B29" t="s">
        <v>264</v>
      </c>
      <c r="C29">
        <v>16</v>
      </c>
    </row>
    <row r="30" spans="1:3" x14ac:dyDescent="0.5">
      <c r="A30">
        <v>30</v>
      </c>
      <c r="B30" t="s">
        <v>265</v>
      </c>
      <c r="C30">
        <v>21</v>
      </c>
    </row>
    <row r="31" spans="1:3" x14ac:dyDescent="0.5">
      <c r="A31">
        <v>31</v>
      </c>
      <c r="B31" t="s">
        <v>61</v>
      </c>
      <c r="C31">
        <v>0</v>
      </c>
    </row>
    <row r="32" spans="1:3" x14ac:dyDescent="0.5">
      <c r="A32">
        <v>32</v>
      </c>
      <c r="B32" t="s">
        <v>266</v>
      </c>
      <c r="C32">
        <v>16</v>
      </c>
    </row>
    <row r="33" spans="1:3" x14ac:dyDescent="0.5">
      <c r="A33">
        <v>33</v>
      </c>
      <c r="B33" t="s">
        <v>267</v>
      </c>
      <c r="C33">
        <v>21</v>
      </c>
    </row>
    <row r="34" spans="1:3" x14ac:dyDescent="0.5">
      <c r="A34">
        <v>34</v>
      </c>
      <c r="B34" t="s">
        <v>62</v>
      </c>
      <c r="C34">
        <v>0</v>
      </c>
    </row>
    <row r="35" spans="1:3" x14ac:dyDescent="0.5">
      <c r="A35">
        <v>35</v>
      </c>
      <c r="B35" t="s">
        <v>268</v>
      </c>
      <c r="C35">
        <v>5</v>
      </c>
    </row>
    <row r="36" spans="1:3" x14ac:dyDescent="0.5">
      <c r="A36">
        <v>36</v>
      </c>
      <c r="B36" t="s">
        <v>63</v>
      </c>
      <c r="C36">
        <v>0</v>
      </c>
    </row>
    <row r="37" spans="1:3" x14ac:dyDescent="0.5">
      <c r="A37">
        <v>37</v>
      </c>
      <c r="B37" t="s">
        <v>269</v>
      </c>
      <c r="C37">
        <v>5</v>
      </c>
    </row>
    <row r="38" spans="1:3" x14ac:dyDescent="0.5">
      <c r="A38">
        <v>38</v>
      </c>
      <c r="B38" t="s">
        <v>64</v>
      </c>
      <c r="C38">
        <v>0</v>
      </c>
    </row>
    <row r="39" spans="1:3" x14ac:dyDescent="0.5">
      <c r="A39">
        <v>39</v>
      </c>
      <c r="B39" t="s">
        <v>270</v>
      </c>
      <c r="C39">
        <v>5</v>
      </c>
    </row>
    <row r="40" spans="1:3" x14ac:dyDescent="0.5">
      <c r="A40">
        <v>40</v>
      </c>
      <c r="B40" t="s">
        <v>65</v>
      </c>
      <c r="C40">
        <v>0</v>
      </c>
    </row>
    <row r="41" spans="1:3" x14ac:dyDescent="0.5">
      <c r="A41">
        <v>41</v>
      </c>
      <c r="B41" t="s">
        <v>271</v>
      </c>
      <c r="C41">
        <v>22</v>
      </c>
    </row>
    <row r="42" spans="1:3" x14ac:dyDescent="0.5">
      <c r="A42">
        <v>42</v>
      </c>
      <c r="B42" t="s">
        <v>272</v>
      </c>
      <c r="C42">
        <v>27</v>
      </c>
    </row>
    <row r="43" spans="1:3" x14ac:dyDescent="0.5">
      <c r="A43">
        <v>43</v>
      </c>
      <c r="B43" t="s">
        <v>273</v>
      </c>
      <c r="C43">
        <v>21</v>
      </c>
    </row>
    <row r="44" spans="1:3" x14ac:dyDescent="0.5">
      <c r="A44">
        <v>44</v>
      </c>
      <c r="B44" t="s">
        <v>274</v>
      </c>
      <c r="C44">
        <v>26</v>
      </c>
    </row>
    <row r="45" spans="1:3" x14ac:dyDescent="0.5">
      <c r="A45">
        <v>45</v>
      </c>
      <c r="B45" t="s">
        <v>67</v>
      </c>
      <c r="C45">
        <v>0</v>
      </c>
    </row>
    <row r="46" spans="1:3" x14ac:dyDescent="0.5">
      <c r="A46">
        <v>46</v>
      </c>
      <c r="B46" t="s">
        <v>275</v>
      </c>
      <c r="C46">
        <v>24</v>
      </c>
    </row>
    <row r="47" spans="1:3" x14ac:dyDescent="0.5">
      <c r="A47">
        <v>47</v>
      </c>
      <c r="B47" t="s">
        <v>68</v>
      </c>
      <c r="C47">
        <v>0</v>
      </c>
    </row>
    <row r="48" spans="1:3" x14ac:dyDescent="0.5">
      <c r="A48">
        <v>48</v>
      </c>
      <c r="B48" t="s">
        <v>276</v>
      </c>
      <c r="C48">
        <v>31</v>
      </c>
    </row>
    <row r="49" spans="1:3" x14ac:dyDescent="0.5">
      <c r="A49">
        <v>49</v>
      </c>
      <c r="B49" t="s">
        <v>69</v>
      </c>
      <c r="C49">
        <v>0</v>
      </c>
    </row>
    <row r="50" spans="1:3" x14ac:dyDescent="0.5">
      <c r="A50">
        <v>50</v>
      </c>
      <c r="B50" t="s">
        <v>277</v>
      </c>
      <c r="C50">
        <v>26</v>
      </c>
    </row>
    <row r="51" spans="1:3" x14ac:dyDescent="0.5">
      <c r="A51">
        <v>51</v>
      </c>
      <c r="B51" t="s">
        <v>70</v>
      </c>
      <c r="C51">
        <v>0</v>
      </c>
    </row>
    <row r="52" spans="1:3" x14ac:dyDescent="0.5">
      <c r="A52">
        <v>52</v>
      </c>
      <c r="B52" t="s">
        <v>278</v>
      </c>
      <c r="C52">
        <v>28</v>
      </c>
    </row>
    <row r="53" spans="1:3" x14ac:dyDescent="0.5">
      <c r="A53">
        <v>53</v>
      </c>
      <c r="B53" t="s">
        <v>71</v>
      </c>
      <c r="C53">
        <v>0</v>
      </c>
    </row>
    <row r="54" spans="1:3" x14ac:dyDescent="0.5">
      <c r="A54">
        <v>54</v>
      </c>
      <c r="B54" t="s">
        <v>279</v>
      </c>
      <c r="C54">
        <v>33</v>
      </c>
    </row>
    <row r="55" spans="1:3" x14ac:dyDescent="0.5">
      <c r="A55">
        <v>55</v>
      </c>
      <c r="B55" t="s">
        <v>72</v>
      </c>
      <c r="C55">
        <v>0</v>
      </c>
    </row>
    <row r="56" spans="1:3" x14ac:dyDescent="0.5">
      <c r="A56">
        <v>56</v>
      </c>
      <c r="B56" t="s">
        <v>280</v>
      </c>
      <c r="C56">
        <v>28</v>
      </c>
    </row>
    <row r="57" spans="1:3" x14ac:dyDescent="0.5">
      <c r="A57">
        <v>57</v>
      </c>
      <c r="B57" t="s">
        <v>73</v>
      </c>
      <c r="C57">
        <v>0</v>
      </c>
    </row>
    <row r="58" spans="1:3" x14ac:dyDescent="0.5">
      <c r="A58">
        <v>58</v>
      </c>
      <c r="B58" t="s">
        <v>281</v>
      </c>
      <c r="C58">
        <v>5</v>
      </c>
    </row>
    <row r="59" spans="1:3" x14ac:dyDescent="0.5">
      <c r="A59">
        <v>59</v>
      </c>
      <c r="B59" t="s">
        <v>74</v>
      </c>
      <c r="C59">
        <v>0</v>
      </c>
    </row>
    <row r="60" spans="1:3" x14ac:dyDescent="0.5">
      <c r="A60">
        <v>60</v>
      </c>
      <c r="B60" t="s">
        <v>282</v>
      </c>
      <c r="C60">
        <v>25</v>
      </c>
    </row>
    <row r="61" spans="1:3" x14ac:dyDescent="0.5">
      <c r="A61">
        <v>61</v>
      </c>
      <c r="B61" t="s">
        <v>283</v>
      </c>
      <c r="C61">
        <v>30</v>
      </c>
    </row>
    <row r="62" spans="1:3" x14ac:dyDescent="0.5">
      <c r="A62">
        <v>62</v>
      </c>
      <c r="B62" t="s">
        <v>75</v>
      </c>
      <c r="C62">
        <v>0</v>
      </c>
    </row>
    <row r="63" spans="1:3" x14ac:dyDescent="0.5">
      <c r="A63">
        <v>63</v>
      </c>
      <c r="B63" t="s">
        <v>284</v>
      </c>
      <c r="C63">
        <v>16</v>
      </c>
    </row>
    <row r="64" spans="1:3" x14ac:dyDescent="0.5">
      <c r="A64">
        <v>64</v>
      </c>
      <c r="B64" t="s">
        <v>285</v>
      </c>
      <c r="C64">
        <v>21</v>
      </c>
    </row>
    <row r="65" spans="1:3" x14ac:dyDescent="0.5">
      <c r="A65">
        <v>65</v>
      </c>
      <c r="B65" t="s">
        <v>76</v>
      </c>
      <c r="C65">
        <v>0</v>
      </c>
    </row>
    <row r="66" spans="1:3" x14ac:dyDescent="0.5">
      <c r="A66">
        <v>66</v>
      </c>
      <c r="B66" t="s">
        <v>286</v>
      </c>
      <c r="C66">
        <v>28</v>
      </c>
    </row>
    <row r="67" spans="1:3" x14ac:dyDescent="0.5">
      <c r="A67">
        <v>67</v>
      </c>
      <c r="B67" t="s">
        <v>287</v>
      </c>
      <c r="C67">
        <v>33</v>
      </c>
    </row>
    <row r="68" spans="1:3" x14ac:dyDescent="0.5">
      <c r="A68">
        <v>68</v>
      </c>
      <c r="B68" t="s">
        <v>77</v>
      </c>
      <c r="C68">
        <v>0</v>
      </c>
    </row>
    <row r="69" spans="1:3" x14ac:dyDescent="0.5">
      <c r="A69">
        <v>69</v>
      </c>
      <c r="B69" t="s">
        <v>288</v>
      </c>
      <c r="C69">
        <v>21</v>
      </c>
    </row>
    <row r="70" spans="1:3" x14ac:dyDescent="0.5">
      <c r="A70">
        <v>70</v>
      </c>
      <c r="B70" t="s">
        <v>289</v>
      </c>
      <c r="C70">
        <v>26</v>
      </c>
    </row>
    <row r="71" spans="1:3" x14ac:dyDescent="0.5">
      <c r="A71">
        <v>71</v>
      </c>
      <c r="B71" t="s">
        <v>78</v>
      </c>
      <c r="C71">
        <v>0</v>
      </c>
    </row>
    <row r="72" spans="1:3" x14ac:dyDescent="0.5">
      <c r="A72">
        <v>72</v>
      </c>
      <c r="B72" t="s">
        <v>290</v>
      </c>
      <c r="C72">
        <v>30</v>
      </c>
    </row>
    <row r="73" spans="1:3" x14ac:dyDescent="0.5">
      <c r="A73">
        <v>73</v>
      </c>
      <c r="B73" t="s">
        <v>79</v>
      </c>
      <c r="C73">
        <v>0</v>
      </c>
    </row>
    <row r="74" spans="1:3" x14ac:dyDescent="0.5">
      <c r="A74">
        <v>74</v>
      </c>
      <c r="B74" t="s">
        <v>291</v>
      </c>
      <c r="C74">
        <v>25</v>
      </c>
    </row>
    <row r="75" spans="1:3" x14ac:dyDescent="0.5">
      <c r="A75">
        <v>75</v>
      </c>
      <c r="B75" t="s">
        <v>292</v>
      </c>
      <c r="C75">
        <v>30</v>
      </c>
    </row>
    <row r="76" spans="1:3" x14ac:dyDescent="0.5">
      <c r="A76">
        <v>76</v>
      </c>
      <c r="B76" t="s">
        <v>80</v>
      </c>
      <c r="C76">
        <v>0</v>
      </c>
    </row>
    <row r="77" spans="1:3" x14ac:dyDescent="0.5">
      <c r="A77">
        <v>77</v>
      </c>
      <c r="B77" t="s">
        <v>293</v>
      </c>
      <c r="C77">
        <v>40</v>
      </c>
    </row>
    <row r="78" spans="1:3" x14ac:dyDescent="0.5">
      <c r="A78">
        <v>78</v>
      </c>
      <c r="B78" t="s">
        <v>81</v>
      </c>
      <c r="C78">
        <v>0</v>
      </c>
    </row>
    <row r="79" spans="1:3" x14ac:dyDescent="0.5">
      <c r="A79">
        <v>79</v>
      </c>
      <c r="B79" t="s">
        <v>294</v>
      </c>
      <c r="C79">
        <v>37</v>
      </c>
    </row>
    <row r="80" spans="1:3" x14ac:dyDescent="0.5">
      <c r="A80">
        <v>80</v>
      </c>
      <c r="B80" t="s">
        <v>82</v>
      </c>
      <c r="C80">
        <v>0</v>
      </c>
    </row>
    <row r="81" spans="1:3" x14ac:dyDescent="0.5">
      <c r="A81">
        <v>81</v>
      </c>
      <c r="B81" t="s">
        <v>295</v>
      </c>
      <c r="C81">
        <v>30</v>
      </c>
    </row>
    <row r="82" spans="1:3" x14ac:dyDescent="0.5">
      <c r="A82">
        <v>82</v>
      </c>
      <c r="B82" t="s">
        <v>296</v>
      </c>
      <c r="C82">
        <v>35</v>
      </c>
    </row>
    <row r="83" spans="1:3" x14ac:dyDescent="0.5">
      <c r="A83">
        <v>83</v>
      </c>
      <c r="B83" t="s">
        <v>83</v>
      </c>
      <c r="C83">
        <v>0</v>
      </c>
    </row>
    <row r="84" spans="1:3" x14ac:dyDescent="0.5">
      <c r="A84">
        <v>84</v>
      </c>
      <c r="B84" t="s">
        <v>297</v>
      </c>
      <c r="C84">
        <v>31</v>
      </c>
    </row>
    <row r="85" spans="1:3" x14ac:dyDescent="0.5">
      <c r="A85">
        <v>85</v>
      </c>
      <c r="B85" t="s">
        <v>84</v>
      </c>
      <c r="C85">
        <v>0</v>
      </c>
    </row>
    <row r="86" spans="1:3" x14ac:dyDescent="0.5">
      <c r="A86">
        <v>86</v>
      </c>
      <c r="B86" t="s">
        <v>298</v>
      </c>
      <c r="C86">
        <v>34</v>
      </c>
    </row>
    <row r="87" spans="1:3" x14ac:dyDescent="0.5">
      <c r="A87">
        <v>87</v>
      </c>
      <c r="B87" t="s">
        <v>85</v>
      </c>
      <c r="C87">
        <v>0</v>
      </c>
    </row>
    <row r="88" spans="1:3" x14ac:dyDescent="0.5">
      <c r="A88">
        <v>88</v>
      </c>
      <c r="B88" t="s">
        <v>299</v>
      </c>
      <c r="C88">
        <v>38</v>
      </c>
    </row>
    <row r="89" spans="1:3" x14ac:dyDescent="0.5">
      <c r="A89">
        <v>89</v>
      </c>
      <c r="B89" t="s">
        <v>86</v>
      </c>
      <c r="C89">
        <v>0</v>
      </c>
    </row>
    <row r="90" spans="1:3" x14ac:dyDescent="0.5">
      <c r="A90">
        <v>90</v>
      </c>
      <c r="B90" t="s">
        <v>300</v>
      </c>
      <c r="C90">
        <v>5</v>
      </c>
    </row>
    <row r="91" spans="1:3" x14ac:dyDescent="0.5">
      <c r="A91">
        <v>91</v>
      </c>
      <c r="B91" t="s">
        <v>87</v>
      </c>
      <c r="C91">
        <v>0</v>
      </c>
    </row>
    <row r="92" spans="1:3" x14ac:dyDescent="0.5">
      <c r="A92">
        <v>92</v>
      </c>
      <c r="B92" t="s">
        <v>301</v>
      </c>
      <c r="C92">
        <v>25</v>
      </c>
    </row>
    <row r="93" spans="1:3" x14ac:dyDescent="0.5">
      <c r="A93">
        <v>93</v>
      </c>
      <c r="B93" t="s">
        <v>302</v>
      </c>
      <c r="C93">
        <v>30</v>
      </c>
    </row>
    <row r="94" spans="1:3" x14ac:dyDescent="0.5">
      <c r="A94">
        <v>94</v>
      </c>
      <c r="B94" t="s">
        <v>88</v>
      </c>
      <c r="C94">
        <v>0</v>
      </c>
    </row>
    <row r="95" spans="1:3" x14ac:dyDescent="0.5">
      <c r="A95">
        <v>95</v>
      </c>
      <c r="B95" t="s">
        <v>303</v>
      </c>
      <c r="C95">
        <v>5</v>
      </c>
    </row>
    <row r="96" spans="1:3" x14ac:dyDescent="0.5">
      <c r="A96">
        <v>96</v>
      </c>
      <c r="B96" t="s">
        <v>304</v>
      </c>
      <c r="C96">
        <v>26</v>
      </c>
    </row>
    <row r="97" spans="1:3" x14ac:dyDescent="0.5">
      <c r="A97">
        <v>97</v>
      </c>
      <c r="B97" t="s">
        <v>89</v>
      </c>
      <c r="C97">
        <v>0</v>
      </c>
    </row>
    <row r="98" spans="1:3" x14ac:dyDescent="0.5">
      <c r="A98">
        <v>98</v>
      </c>
      <c r="B98" t="s">
        <v>305</v>
      </c>
      <c r="C98">
        <v>28</v>
      </c>
    </row>
    <row r="99" spans="1:3" x14ac:dyDescent="0.5">
      <c r="A99">
        <v>99</v>
      </c>
      <c r="B99" t="s">
        <v>90</v>
      </c>
      <c r="C99">
        <v>0</v>
      </c>
    </row>
    <row r="100" spans="1:3" x14ac:dyDescent="0.5">
      <c r="A100">
        <v>100</v>
      </c>
      <c r="B100" t="s">
        <v>306</v>
      </c>
      <c r="C100">
        <v>30</v>
      </c>
    </row>
    <row r="101" spans="1:3" x14ac:dyDescent="0.5">
      <c r="A101">
        <v>101</v>
      </c>
      <c r="B101" t="s">
        <v>91</v>
      </c>
      <c r="C101">
        <v>0</v>
      </c>
    </row>
    <row r="102" spans="1:3" x14ac:dyDescent="0.5">
      <c r="A102">
        <v>102</v>
      </c>
      <c r="B102" t="s">
        <v>307</v>
      </c>
      <c r="C102">
        <v>5</v>
      </c>
    </row>
    <row r="103" spans="1:3" x14ac:dyDescent="0.5">
      <c r="A103">
        <v>103</v>
      </c>
      <c r="B103" t="s">
        <v>92</v>
      </c>
      <c r="C103">
        <v>0</v>
      </c>
    </row>
    <row r="104" spans="1:3" x14ac:dyDescent="0.5">
      <c r="A104">
        <v>104</v>
      </c>
      <c r="B104" t="s">
        <v>308</v>
      </c>
      <c r="C104">
        <v>28</v>
      </c>
    </row>
    <row r="105" spans="1:3" x14ac:dyDescent="0.5">
      <c r="A105">
        <v>105</v>
      </c>
      <c r="B105" t="s">
        <v>93</v>
      </c>
      <c r="C105">
        <v>0</v>
      </c>
    </row>
    <row r="106" spans="1:3" x14ac:dyDescent="0.5">
      <c r="A106">
        <v>106</v>
      </c>
      <c r="B106" t="s">
        <v>94</v>
      </c>
      <c r="C106">
        <v>0</v>
      </c>
    </row>
    <row r="107" spans="1:3" x14ac:dyDescent="0.5">
      <c r="A107">
        <v>107</v>
      </c>
      <c r="B107" t="s">
        <v>95</v>
      </c>
      <c r="C107">
        <v>0</v>
      </c>
    </row>
    <row r="108" spans="1:3" x14ac:dyDescent="0.5">
      <c r="A108">
        <v>108</v>
      </c>
      <c r="B108" t="s">
        <v>309</v>
      </c>
      <c r="C108">
        <v>5</v>
      </c>
    </row>
    <row r="109" spans="1:3" x14ac:dyDescent="0.5">
      <c r="A109">
        <v>109</v>
      </c>
      <c r="B109" t="s">
        <v>310</v>
      </c>
      <c r="C109">
        <v>35</v>
      </c>
    </row>
    <row r="110" spans="1:3" x14ac:dyDescent="0.5">
      <c r="A110">
        <v>110</v>
      </c>
      <c r="B110" t="s">
        <v>97</v>
      </c>
      <c r="C110">
        <v>0</v>
      </c>
    </row>
    <row r="111" spans="1:3" x14ac:dyDescent="0.5">
      <c r="A111">
        <v>111</v>
      </c>
      <c r="B111" t="s">
        <v>311</v>
      </c>
      <c r="C111">
        <v>42</v>
      </c>
    </row>
    <row r="112" spans="1:3" x14ac:dyDescent="0.5">
      <c r="A112">
        <v>112</v>
      </c>
      <c r="B112" t="s">
        <v>312</v>
      </c>
      <c r="C112">
        <v>47</v>
      </c>
    </row>
    <row r="113" spans="1:3" x14ac:dyDescent="0.5">
      <c r="A113">
        <v>113</v>
      </c>
      <c r="B113" t="s">
        <v>313</v>
      </c>
      <c r="C113">
        <v>52</v>
      </c>
    </row>
    <row r="114" spans="1:3" x14ac:dyDescent="0.5">
      <c r="A114">
        <v>114</v>
      </c>
      <c r="B114" t="s">
        <v>314</v>
      </c>
      <c r="C114">
        <v>57</v>
      </c>
    </row>
    <row r="115" spans="1:3" x14ac:dyDescent="0.5">
      <c r="A115">
        <v>115</v>
      </c>
      <c r="B115" t="s">
        <v>100</v>
      </c>
      <c r="C115">
        <v>0</v>
      </c>
    </row>
    <row r="116" spans="1:3" x14ac:dyDescent="0.5">
      <c r="A116">
        <v>116</v>
      </c>
      <c r="B116" t="s">
        <v>315</v>
      </c>
      <c r="C116">
        <v>32</v>
      </c>
    </row>
    <row r="117" spans="1:3" x14ac:dyDescent="0.5">
      <c r="A117">
        <v>117</v>
      </c>
      <c r="B117" t="s">
        <v>316</v>
      </c>
      <c r="C117">
        <v>37</v>
      </c>
    </row>
    <row r="118" spans="1:3" x14ac:dyDescent="0.5">
      <c r="A118">
        <v>118</v>
      </c>
      <c r="B118" t="s">
        <v>317</v>
      </c>
      <c r="C118">
        <v>33</v>
      </c>
    </row>
    <row r="119" spans="1:3" x14ac:dyDescent="0.5">
      <c r="A119">
        <v>119</v>
      </c>
      <c r="B119" t="s">
        <v>101</v>
      </c>
      <c r="C119">
        <v>0</v>
      </c>
    </row>
    <row r="120" spans="1:3" x14ac:dyDescent="0.5">
      <c r="A120">
        <v>120</v>
      </c>
      <c r="B120" t="s">
        <v>318</v>
      </c>
      <c r="C120">
        <v>5</v>
      </c>
    </row>
    <row r="121" spans="1:3" x14ac:dyDescent="0.5">
      <c r="A121">
        <v>121</v>
      </c>
      <c r="B121" t="s">
        <v>102</v>
      </c>
      <c r="C121">
        <v>0</v>
      </c>
    </row>
    <row r="122" spans="1:3" x14ac:dyDescent="0.5">
      <c r="A122">
        <v>122</v>
      </c>
      <c r="B122" t="s">
        <v>103</v>
      </c>
      <c r="C122">
        <v>0</v>
      </c>
    </row>
    <row r="123" spans="1:3" x14ac:dyDescent="0.5">
      <c r="A123">
        <v>123</v>
      </c>
      <c r="B123" t="s">
        <v>104</v>
      </c>
      <c r="C123">
        <v>0</v>
      </c>
    </row>
    <row r="124" spans="1:3" x14ac:dyDescent="0.5">
      <c r="A124">
        <v>124</v>
      </c>
      <c r="B124" t="s">
        <v>105</v>
      </c>
      <c r="C124">
        <v>0</v>
      </c>
    </row>
    <row r="125" spans="1:3" x14ac:dyDescent="0.5">
      <c r="A125">
        <v>125</v>
      </c>
      <c r="B125" t="s">
        <v>319</v>
      </c>
      <c r="C125">
        <v>5</v>
      </c>
    </row>
    <row r="126" spans="1:3" x14ac:dyDescent="0.5">
      <c r="A126">
        <v>126</v>
      </c>
      <c r="B126" t="s">
        <v>320</v>
      </c>
      <c r="C126">
        <v>10</v>
      </c>
    </row>
    <row r="127" spans="1:3" x14ac:dyDescent="0.5">
      <c r="A127">
        <v>127</v>
      </c>
      <c r="B127" t="s">
        <v>106</v>
      </c>
      <c r="C127">
        <v>0</v>
      </c>
    </row>
    <row r="128" spans="1:3" x14ac:dyDescent="0.5">
      <c r="A128">
        <v>128</v>
      </c>
      <c r="B128" t="s">
        <v>107</v>
      </c>
      <c r="C128">
        <v>0</v>
      </c>
    </row>
    <row r="129" spans="1:3" x14ac:dyDescent="0.5">
      <c r="A129">
        <v>129</v>
      </c>
      <c r="B129" t="s">
        <v>321</v>
      </c>
      <c r="C129">
        <v>20</v>
      </c>
    </row>
    <row r="130" spans="1:3" x14ac:dyDescent="0.5">
      <c r="A130">
        <v>130</v>
      </c>
      <c r="B130" t="s">
        <v>108</v>
      </c>
      <c r="C130">
        <v>0</v>
      </c>
    </row>
    <row r="131" spans="1:3" x14ac:dyDescent="0.5">
      <c r="A131">
        <v>131</v>
      </c>
      <c r="B131" t="s">
        <v>109</v>
      </c>
      <c r="C131">
        <v>0</v>
      </c>
    </row>
    <row r="132" spans="1:3" x14ac:dyDescent="0.5">
      <c r="A132">
        <v>132</v>
      </c>
      <c r="B132" t="s">
        <v>110</v>
      </c>
      <c r="C132">
        <v>0</v>
      </c>
    </row>
    <row r="133" spans="1:3" x14ac:dyDescent="0.5">
      <c r="A133">
        <v>133</v>
      </c>
      <c r="B133" t="s">
        <v>322</v>
      </c>
      <c r="C133">
        <v>0</v>
      </c>
    </row>
    <row r="134" spans="1:3" x14ac:dyDescent="0.5">
      <c r="A134">
        <v>134</v>
      </c>
      <c r="B134" t="s">
        <v>111</v>
      </c>
      <c r="C134">
        <v>0</v>
      </c>
    </row>
    <row r="135" spans="1:3" x14ac:dyDescent="0.5">
      <c r="A135">
        <v>135</v>
      </c>
      <c r="B135" t="s">
        <v>112</v>
      </c>
      <c r="C135">
        <v>0</v>
      </c>
    </row>
    <row r="136" spans="1:3" x14ac:dyDescent="0.5">
      <c r="A136">
        <v>136</v>
      </c>
      <c r="B136" t="s">
        <v>113</v>
      </c>
      <c r="C136">
        <v>0</v>
      </c>
    </row>
    <row r="137" spans="1:3" x14ac:dyDescent="0.5">
      <c r="A137">
        <v>137</v>
      </c>
      <c r="B137" t="s">
        <v>323</v>
      </c>
      <c r="C137">
        <v>30</v>
      </c>
    </row>
    <row r="138" spans="1:3" x14ac:dyDescent="0.5">
      <c r="A138">
        <v>138</v>
      </c>
      <c r="B138" t="s">
        <v>324</v>
      </c>
      <c r="C138">
        <v>40</v>
      </c>
    </row>
    <row r="139" spans="1:3" x14ac:dyDescent="0.5">
      <c r="A139">
        <v>139</v>
      </c>
      <c r="B139" t="s">
        <v>115</v>
      </c>
      <c r="C139">
        <v>0</v>
      </c>
    </row>
    <row r="140" spans="1:3" x14ac:dyDescent="0.5">
      <c r="A140">
        <v>140</v>
      </c>
      <c r="B140" t="s">
        <v>325</v>
      </c>
      <c r="C140">
        <v>40</v>
      </c>
    </row>
    <row r="141" spans="1:3" x14ac:dyDescent="0.5">
      <c r="A141">
        <v>141</v>
      </c>
      <c r="B141" t="s">
        <v>116</v>
      </c>
      <c r="C141">
        <v>0</v>
      </c>
    </row>
    <row r="142" spans="1:3" x14ac:dyDescent="0.5">
      <c r="A142">
        <v>142</v>
      </c>
      <c r="B142" t="s">
        <v>117</v>
      </c>
      <c r="C142">
        <v>0</v>
      </c>
    </row>
    <row r="143" spans="1:3" x14ac:dyDescent="0.5">
      <c r="A143">
        <v>143</v>
      </c>
      <c r="B143" t="s">
        <v>118</v>
      </c>
      <c r="C143">
        <v>0</v>
      </c>
    </row>
    <row r="144" spans="1:3" x14ac:dyDescent="0.5">
      <c r="A144">
        <v>144</v>
      </c>
      <c r="B144" t="s">
        <v>119</v>
      </c>
      <c r="C144">
        <v>0</v>
      </c>
    </row>
    <row r="145" spans="1:3" x14ac:dyDescent="0.5">
      <c r="A145">
        <v>145</v>
      </c>
      <c r="B145" t="s">
        <v>120</v>
      </c>
      <c r="C145">
        <v>0</v>
      </c>
    </row>
    <row r="146" spans="1:3" x14ac:dyDescent="0.5">
      <c r="A146">
        <v>146</v>
      </c>
      <c r="B146" t="s">
        <v>121</v>
      </c>
      <c r="C146">
        <v>0</v>
      </c>
    </row>
    <row r="147" spans="1:3" x14ac:dyDescent="0.5">
      <c r="A147">
        <v>147</v>
      </c>
      <c r="B147" t="s">
        <v>326</v>
      </c>
      <c r="C147">
        <v>30</v>
      </c>
    </row>
    <row r="148" spans="1:3" x14ac:dyDescent="0.5">
      <c r="A148">
        <v>148</v>
      </c>
      <c r="B148" t="s">
        <v>327</v>
      </c>
      <c r="C148">
        <v>55</v>
      </c>
    </row>
    <row r="149" spans="1:3" x14ac:dyDescent="0.5">
      <c r="A149">
        <v>149</v>
      </c>
      <c r="B149" t="s">
        <v>122</v>
      </c>
      <c r="C149">
        <v>0</v>
      </c>
    </row>
    <row r="150" spans="1:3" x14ac:dyDescent="0.5">
      <c r="A150">
        <v>150</v>
      </c>
      <c r="B150" t="s">
        <v>123</v>
      </c>
      <c r="C150">
        <v>0</v>
      </c>
    </row>
    <row r="151" spans="1:3" x14ac:dyDescent="0.5">
      <c r="A151">
        <v>151</v>
      </c>
      <c r="B151" t="s">
        <v>124</v>
      </c>
      <c r="C151">
        <v>0</v>
      </c>
    </row>
    <row r="152" spans="1:3" x14ac:dyDescent="0.5">
      <c r="A152">
        <v>152</v>
      </c>
      <c r="B152" t="s">
        <v>328</v>
      </c>
      <c r="C152">
        <v>16</v>
      </c>
    </row>
    <row r="153" spans="1:3" x14ac:dyDescent="0.5">
      <c r="A153">
        <v>153</v>
      </c>
      <c r="B153" t="s">
        <v>329</v>
      </c>
      <c r="C153">
        <v>32</v>
      </c>
    </row>
    <row r="154" spans="1:3" x14ac:dyDescent="0.5">
      <c r="A154">
        <v>154</v>
      </c>
      <c r="B154" t="s">
        <v>125</v>
      </c>
      <c r="C154">
        <v>0</v>
      </c>
    </row>
    <row r="155" spans="1:3" x14ac:dyDescent="0.5">
      <c r="A155">
        <v>155</v>
      </c>
      <c r="B155" t="s">
        <v>330</v>
      </c>
      <c r="C155">
        <v>14</v>
      </c>
    </row>
    <row r="156" spans="1:3" x14ac:dyDescent="0.5">
      <c r="A156">
        <v>156</v>
      </c>
      <c r="B156" t="s">
        <v>331</v>
      </c>
      <c r="C156">
        <v>36</v>
      </c>
    </row>
    <row r="157" spans="1:3" x14ac:dyDescent="0.5">
      <c r="A157">
        <v>157</v>
      </c>
      <c r="B157" t="s">
        <v>126</v>
      </c>
      <c r="C157">
        <v>0</v>
      </c>
    </row>
    <row r="158" spans="1:3" x14ac:dyDescent="0.5">
      <c r="A158">
        <v>158</v>
      </c>
      <c r="B158" t="s">
        <v>332</v>
      </c>
      <c r="C158">
        <v>18</v>
      </c>
    </row>
    <row r="159" spans="1:3" x14ac:dyDescent="0.5">
      <c r="A159">
        <v>159</v>
      </c>
      <c r="B159" t="s">
        <v>333</v>
      </c>
      <c r="C159">
        <v>30</v>
      </c>
    </row>
    <row r="160" spans="1:3" x14ac:dyDescent="0.5">
      <c r="A160">
        <v>160</v>
      </c>
      <c r="B160" t="s">
        <v>127</v>
      </c>
      <c r="C160">
        <v>0</v>
      </c>
    </row>
    <row r="161" spans="1:3" x14ac:dyDescent="0.5">
      <c r="A161">
        <v>161</v>
      </c>
      <c r="B161" t="s">
        <v>334</v>
      </c>
      <c r="C161">
        <v>15</v>
      </c>
    </row>
    <row r="162" spans="1:3" x14ac:dyDescent="0.5">
      <c r="A162">
        <v>162</v>
      </c>
      <c r="B162" t="s">
        <v>128</v>
      </c>
      <c r="C162">
        <v>0</v>
      </c>
    </row>
    <row r="163" spans="1:3" x14ac:dyDescent="0.5">
      <c r="A163">
        <v>163</v>
      </c>
      <c r="B163" t="s">
        <v>335</v>
      </c>
      <c r="C163">
        <v>20</v>
      </c>
    </row>
    <row r="164" spans="1:3" x14ac:dyDescent="0.5">
      <c r="A164">
        <v>164</v>
      </c>
      <c r="B164" t="s">
        <v>129</v>
      </c>
      <c r="C164">
        <v>0</v>
      </c>
    </row>
    <row r="165" spans="1:3" x14ac:dyDescent="0.5">
      <c r="A165">
        <v>165</v>
      </c>
      <c r="B165" t="s">
        <v>336</v>
      </c>
      <c r="C165">
        <v>18</v>
      </c>
    </row>
    <row r="166" spans="1:3" x14ac:dyDescent="0.5">
      <c r="A166">
        <v>166</v>
      </c>
      <c r="B166" t="s">
        <v>130</v>
      </c>
      <c r="C166">
        <v>0</v>
      </c>
    </row>
    <row r="167" spans="1:3" x14ac:dyDescent="0.5">
      <c r="A167">
        <v>167</v>
      </c>
      <c r="B167" t="s">
        <v>337</v>
      </c>
      <c r="C167">
        <v>22</v>
      </c>
    </row>
    <row r="168" spans="1:3" x14ac:dyDescent="0.5">
      <c r="A168">
        <v>168</v>
      </c>
      <c r="B168" t="s">
        <v>131</v>
      </c>
      <c r="C168">
        <v>0</v>
      </c>
    </row>
    <row r="169" spans="1:3" x14ac:dyDescent="0.5">
      <c r="A169">
        <v>169</v>
      </c>
      <c r="B169" t="s">
        <v>132</v>
      </c>
      <c r="C169">
        <v>0</v>
      </c>
    </row>
    <row r="170" spans="1:3" x14ac:dyDescent="0.5">
      <c r="A170">
        <v>170</v>
      </c>
      <c r="B170" t="s">
        <v>338</v>
      </c>
      <c r="C170">
        <v>27</v>
      </c>
    </row>
    <row r="171" spans="1:3" x14ac:dyDescent="0.5">
      <c r="A171">
        <v>171</v>
      </c>
      <c r="B171" t="s">
        <v>133</v>
      </c>
      <c r="C171">
        <v>0</v>
      </c>
    </row>
    <row r="172" spans="1:3" x14ac:dyDescent="0.5">
      <c r="A172">
        <v>172</v>
      </c>
      <c r="B172" t="s">
        <v>339</v>
      </c>
      <c r="C172">
        <v>10</v>
      </c>
    </row>
    <row r="173" spans="1:3" x14ac:dyDescent="0.5">
      <c r="A173">
        <v>173</v>
      </c>
      <c r="B173" t="s">
        <v>340</v>
      </c>
      <c r="C173">
        <v>10</v>
      </c>
    </row>
    <row r="174" spans="1:3" x14ac:dyDescent="0.5">
      <c r="A174">
        <v>174</v>
      </c>
      <c r="B174" t="s">
        <v>341</v>
      </c>
      <c r="C174">
        <v>10</v>
      </c>
    </row>
    <row r="175" spans="1:3" x14ac:dyDescent="0.5">
      <c r="A175">
        <v>175</v>
      </c>
      <c r="B175" t="s">
        <v>342</v>
      </c>
      <c r="C175">
        <v>10</v>
      </c>
    </row>
    <row r="176" spans="1:3" x14ac:dyDescent="0.5">
      <c r="A176">
        <v>176</v>
      </c>
      <c r="B176" t="s">
        <v>343</v>
      </c>
      <c r="C176">
        <v>30</v>
      </c>
    </row>
    <row r="177" spans="1:3" x14ac:dyDescent="0.5">
      <c r="A177">
        <v>177</v>
      </c>
      <c r="B177" t="s">
        <v>344</v>
      </c>
      <c r="C177">
        <v>25</v>
      </c>
    </row>
    <row r="178" spans="1:3" x14ac:dyDescent="0.5">
      <c r="A178">
        <v>178</v>
      </c>
      <c r="B178" t="s">
        <v>136</v>
      </c>
      <c r="C178">
        <v>0</v>
      </c>
    </row>
    <row r="179" spans="1:3" x14ac:dyDescent="0.5">
      <c r="A179">
        <v>179</v>
      </c>
      <c r="B179" t="s">
        <v>345</v>
      </c>
      <c r="C179">
        <v>15</v>
      </c>
    </row>
    <row r="180" spans="1:3" x14ac:dyDescent="0.5">
      <c r="A180">
        <v>180</v>
      </c>
      <c r="B180" t="s">
        <v>346</v>
      </c>
      <c r="C180">
        <v>30</v>
      </c>
    </row>
    <row r="181" spans="1:3" x14ac:dyDescent="0.5">
      <c r="A181">
        <v>181</v>
      </c>
      <c r="B181" t="s">
        <v>137</v>
      </c>
      <c r="C181">
        <v>0</v>
      </c>
    </row>
    <row r="182" spans="1:3" x14ac:dyDescent="0.5">
      <c r="A182">
        <v>182</v>
      </c>
      <c r="B182" t="s">
        <v>138</v>
      </c>
      <c r="C182">
        <v>0</v>
      </c>
    </row>
    <row r="183" spans="1:3" x14ac:dyDescent="0.5">
      <c r="A183">
        <v>183</v>
      </c>
      <c r="B183" t="s">
        <v>347</v>
      </c>
      <c r="C183">
        <v>18</v>
      </c>
    </row>
    <row r="184" spans="1:3" x14ac:dyDescent="0.5">
      <c r="A184">
        <v>184</v>
      </c>
      <c r="B184" t="s">
        <v>139</v>
      </c>
      <c r="C184">
        <v>0</v>
      </c>
    </row>
    <row r="185" spans="1:3" x14ac:dyDescent="0.5">
      <c r="A185">
        <v>185</v>
      </c>
      <c r="B185" t="s">
        <v>140</v>
      </c>
      <c r="C185">
        <v>0</v>
      </c>
    </row>
    <row r="186" spans="1:3" x14ac:dyDescent="0.5">
      <c r="A186">
        <v>186</v>
      </c>
      <c r="B186" t="s">
        <v>141</v>
      </c>
      <c r="C186">
        <v>0</v>
      </c>
    </row>
    <row r="187" spans="1:3" x14ac:dyDescent="0.5">
      <c r="A187">
        <v>187</v>
      </c>
      <c r="B187" t="s">
        <v>348</v>
      </c>
      <c r="C187">
        <v>18</v>
      </c>
    </row>
    <row r="188" spans="1:3" x14ac:dyDescent="0.5">
      <c r="A188">
        <v>188</v>
      </c>
      <c r="B188" t="s">
        <v>349</v>
      </c>
      <c r="C188">
        <v>27</v>
      </c>
    </row>
    <row r="189" spans="1:3" x14ac:dyDescent="0.5">
      <c r="A189">
        <v>189</v>
      </c>
      <c r="B189" t="s">
        <v>142</v>
      </c>
      <c r="C189">
        <v>0</v>
      </c>
    </row>
    <row r="190" spans="1:3" x14ac:dyDescent="0.5">
      <c r="A190">
        <v>190</v>
      </c>
      <c r="B190" t="s">
        <v>350</v>
      </c>
      <c r="C190">
        <v>40</v>
      </c>
    </row>
    <row r="191" spans="1:3" x14ac:dyDescent="0.5">
      <c r="A191">
        <v>191</v>
      </c>
      <c r="B191" t="s">
        <v>351</v>
      </c>
      <c r="C191">
        <v>5</v>
      </c>
    </row>
    <row r="192" spans="1:3" x14ac:dyDescent="0.5">
      <c r="A192">
        <v>192</v>
      </c>
      <c r="B192" t="s">
        <v>144</v>
      </c>
      <c r="C192">
        <v>0</v>
      </c>
    </row>
    <row r="193" spans="1:3" x14ac:dyDescent="0.5">
      <c r="A193">
        <v>193</v>
      </c>
      <c r="B193" t="s">
        <v>352</v>
      </c>
      <c r="C193">
        <v>5</v>
      </c>
    </row>
    <row r="194" spans="1:3" x14ac:dyDescent="0.5">
      <c r="A194">
        <v>194</v>
      </c>
      <c r="B194" t="s">
        <v>353</v>
      </c>
      <c r="C194">
        <v>40</v>
      </c>
    </row>
    <row r="195" spans="1:3" x14ac:dyDescent="0.5">
      <c r="A195">
        <v>195</v>
      </c>
      <c r="B195" t="s">
        <v>146</v>
      </c>
      <c r="C195">
        <v>0</v>
      </c>
    </row>
    <row r="196" spans="1:3" x14ac:dyDescent="0.5">
      <c r="A196">
        <v>196</v>
      </c>
      <c r="B196" t="s">
        <v>147</v>
      </c>
      <c r="C196">
        <v>0</v>
      </c>
    </row>
    <row r="197" spans="1:3" x14ac:dyDescent="0.5">
      <c r="A197">
        <v>197</v>
      </c>
      <c r="B197" t="s">
        <v>148</v>
      </c>
      <c r="C197">
        <v>0</v>
      </c>
    </row>
    <row r="198" spans="1:3" x14ac:dyDescent="0.5">
      <c r="A198">
        <v>198</v>
      </c>
      <c r="B198" t="s">
        <v>354</v>
      </c>
      <c r="C198">
        <v>40</v>
      </c>
    </row>
    <row r="199" spans="1:3" x14ac:dyDescent="0.5">
      <c r="A199">
        <v>199</v>
      </c>
      <c r="B199" t="s">
        <v>150</v>
      </c>
      <c r="C199">
        <v>0</v>
      </c>
    </row>
    <row r="200" spans="1:3" x14ac:dyDescent="0.5">
      <c r="A200">
        <v>200</v>
      </c>
      <c r="B200" t="s">
        <v>355</v>
      </c>
      <c r="C200">
        <v>40</v>
      </c>
    </row>
    <row r="201" spans="1:3" x14ac:dyDescent="0.5">
      <c r="A201">
        <v>201</v>
      </c>
      <c r="B201" t="s">
        <v>152</v>
      </c>
      <c r="C201">
        <v>0</v>
      </c>
    </row>
    <row r="202" spans="1:3" x14ac:dyDescent="0.5">
      <c r="A202">
        <v>202</v>
      </c>
      <c r="B202" t="s">
        <v>153</v>
      </c>
      <c r="C202">
        <v>0</v>
      </c>
    </row>
    <row r="203" spans="1:3" x14ac:dyDescent="0.5">
      <c r="A203">
        <v>203</v>
      </c>
      <c r="B203" t="s">
        <v>154</v>
      </c>
      <c r="C203">
        <v>0</v>
      </c>
    </row>
    <row r="204" spans="1:3" x14ac:dyDescent="0.5">
      <c r="A204">
        <v>204</v>
      </c>
      <c r="B204" t="s">
        <v>356</v>
      </c>
      <c r="C204">
        <v>31</v>
      </c>
    </row>
    <row r="205" spans="1:3" x14ac:dyDescent="0.5">
      <c r="A205">
        <v>205</v>
      </c>
      <c r="B205" t="s">
        <v>155</v>
      </c>
      <c r="C205">
        <v>0</v>
      </c>
    </row>
    <row r="206" spans="1:3" x14ac:dyDescent="0.5">
      <c r="A206">
        <v>206</v>
      </c>
      <c r="B206" t="s">
        <v>156</v>
      </c>
      <c r="C206">
        <v>0</v>
      </c>
    </row>
    <row r="207" spans="1:3" x14ac:dyDescent="0.5">
      <c r="A207">
        <v>207</v>
      </c>
      <c r="B207" t="s">
        <v>357</v>
      </c>
      <c r="C207">
        <v>40</v>
      </c>
    </row>
    <row r="208" spans="1:3" x14ac:dyDescent="0.5">
      <c r="A208">
        <v>208</v>
      </c>
      <c r="B208" t="s">
        <v>158</v>
      </c>
      <c r="C208">
        <v>0</v>
      </c>
    </row>
    <row r="209" spans="1:3" x14ac:dyDescent="0.5">
      <c r="A209">
        <v>209</v>
      </c>
      <c r="B209" t="s">
        <v>358</v>
      </c>
      <c r="C209">
        <v>23</v>
      </c>
    </row>
    <row r="210" spans="1:3" x14ac:dyDescent="0.5">
      <c r="A210">
        <v>210</v>
      </c>
      <c r="B210" t="s">
        <v>159</v>
      </c>
      <c r="C210">
        <v>0</v>
      </c>
    </row>
    <row r="211" spans="1:3" x14ac:dyDescent="0.5">
      <c r="A211">
        <v>211</v>
      </c>
      <c r="B211" t="s">
        <v>160</v>
      </c>
      <c r="C211">
        <v>0</v>
      </c>
    </row>
    <row r="212" spans="1:3" x14ac:dyDescent="0.5">
      <c r="A212">
        <v>212</v>
      </c>
      <c r="B212" t="s">
        <v>161</v>
      </c>
      <c r="C212">
        <v>0</v>
      </c>
    </row>
    <row r="213" spans="1:3" x14ac:dyDescent="0.5">
      <c r="A213">
        <v>213</v>
      </c>
      <c r="B213" t="s">
        <v>162</v>
      </c>
      <c r="C213">
        <v>0</v>
      </c>
    </row>
    <row r="214" spans="1:3" x14ac:dyDescent="0.5">
      <c r="A214">
        <v>214</v>
      </c>
      <c r="B214" t="s">
        <v>163</v>
      </c>
      <c r="C214">
        <v>0</v>
      </c>
    </row>
    <row r="215" spans="1:3" x14ac:dyDescent="0.5">
      <c r="A215">
        <v>215</v>
      </c>
      <c r="B215" t="s">
        <v>359</v>
      </c>
      <c r="C215">
        <v>30</v>
      </c>
    </row>
    <row r="216" spans="1:3" x14ac:dyDescent="0.5">
      <c r="A216">
        <v>216</v>
      </c>
      <c r="B216" t="s">
        <v>360</v>
      </c>
      <c r="C216">
        <v>30</v>
      </c>
    </row>
    <row r="217" spans="1:3" x14ac:dyDescent="0.5">
      <c r="A217">
        <v>217</v>
      </c>
      <c r="B217" t="s">
        <v>165</v>
      </c>
      <c r="C217">
        <v>0</v>
      </c>
    </row>
    <row r="218" spans="1:3" x14ac:dyDescent="0.5">
      <c r="A218">
        <v>218</v>
      </c>
      <c r="B218" t="s">
        <v>361</v>
      </c>
      <c r="C218">
        <v>38</v>
      </c>
    </row>
    <row r="219" spans="1:3" x14ac:dyDescent="0.5">
      <c r="A219">
        <v>219</v>
      </c>
      <c r="B219" t="s">
        <v>166</v>
      </c>
      <c r="C219">
        <v>0</v>
      </c>
    </row>
    <row r="220" spans="1:3" x14ac:dyDescent="0.5">
      <c r="A220">
        <v>220</v>
      </c>
      <c r="B220" t="s">
        <v>362</v>
      </c>
      <c r="C220">
        <v>33</v>
      </c>
    </row>
    <row r="221" spans="1:3" x14ac:dyDescent="0.5">
      <c r="A221">
        <v>221</v>
      </c>
      <c r="B221" t="s">
        <v>363</v>
      </c>
      <c r="C221">
        <v>38</v>
      </c>
    </row>
    <row r="222" spans="1:3" x14ac:dyDescent="0.5">
      <c r="A222">
        <v>222</v>
      </c>
      <c r="B222" t="s">
        <v>168</v>
      </c>
      <c r="C222">
        <v>0</v>
      </c>
    </row>
    <row r="223" spans="1:3" x14ac:dyDescent="0.5">
      <c r="A223">
        <v>223</v>
      </c>
      <c r="B223" t="s">
        <v>364</v>
      </c>
      <c r="C223">
        <v>25</v>
      </c>
    </row>
    <row r="224" spans="1:3" x14ac:dyDescent="0.5">
      <c r="A224">
        <v>224</v>
      </c>
      <c r="B224" t="s">
        <v>169</v>
      </c>
      <c r="C224">
        <v>0</v>
      </c>
    </row>
    <row r="225" spans="1:3" x14ac:dyDescent="0.5">
      <c r="A225">
        <v>225</v>
      </c>
      <c r="B225" t="s">
        <v>170</v>
      </c>
      <c r="C225">
        <v>0</v>
      </c>
    </row>
    <row r="226" spans="1:3" x14ac:dyDescent="0.5">
      <c r="A226">
        <v>226</v>
      </c>
      <c r="B226" t="s">
        <v>171</v>
      </c>
      <c r="C226">
        <v>0</v>
      </c>
    </row>
    <row r="227" spans="1:3" x14ac:dyDescent="0.5">
      <c r="A227">
        <v>227</v>
      </c>
      <c r="B227" t="s">
        <v>172</v>
      </c>
      <c r="C227">
        <v>0</v>
      </c>
    </row>
    <row r="228" spans="1:3" x14ac:dyDescent="0.5">
      <c r="A228">
        <v>228</v>
      </c>
      <c r="B228" t="s">
        <v>365</v>
      </c>
      <c r="C228">
        <v>24</v>
      </c>
    </row>
    <row r="229" spans="1:3" x14ac:dyDescent="0.5">
      <c r="A229">
        <v>229</v>
      </c>
      <c r="B229" t="s">
        <v>173</v>
      </c>
      <c r="C229">
        <v>0</v>
      </c>
    </row>
    <row r="230" spans="1:3" x14ac:dyDescent="0.5">
      <c r="A230">
        <v>230</v>
      </c>
      <c r="B230" t="s">
        <v>174</v>
      </c>
      <c r="C230">
        <v>0</v>
      </c>
    </row>
    <row r="231" spans="1:3" x14ac:dyDescent="0.5">
      <c r="A231">
        <v>231</v>
      </c>
      <c r="B231" t="s">
        <v>366</v>
      </c>
      <c r="C231">
        <v>25</v>
      </c>
    </row>
    <row r="232" spans="1:3" x14ac:dyDescent="0.5">
      <c r="A232">
        <v>232</v>
      </c>
      <c r="B232" t="s">
        <v>175</v>
      </c>
      <c r="C232">
        <v>0</v>
      </c>
    </row>
    <row r="233" spans="1:3" x14ac:dyDescent="0.5">
      <c r="A233">
        <v>233</v>
      </c>
      <c r="B233" t="s">
        <v>176</v>
      </c>
      <c r="C233">
        <v>40</v>
      </c>
    </row>
    <row r="234" spans="1:3" x14ac:dyDescent="0.5">
      <c r="A234">
        <v>234</v>
      </c>
      <c r="B234" t="s">
        <v>177</v>
      </c>
      <c r="C234">
        <v>0</v>
      </c>
    </row>
    <row r="235" spans="1:3" x14ac:dyDescent="0.5">
      <c r="A235">
        <v>235</v>
      </c>
      <c r="B235" t="s">
        <v>178</v>
      </c>
      <c r="C235">
        <v>0</v>
      </c>
    </row>
    <row r="236" spans="1:3" x14ac:dyDescent="0.5">
      <c r="A236">
        <v>236</v>
      </c>
      <c r="B236" t="s">
        <v>367</v>
      </c>
      <c r="C236">
        <v>20</v>
      </c>
    </row>
    <row r="237" spans="1:3" x14ac:dyDescent="0.5">
      <c r="A237">
        <v>237</v>
      </c>
      <c r="B237" t="s">
        <v>179</v>
      </c>
      <c r="C237">
        <v>0</v>
      </c>
    </row>
    <row r="238" spans="1:3" x14ac:dyDescent="0.5">
      <c r="A238">
        <v>238</v>
      </c>
      <c r="B238" t="s">
        <v>368</v>
      </c>
      <c r="C238">
        <v>30</v>
      </c>
    </row>
    <row r="239" spans="1:3" x14ac:dyDescent="0.5">
      <c r="A239">
        <v>239</v>
      </c>
      <c r="B239" t="s">
        <v>369</v>
      </c>
      <c r="C239">
        <v>30</v>
      </c>
    </row>
    <row r="240" spans="1:3" x14ac:dyDescent="0.5">
      <c r="A240">
        <v>240</v>
      </c>
      <c r="B240" t="s">
        <v>370</v>
      </c>
      <c r="C240">
        <v>30</v>
      </c>
    </row>
    <row r="241" spans="1:3" x14ac:dyDescent="0.5">
      <c r="A241">
        <v>241</v>
      </c>
      <c r="B241" t="s">
        <v>181</v>
      </c>
      <c r="C241">
        <v>0</v>
      </c>
    </row>
    <row r="242" spans="1:3" x14ac:dyDescent="0.5">
      <c r="A242">
        <v>242</v>
      </c>
      <c r="B242" t="s">
        <v>182</v>
      </c>
      <c r="C242">
        <v>0</v>
      </c>
    </row>
    <row r="243" spans="1:3" x14ac:dyDescent="0.5">
      <c r="A243">
        <v>243</v>
      </c>
      <c r="B243" t="s">
        <v>183</v>
      </c>
      <c r="C243">
        <v>0</v>
      </c>
    </row>
    <row r="244" spans="1:3" x14ac:dyDescent="0.5">
      <c r="A244">
        <v>244</v>
      </c>
      <c r="B244" t="s">
        <v>184</v>
      </c>
      <c r="C244">
        <v>0</v>
      </c>
    </row>
    <row r="245" spans="1:3" x14ac:dyDescent="0.5">
      <c r="A245">
        <v>245</v>
      </c>
      <c r="B245" t="s">
        <v>185</v>
      </c>
      <c r="C245">
        <v>0</v>
      </c>
    </row>
    <row r="246" spans="1:3" x14ac:dyDescent="0.5">
      <c r="A246">
        <v>246</v>
      </c>
      <c r="B246" t="s">
        <v>371</v>
      </c>
      <c r="C246">
        <v>30</v>
      </c>
    </row>
    <row r="247" spans="1:3" x14ac:dyDescent="0.5">
      <c r="A247">
        <v>247</v>
      </c>
      <c r="B247" t="s">
        <v>372</v>
      </c>
      <c r="C247">
        <v>55</v>
      </c>
    </row>
    <row r="248" spans="1:3" x14ac:dyDescent="0.5">
      <c r="A248">
        <v>248</v>
      </c>
      <c r="B248" t="s">
        <v>186</v>
      </c>
      <c r="C248">
        <v>0</v>
      </c>
    </row>
    <row r="249" spans="1:3" x14ac:dyDescent="0.5">
      <c r="A249">
        <v>249</v>
      </c>
      <c r="B249" t="s">
        <v>187</v>
      </c>
      <c r="C249">
        <v>0</v>
      </c>
    </row>
    <row r="250" spans="1:3" x14ac:dyDescent="0.5">
      <c r="A250">
        <v>250</v>
      </c>
      <c r="B250" t="s">
        <v>188</v>
      </c>
      <c r="C250">
        <v>0</v>
      </c>
    </row>
    <row r="251" spans="1:3" x14ac:dyDescent="0.5">
      <c r="A251">
        <v>251</v>
      </c>
      <c r="B251" t="s">
        <v>189</v>
      </c>
      <c r="C251">
        <v>0</v>
      </c>
    </row>
    <row r="252" spans="1:3" x14ac:dyDescent="0.5">
      <c r="A252">
        <v>252</v>
      </c>
      <c r="B252" t="s">
        <v>436</v>
      </c>
      <c r="C252">
        <v>16</v>
      </c>
    </row>
    <row r="253" spans="1:3" x14ac:dyDescent="0.5">
      <c r="A253">
        <v>253</v>
      </c>
      <c r="B253" t="s">
        <v>374</v>
      </c>
      <c r="C253">
        <v>36</v>
      </c>
    </row>
    <row r="254" spans="1:3" x14ac:dyDescent="0.5">
      <c r="A254">
        <v>254</v>
      </c>
      <c r="B254" t="s">
        <v>190</v>
      </c>
      <c r="C254">
        <v>0</v>
      </c>
    </row>
    <row r="255" spans="1:3" x14ac:dyDescent="0.5">
      <c r="A255">
        <v>255</v>
      </c>
      <c r="B255" t="s">
        <v>375</v>
      </c>
      <c r="C255">
        <v>16</v>
      </c>
    </row>
    <row r="256" spans="1:3" x14ac:dyDescent="0.5">
      <c r="A256">
        <v>256</v>
      </c>
      <c r="B256" t="s">
        <v>376</v>
      </c>
      <c r="C256">
        <v>36</v>
      </c>
    </row>
    <row r="257" spans="1:3" x14ac:dyDescent="0.5">
      <c r="A257">
        <v>257</v>
      </c>
      <c r="B257" t="s">
        <v>191</v>
      </c>
      <c r="C257">
        <v>0</v>
      </c>
    </row>
    <row r="258" spans="1:3" x14ac:dyDescent="0.5">
      <c r="A258">
        <v>258</v>
      </c>
      <c r="B258" t="s">
        <v>377</v>
      </c>
      <c r="C258">
        <v>16</v>
      </c>
    </row>
    <row r="259" spans="1:3" x14ac:dyDescent="0.5">
      <c r="A259">
        <v>259</v>
      </c>
      <c r="B259" t="s">
        <v>378</v>
      </c>
      <c r="C259">
        <v>36</v>
      </c>
    </row>
    <row r="260" spans="1:3" x14ac:dyDescent="0.5">
      <c r="A260">
        <v>260</v>
      </c>
      <c r="B260" t="s">
        <v>192</v>
      </c>
      <c r="C260">
        <v>0</v>
      </c>
    </row>
    <row r="261" spans="1:3" x14ac:dyDescent="0.5">
      <c r="A261">
        <v>261</v>
      </c>
      <c r="B261" t="s">
        <v>379</v>
      </c>
      <c r="C261">
        <v>18</v>
      </c>
    </row>
    <row r="262" spans="1:3" x14ac:dyDescent="0.5">
      <c r="A262">
        <v>262</v>
      </c>
      <c r="B262" t="s">
        <v>193</v>
      </c>
      <c r="C262">
        <v>0</v>
      </c>
    </row>
    <row r="263" spans="1:3" x14ac:dyDescent="0.5">
      <c r="A263">
        <v>263</v>
      </c>
      <c r="B263" t="s">
        <v>380</v>
      </c>
      <c r="C263">
        <v>20</v>
      </c>
    </row>
    <row r="264" spans="1:3" x14ac:dyDescent="0.5">
      <c r="A264">
        <v>264</v>
      </c>
      <c r="B264" t="s">
        <v>194</v>
      </c>
      <c r="C264">
        <v>0</v>
      </c>
    </row>
    <row r="265" spans="1:3" x14ac:dyDescent="0.5">
      <c r="A265">
        <v>265</v>
      </c>
      <c r="B265" t="s">
        <v>381</v>
      </c>
      <c r="C265">
        <v>7</v>
      </c>
    </row>
    <row r="266" spans="1:3" x14ac:dyDescent="0.5">
      <c r="A266">
        <v>266</v>
      </c>
      <c r="B266" t="s">
        <v>382</v>
      </c>
      <c r="C266">
        <v>10</v>
      </c>
    </row>
    <row r="267" spans="1:3" x14ac:dyDescent="0.5">
      <c r="A267">
        <v>267</v>
      </c>
      <c r="B267" t="s">
        <v>195</v>
      </c>
      <c r="C267">
        <v>0</v>
      </c>
    </row>
    <row r="268" spans="1:3" x14ac:dyDescent="0.5">
      <c r="A268">
        <v>268</v>
      </c>
      <c r="B268" t="s">
        <v>383</v>
      </c>
      <c r="C268">
        <v>10</v>
      </c>
    </row>
    <row r="269" spans="1:3" x14ac:dyDescent="0.5">
      <c r="A269">
        <v>269</v>
      </c>
      <c r="B269" t="s">
        <v>196</v>
      </c>
      <c r="C269">
        <v>0</v>
      </c>
    </row>
    <row r="270" spans="1:3" x14ac:dyDescent="0.5">
      <c r="A270">
        <v>270</v>
      </c>
      <c r="B270" t="s">
        <v>384</v>
      </c>
      <c r="C270">
        <v>14</v>
      </c>
    </row>
    <row r="271" spans="1:3" x14ac:dyDescent="0.5">
      <c r="A271">
        <v>271</v>
      </c>
      <c r="B271" t="s">
        <v>385</v>
      </c>
      <c r="C271">
        <v>19</v>
      </c>
    </row>
    <row r="272" spans="1:3" x14ac:dyDescent="0.5">
      <c r="A272">
        <v>272</v>
      </c>
      <c r="B272" t="s">
        <v>197</v>
      </c>
      <c r="C272">
        <v>0</v>
      </c>
    </row>
    <row r="273" spans="1:3" x14ac:dyDescent="0.5">
      <c r="A273">
        <v>273</v>
      </c>
      <c r="B273" t="s">
        <v>386</v>
      </c>
      <c r="C273">
        <v>14</v>
      </c>
    </row>
    <row r="274" spans="1:3" x14ac:dyDescent="0.5">
      <c r="A274">
        <v>274</v>
      </c>
      <c r="B274" t="s">
        <v>387</v>
      </c>
      <c r="C274">
        <v>19</v>
      </c>
    </row>
    <row r="275" spans="1:3" x14ac:dyDescent="0.5">
      <c r="A275">
        <v>275</v>
      </c>
      <c r="B275" t="s">
        <v>198</v>
      </c>
      <c r="C275">
        <v>0</v>
      </c>
    </row>
    <row r="276" spans="1:3" x14ac:dyDescent="0.5">
      <c r="A276">
        <v>276</v>
      </c>
      <c r="B276" t="s">
        <v>389</v>
      </c>
      <c r="C276">
        <v>22</v>
      </c>
    </row>
    <row r="277" spans="1:3" x14ac:dyDescent="0.5">
      <c r="A277">
        <v>277</v>
      </c>
      <c r="B277" t="s">
        <v>201</v>
      </c>
      <c r="C277">
        <v>0</v>
      </c>
    </row>
    <row r="278" spans="1:3" x14ac:dyDescent="0.5">
      <c r="A278">
        <v>278</v>
      </c>
      <c r="B278" t="s">
        <v>391</v>
      </c>
      <c r="C278">
        <v>25</v>
      </c>
    </row>
    <row r="279" spans="1:3" x14ac:dyDescent="0.5">
      <c r="A279">
        <v>279</v>
      </c>
      <c r="B279" t="s">
        <v>204</v>
      </c>
      <c r="C279">
        <v>0</v>
      </c>
    </row>
    <row r="280" spans="1:3" x14ac:dyDescent="0.5">
      <c r="A280">
        <v>280</v>
      </c>
      <c r="B280" t="s">
        <v>429</v>
      </c>
      <c r="C280">
        <v>20</v>
      </c>
    </row>
    <row r="281" spans="1:3" x14ac:dyDescent="0.5">
      <c r="A281">
        <v>281</v>
      </c>
      <c r="B281" t="s">
        <v>430</v>
      </c>
      <c r="C281">
        <v>30</v>
      </c>
    </row>
    <row r="282" spans="1:3" x14ac:dyDescent="0.5">
      <c r="A282">
        <v>282</v>
      </c>
      <c r="B282" t="s">
        <v>252</v>
      </c>
      <c r="C282">
        <v>0</v>
      </c>
    </row>
    <row r="283" spans="1:3" x14ac:dyDescent="0.5">
      <c r="A283">
        <v>283</v>
      </c>
      <c r="B283" t="s">
        <v>392</v>
      </c>
      <c r="C283">
        <v>22</v>
      </c>
    </row>
    <row r="284" spans="1:3" x14ac:dyDescent="0.5">
      <c r="A284">
        <v>284</v>
      </c>
      <c r="B284" t="s">
        <v>205</v>
      </c>
      <c r="C284">
        <v>0</v>
      </c>
    </row>
    <row r="285" spans="1:3" x14ac:dyDescent="0.5">
      <c r="A285">
        <v>285</v>
      </c>
      <c r="B285" t="s">
        <v>390</v>
      </c>
      <c r="C285">
        <v>23</v>
      </c>
    </row>
    <row r="286" spans="1:3" x14ac:dyDescent="0.5">
      <c r="A286">
        <v>286</v>
      </c>
      <c r="B286" t="s">
        <v>202</v>
      </c>
      <c r="C286">
        <v>0</v>
      </c>
    </row>
    <row r="287" spans="1:3" x14ac:dyDescent="0.5">
      <c r="A287">
        <v>287</v>
      </c>
      <c r="B287" t="s">
        <v>418</v>
      </c>
      <c r="C287">
        <v>18</v>
      </c>
    </row>
    <row r="288" spans="1:3" x14ac:dyDescent="0.5">
      <c r="A288">
        <v>288</v>
      </c>
      <c r="B288" t="s">
        <v>419</v>
      </c>
      <c r="C288">
        <v>36</v>
      </c>
    </row>
    <row r="289" spans="1:3" x14ac:dyDescent="0.5">
      <c r="A289">
        <v>289</v>
      </c>
      <c r="B289" t="s">
        <v>235</v>
      </c>
      <c r="C289">
        <v>0</v>
      </c>
    </row>
    <row r="290" spans="1:3" x14ac:dyDescent="0.5">
      <c r="A290">
        <v>290</v>
      </c>
      <c r="B290" t="s">
        <v>388</v>
      </c>
      <c r="C290">
        <v>20</v>
      </c>
    </row>
    <row r="291" spans="1:3" x14ac:dyDescent="0.5">
      <c r="A291">
        <v>291</v>
      </c>
      <c r="B291" t="s">
        <v>199</v>
      </c>
      <c r="C291">
        <v>0</v>
      </c>
    </row>
    <row r="292" spans="1:3" x14ac:dyDescent="0.5">
      <c r="A292">
        <v>292</v>
      </c>
      <c r="B292" t="s">
        <v>200</v>
      </c>
      <c r="C292">
        <v>0</v>
      </c>
    </row>
    <row r="293" spans="1:3" x14ac:dyDescent="0.5">
      <c r="A293">
        <v>293</v>
      </c>
      <c r="B293" t="s">
        <v>421</v>
      </c>
      <c r="C293">
        <v>20</v>
      </c>
    </row>
    <row r="294" spans="1:3" x14ac:dyDescent="0.5">
      <c r="A294">
        <v>294</v>
      </c>
      <c r="B294" t="s">
        <v>422</v>
      </c>
      <c r="C294">
        <v>40</v>
      </c>
    </row>
    <row r="295" spans="1:3" x14ac:dyDescent="0.5">
      <c r="A295">
        <v>295</v>
      </c>
      <c r="B295" t="s">
        <v>238</v>
      </c>
      <c r="C295">
        <v>0</v>
      </c>
    </row>
    <row r="296" spans="1:3" x14ac:dyDescent="0.5">
      <c r="A296">
        <v>296</v>
      </c>
      <c r="B296" t="s">
        <v>403</v>
      </c>
      <c r="C296">
        <v>24</v>
      </c>
    </row>
    <row r="297" spans="1:3" x14ac:dyDescent="0.5">
      <c r="A297">
        <v>297</v>
      </c>
      <c r="B297" t="s">
        <v>219</v>
      </c>
      <c r="C297">
        <v>0</v>
      </c>
    </row>
    <row r="298" spans="1:3" x14ac:dyDescent="0.5">
      <c r="A298">
        <v>298</v>
      </c>
      <c r="B298" t="s">
        <v>410</v>
      </c>
      <c r="C298">
        <v>15</v>
      </c>
    </row>
    <row r="299" spans="1:3" x14ac:dyDescent="0.5">
      <c r="A299">
        <v>299</v>
      </c>
      <c r="B299" t="s">
        <v>396</v>
      </c>
      <c r="C299">
        <v>30</v>
      </c>
    </row>
    <row r="300" spans="1:3" x14ac:dyDescent="0.5">
      <c r="A300">
        <v>300</v>
      </c>
      <c r="B300" t="s">
        <v>394</v>
      </c>
      <c r="C300">
        <v>20</v>
      </c>
    </row>
    <row r="301" spans="1:3" x14ac:dyDescent="0.5">
      <c r="A301">
        <v>301</v>
      </c>
      <c r="B301" t="s">
        <v>207</v>
      </c>
      <c r="C301">
        <v>0</v>
      </c>
    </row>
    <row r="302" spans="1:3" x14ac:dyDescent="0.5">
      <c r="A302">
        <v>302</v>
      </c>
      <c r="B302" t="s">
        <v>212</v>
      </c>
      <c r="C302">
        <v>0</v>
      </c>
    </row>
    <row r="303" spans="1:3" x14ac:dyDescent="0.5">
      <c r="A303">
        <v>303</v>
      </c>
      <c r="B303" t="s">
        <v>230</v>
      </c>
      <c r="C303">
        <v>0</v>
      </c>
    </row>
    <row r="304" spans="1:3" x14ac:dyDescent="0.5">
      <c r="A304">
        <v>304</v>
      </c>
      <c r="B304" t="s">
        <v>425</v>
      </c>
      <c r="C304">
        <v>32</v>
      </c>
    </row>
    <row r="305" spans="1:3" x14ac:dyDescent="0.5">
      <c r="A305">
        <v>305</v>
      </c>
      <c r="B305" t="s">
        <v>426</v>
      </c>
      <c r="C305">
        <v>42</v>
      </c>
    </row>
    <row r="306" spans="1:3" x14ac:dyDescent="0.5">
      <c r="A306">
        <v>306</v>
      </c>
      <c r="B306" t="s">
        <v>246</v>
      </c>
      <c r="C306">
        <v>0</v>
      </c>
    </row>
    <row r="307" spans="1:3" x14ac:dyDescent="0.5">
      <c r="A307">
        <v>307</v>
      </c>
      <c r="B307" t="s">
        <v>412</v>
      </c>
      <c r="C307">
        <v>37</v>
      </c>
    </row>
    <row r="308" spans="1:3" x14ac:dyDescent="0.5">
      <c r="A308">
        <v>308</v>
      </c>
      <c r="B308" t="s">
        <v>231</v>
      </c>
      <c r="C308">
        <v>0</v>
      </c>
    </row>
    <row r="309" spans="1:3" x14ac:dyDescent="0.5">
      <c r="A309">
        <v>309</v>
      </c>
      <c r="B309" t="s">
        <v>404</v>
      </c>
      <c r="C309">
        <v>26</v>
      </c>
    </row>
    <row r="310" spans="1:3" x14ac:dyDescent="0.5">
      <c r="A310">
        <v>310</v>
      </c>
      <c r="B310" t="s">
        <v>220</v>
      </c>
      <c r="C310">
        <v>0</v>
      </c>
    </row>
    <row r="311" spans="1:3" x14ac:dyDescent="0.5">
      <c r="A311">
        <v>311</v>
      </c>
      <c r="B311" t="s">
        <v>228</v>
      </c>
      <c r="C311">
        <v>0</v>
      </c>
    </row>
    <row r="312" spans="1:3" x14ac:dyDescent="0.5">
      <c r="A312">
        <v>312</v>
      </c>
      <c r="B312" t="s">
        <v>229</v>
      </c>
      <c r="C312">
        <v>0</v>
      </c>
    </row>
    <row r="313" spans="1:3" x14ac:dyDescent="0.5">
      <c r="A313">
        <v>313</v>
      </c>
      <c r="B313" t="s">
        <v>248</v>
      </c>
      <c r="C313">
        <v>0</v>
      </c>
    </row>
    <row r="314" spans="1:3" x14ac:dyDescent="0.5">
      <c r="A314">
        <v>314</v>
      </c>
      <c r="B314" t="s">
        <v>249</v>
      </c>
      <c r="C314">
        <v>0</v>
      </c>
    </row>
    <row r="315" spans="1:3" x14ac:dyDescent="0.5">
      <c r="A315">
        <v>315</v>
      </c>
      <c r="B315" t="s">
        <v>417</v>
      </c>
      <c r="C315">
        <v>36</v>
      </c>
    </row>
    <row r="316" spans="1:3" x14ac:dyDescent="0.5">
      <c r="A316">
        <v>316</v>
      </c>
      <c r="B316" t="s">
        <v>420</v>
      </c>
      <c r="C316">
        <v>26</v>
      </c>
    </row>
    <row r="317" spans="1:3" x14ac:dyDescent="0.5">
      <c r="A317">
        <v>317</v>
      </c>
      <c r="B317" t="s">
        <v>236</v>
      </c>
      <c r="C317">
        <v>0</v>
      </c>
    </row>
    <row r="318" spans="1:3" x14ac:dyDescent="0.5">
      <c r="A318">
        <v>318</v>
      </c>
      <c r="B318" t="s">
        <v>400</v>
      </c>
      <c r="C318">
        <v>30</v>
      </c>
    </row>
    <row r="319" spans="1:3" x14ac:dyDescent="0.5">
      <c r="A319">
        <v>319</v>
      </c>
      <c r="B319" t="s">
        <v>217</v>
      </c>
      <c r="C319">
        <v>0</v>
      </c>
    </row>
    <row r="320" spans="1:3" x14ac:dyDescent="0.5">
      <c r="A320">
        <v>320</v>
      </c>
      <c r="B320" t="s">
        <v>393</v>
      </c>
      <c r="C320">
        <v>40</v>
      </c>
    </row>
    <row r="321" spans="1:3" x14ac:dyDescent="0.5">
      <c r="A321">
        <v>321</v>
      </c>
      <c r="B321" t="s">
        <v>206</v>
      </c>
      <c r="C321">
        <v>0</v>
      </c>
    </row>
    <row r="322" spans="1:3" x14ac:dyDescent="0.5">
      <c r="A322">
        <v>322</v>
      </c>
      <c r="B322" t="s">
        <v>405</v>
      </c>
      <c r="C322">
        <v>33</v>
      </c>
    </row>
    <row r="323" spans="1:3" x14ac:dyDescent="0.5">
      <c r="A323">
        <v>323</v>
      </c>
      <c r="B323" t="s">
        <v>221</v>
      </c>
      <c r="C323">
        <v>0</v>
      </c>
    </row>
    <row r="324" spans="1:3" x14ac:dyDescent="0.5">
      <c r="A324">
        <v>324</v>
      </c>
      <c r="B324" t="s">
        <v>211</v>
      </c>
      <c r="C324">
        <v>0</v>
      </c>
    </row>
    <row r="325" spans="1:3" x14ac:dyDescent="0.5">
      <c r="A325">
        <v>325</v>
      </c>
      <c r="B325" t="s">
        <v>411</v>
      </c>
      <c r="C325">
        <v>32</v>
      </c>
    </row>
    <row r="326" spans="1:3" x14ac:dyDescent="0.5">
      <c r="A326">
        <v>326</v>
      </c>
      <c r="B326" t="s">
        <v>227</v>
      </c>
      <c r="C326">
        <v>0</v>
      </c>
    </row>
    <row r="327" spans="1:3" x14ac:dyDescent="0.5">
      <c r="A327">
        <v>327</v>
      </c>
      <c r="B327" t="s">
        <v>203</v>
      </c>
      <c r="C327">
        <v>0</v>
      </c>
    </row>
    <row r="328" spans="1:3" x14ac:dyDescent="0.5">
      <c r="A328">
        <v>328</v>
      </c>
      <c r="B328" t="s">
        <v>401</v>
      </c>
      <c r="C328">
        <v>35</v>
      </c>
    </row>
    <row r="329" spans="1:3" x14ac:dyDescent="0.5">
      <c r="A329">
        <v>329</v>
      </c>
      <c r="B329" t="s">
        <v>402</v>
      </c>
      <c r="C329">
        <v>45</v>
      </c>
    </row>
    <row r="330" spans="1:3" x14ac:dyDescent="0.5">
      <c r="A330">
        <v>330</v>
      </c>
      <c r="B330" t="s">
        <v>218</v>
      </c>
      <c r="C330">
        <v>0</v>
      </c>
    </row>
    <row r="331" spans="1:3" x14ac:dyDescent="0.5">
      <c r="A331">
        <v>331</v>
      </c>
      <c r="B331" t="s">
        <v>408</v>
      </c>
      <c r="C331">
        <v>32</v>
      </c>
    </row>
    <row r="332" spans="1:3" x14ac:dyDescent="0.5">
      <c r="A332">
        <v>332</v>
      </c>
      <c r="B332" t="s">
        <v>223</v>
      </c>
      <c r="C332">
        <v>0</v>
      </c>
    </row>
    <row r="333" spans="1:3" x14ac:dyDescent="0.5">
      <c r="A333">
        <v>333</v>
      </c>
      <c r="B333" t="s">
        <v>413</v>
      </c>
      <c r="C333">
        <v>35</v>
      </c>
    </row>
    <row r="334" spans="1:3" x14ac:dyDescent="0.5">
      <c r="A334">
        <v>334</v>
      </c>
      <c r="B334" t="s">
        <v>232</v>
      </c>
      <c r="C334">
        <v>0</v>
      </c>
    </row>
    <row r="335" spans="1:3" x14ac:dyDescent="0.5">
      <c r="A335">
        <v>335</v>
      </c>
      <c r="B335" t="s">
        <v>244</v>
      </c>
      <c r="C335">
        <v>0</v>
      </c>
    </row>
    <row r="336" spans="1:3" x14ac:dyDescent="0.5">
      <c r="A336">
        <v>336</v>
      </c>
      <c r="B336" t="s">
        <v>243</v>
      </c>
      <c r="C336">
        <v>0</v>
      </c>
    </row>
    <row r="337" spans="1:3" x14ac:dyDescent="0.5">
      <c r="A337">
        <v>337</v>
      </c>
      <c r="B337" t="s">
        <v>225</v>
      </c>
      <c r="C337">
        <v>0</v>
      </c>
    </row>
    <row r="338" spans="1:3" x14ac:dyDescent="0.5">
      <c r="A338">
        <v>338</v>
      </c>
      <c r="B338" t="s">
        <v>226</v>
      </c>
      <c r="C338">
        <v>0</v>
      </c>
    </row>
    <row r="339" spans="1:3" x14ac:dyDescent="0.5">
      <c r="A339">
        <v>339</v>
      </c>
      <c r="B339" t="s">
        <v>397</v>
      </c>
      <c r="C339">
        <v>30</v>
      </c>
    </row>
    <row r="340" spans="1:3" x14ac:dyDescent="0.5">
      <c r="A340">
        <v>340</v>
      </c>
      <c r="B340" t="s">
        <v>213</v>
      </c>
      <c r="C340">
        <v>0</v>
      </c>
    </row>
    <row r="341" spans="1:3" x14ac:dyDescent="0.5">
      <c r="A341">
        <v>341</v>
      </c>
      <c r="B341" t="s">
        <v>398</v>
      </c>
      <c r="C341">
        <v>30</v>
      </c>
    </row>
    <row r="342" spans="1:3" x14ac:dyDescent="0.5">
      <c r="A342">
        <v>342</v>
      </c>
      <c r="B342" t="s">
        <v>215</v>
      </c>
      <c r="C342">
        <v>0</v>
      </c>
    </row>
    <row r="343" spans="1:3" x14ac:dyDescent="0.5">
      <c r="A343">
        <v>343</v>
      </c>
      <c r="B343" t="s">
        <v>395</v>
      </c>
      <c r="C343">
        <v>36</v>
      </c>
    </row>
    <row r="344" spans="1:3" x14ac:dyDescent="0.5">
      <c r="A344">
        <v>344</v>
      </c>
      <c r="B344" t="s">
        <v>209</v>
      </c>
      <c r="C344">
        <v>0</v>
      </c>
    </row>
    <row r="345" spans="1:3" x14ac:dyDescent="0.5">
      <c r="A345">
        <v>345</v>
      </c>
      <c r="B345" t="s">
        <v>427</v>
      </c>
      <c r="C345">
        <v>40</v>
      </c>
    </row>
    <row r="346" spans="1:3" x14ac:dyDescent="0.5">
      <c r="A346">
        <v>346</v>
      </c>
      <c r="B346" t="s">
        <v>250</v>
      </c>
      <c r="C346">
        <v>0</v>
      </c>
    </row>
    <row r="347" spans="1:3" x14ac:dyDescent="0.5">
      <c r="A347">
        <v>347</v>
      </c>
      <c r="B347" t="s">
        <v>428</v>
      </c>
      <c r="C347">
        <v>40</v>
      </c>
    </row>
    <row r="348" spans="1:3" x14ac:dyDescent="0.5">
      <c r="A348">
        <v>348</v>
      </c>
      <c r="B348" t="s">
        <v>251</v>
      </c>
      <c r="C348">
        <v>0</v>
      </c>
    </row>
    <row r="349" spans="1:3" x14ac:dyDescent="0.5">
      <c r="A349">
        <v>349</v>
      </c>
      <c r="B349" t="s">
        <v>399</v>
      </c>
      <c r="C349">
        <v>5</v>
      </c>
    </row>
    <row r="350" spans="1:3" x14ac:dyDescent="0.5">
      <c r="A350">
        <v>350</v>
      </c>
      <c r="B350" t="s">
        <v>216</v>
      </c>
      <c r="C350">
        <v>0</v>
      </c>
    </row>
    <row r="351" spans="1:3" x14ac:dyDescent="0.5">
      <c r="A351">
        <v>351</v>
      </c>
      <c r="B351" t="s">
        <v>247</v>
      </c>
      <c r="C351">
        <v>0</v>
      </c>
    </row>
    <row r="352" spans="1:3" x14ac:dyDescent="0.5">
      <c r="A352">
        <v>352</v>
      </c>
      <c r="B352" t="s">
        <v>208</v>
      </c>
      <c r="C352">
        <v>0</v>
      </c>
    </row>
    <row r="353" spans="1:3" x14ac:dyDescent="0.5">
      <c r="A353">
        <v>353</v>
      </c>
      <c r="B353" t="s">
        <v>424</v>
      </c>
      <c r="C353">
        <v>37</v>
      </c>
    </row>
    <row r="354" spans="1:3" x14ac:dyDescent="0.5">
      <c r="A354">
        <v>354</v>
      </c>
      <c r="B354" t="s">
        <v>242</v>
      </c>
      <c r="C354">
        <v>0</v>
      </c>
    </row>
    <row r="355" spans="1:3" x14ac:dyDescent="0.5">
      <c r="A355">
        <v>355</v>
      </c>
      <c r="B355" t="s">
        <v>415</v>
      </c>
      <c r="C355">
        <v>37</v>
      </c>
    </row>
    <row r="356" spans="1:3" x14ac:dyDescent="0.5">
      <c r="A356">
        <v>356</v>
      </c>
      <c r="B356" t="s">
        <v>416</v>
      </c>
      <c r="C356">
        <v>42</v>
      </c>
    </row>
    <row r="357" spans="1:3" x14ac:dyDescent="0.5">
      <c r="A357">
        <v>357</v>
      </c>
      <c r="B357" t="s">
        <v>237</v>
      </c>
      <c r="C357">
        <v>0</v>
      </c>
    </row>
    <row r="358" spans="1:3" x14ac:dyDescent="0.5">
      <c r="A358">
        <v>358</v>
      </c>
      <c r="B358" t="s">
        <v>438</v>
      </c>
      <c r="C358">
        <v>0</v>
      </c>
    </row>
    <row r="359" spans="1:3" x14ac:dyDescent="0.5">
      <c r="A359">
        <v>359</v>
      </c>
      <c r="B359" t="s">
        <v>241</v>
      </c>
      <c r="C359">
        <v>0</v>
      </c>
    </row>
    <row r="360" spans="1:3" x14ac:dyDescent="0.5">
      <c r="A360">
        <v>360</v>
      </c>
      <c r="B360" t="s">
        <v>414</v>
      </c>
      <c r="C360">
        <v>15</v>
      </c>
    </row>
    <row r="361" spans="1:3" x14ac:dyDescent="0.5">
      <c r="A361">
        <v>361</v>
      </c>
      <c r="B361" t="s">
        <v>409</v>
      </c>
      <c r="C361">
        <v>42</v>
      </c>
    </row>
    <row r="362" spans="1:3" x14ac:dyDescent="0.5">
      <c r="A362">
        <v>362</v>
      </c>
      <c r="B362" t="s">
        <v>224</v>
      </c>
      <c r="C362">
        <v>0</v>
      </c>
    </row>
    <row r="363" spans="1:3" x14ac:dyDescent="0.5">
      <c r="A363">
        <v>363</v>
      </c>
      <c r="B363" t="s">
        <v>406</v>
      </c>
      <c r="C363">
        <v>32</v>
      </c>
    </row>
    <row r="364" spans="1:3" x14ac:dyDescent="0.5">
      <c r="A364">
        <v>364</v>
      </c>
      <c r="B364" t="s">
        <v>407</v>
      </c>
      <c r="C364">
        <v>44</v>
      </c>
    </row>
    <row r="365" spans="1:3" x14ac:dyDescent="0.5">
      <c r="A365">
        <v>365</v>
      </c>
      <c r="B365" t="s">
        <v>222</v>
      </c>
      <c r="C365">
        <v>0</v>
      </c>
    </row>
    <row r="366" spans="1:3" x14ac:dyDescent="0.5">
      <c r="A366">
        <v>366</v>
      </c>
      <c r="B366" t="s">
        <v>423</v>
      </c>
      <c r="C366">
        <v>5</v>
      </c>
    </row>
    <row r="367" spans="1:3" x14ac:dyDescent="0.5">
      <c r="A367">
        <v>367</v>
      </c>
      <c r="B367" t="s">
        <v>239</v>
      </c>
      <c r="C367">
        <v>0</v>
      </c>
    </row>
    <row r="368" spans="1:3" x14ac:dyDescent="0.5">
      <c r="A368">
        <v>368</v>
      </c>
      <c r="B368" t="s">
        <v>240</v>
      </c>
      <c r="C368">
        <v>0</v>
      </c>
    </row>
    <row r="369" spans="1:3" x14ac:dyDescent="0.5">
      <c r="A369">
        <v>369</v>
      </c>
      <c r="B369" t="s">
        <v>245</v>
      </c>
      <c r="C369">
        <v>0</v>
      </c>
    </row>
    <row r="370" spans="1:3" x14ac:dyDescent="0.5">
      <c r="A370">
        <v>370</v>
      </c>
      <c r="B370" t="s">
        <v>214</v>
      </c>
      <c r="C370">
        <v>0</v>
      </c>
    </row>
    <row r="371" spans="1:3" x14ac:dyDescent="0.5">
      <c r="A371">
        <v>371</v>
      </c>
      <c r="B371" t="s">
        <v>431</v>
      </c>
      <c r="C371">
        <v>30</v>
      </c>
    </row>
    <row r="372" spans="1:3" x14ac:dyDescent="0.5">
      <c r="A372">
        <v>372</v>
      </c>
      <c r="B372" t="s">
        <v>432</v>
      </c>
      <c r="C372">
        <v>50</v>
      </c>
    </row>
    <row r="373" spans="1:3" x14ac:dyDescent="0.5">
      <c r="A373">
        <v>373</v>
      </c>
      <c r="B373" t="s">
        <v>253</v>
      </c>
      <c r="C373">
        <v>0</v>
      </c>
    </row>
    <row r="374" spans="1:3" x14ac:dyDescent="0.5">
      <c r="A374">
        <v>374</v>
      </c>
      <c r="B374" t="s">
        <v>433</v>
      </c>
      <c r="C374">
        <v>20</v>
      </c>
    </row>
    <row r="375" spans="1:3" x14ac:dyDescent="0.5">
      <c r="A375">
        <v>375</v>
      </c>
      <c r="B375" t="s">
        <v>434</v>
      </c>
      <c r="C375">
        <v>45</v>
      </c>
    </row>
    <row r="376" spans="1:3" x14ac:dyDescent="0.5">
      <c r="A376">
        <v>376</v>
      </c>
      <c r="B376" t="s">
        <v>254</v>
      </c>
      <c r="C376">
        <v>0</v>
      </c>
    </row>
    <row r="377" spans="1:3" x14ac:dyDescent="0.5">
      <c r="A377">
        <v>377</v>
      </c>
      <c r="B377" t="s">
        <v>439</v>
      </c>
      <c r="C377">
        <v>0</v>
      </c>
    </row>
    <row r="378" spans="1:3" x14ac:dyDescent="0.5">
      <c r="A378">
        <v>378</v>
      </c>
      <c r="B378" t="s">
        <v>440</v>
      </c>
      <c r="C378">
        <v>0</v>
      </c>
    </row>
    <row r="379" spans="1:3" x14ac:dyDescent="0.5">
      <c r="A379">
        <v>379</v>
      </c>
      <c r="B379" t="s">
        <v>441</v>
      </c>
      <c r="C379">
        <v>0</v>
      </c>
    </row>
    <row r="380" spans="1:3" x14ac:dyDescent="0.5">
      <c r="A380">
        <v>380</v>
      </c>
      <c r="B380" t="s">
        <v>442</v>
      </c>
      <c r="C380">
        <v>0</v>
      </c>
    </row>
    <row r="381" spans="1:3" x14ac:dyDescent="0.5">
      <c r="A381">
        <v>381</v>
      </c>
      <c r="B381" t="s">
        <v>443</v>
      </c>
      <c r="C381">
        <v>0</v>
      </c>
    </row>
    <row r="382" spans="1:3" x14ac:dyDescent="0.5">
      <c r="A382">
        <v>382</v>
      </c>
      <c r="B382" t="s">
        <v>444</v>
      </c>
      <c r="C382">
        <v>0</v>
      </c>
    </row>
    <row r="383" spans="1:3" x14ac:dyDescent="0.5">
      <c r="A383">
        <v>383</v>
      </c>
      <c r="B383" t="s">
        <v>445</v>
      </c>
      <c r="C383">
        <v>0</v>
      </c>
    </row>
    <row r="384" spans="1:3" x14ac:dyDescent="0.5">
      <c r="A384">
        <v>384</v>
      </c>
      <c r="B384" t="s">
        <v>446</v>
      </c>
      <c r="C384">
        <v>0</v>
      </c>
    </row>
    <row r="385" spans="1:3" x14ac:dyDescent="0.5">
      <c r="A385">
        <v>385</v>
      </c>
      <c r="B385" t="s">
        <v>447</v>
      </c>
      <c r="C385">
        <v>0</v>
      </c>
    </row>
    <row r="386" spans="1:3" x14ac:dyDescent="0.5">
      <c r="A386">
        <v>386</v>
      </c>
      <c r="B386" t="s">
        <v>448</v>
      </c>
      <c r="C386">
        <v>0</v>
      </c>
    </row>
    <row r="387" spans="1:3" x14ac:dyDescent="0.5">
      <c r="A387">
        <v>387</v>
      </c>
      <c r="B387" t="s">
        <v>449</v>
      </c>
      <c r="C387">
        <v>18</v>
      </c>
    </row>
    <row r="388" spans="1:3" x14ac:dyDescent="0.5">
      <c r="A388">
        <v>388</v>
      </c>
      <c r="B388" t="s">
        <v>450</v>
      </c>
      <c r="C388">
        <v>32</v>
      </c>
    </row>
    <row r="389" spans="1:3" x14ac:dyDescent="0.5">
      <c r="A389">
        <v>389</v>
      </c>
      <c r="B389" t="s">
        <v>451</v>
      </c>
      <c r="C389">
        <v>0</v>
      </c>
    </row>
    <row r="390" spans="1:3" x14ac:dyDescent="0.5">
      <c r="A390">
        <v>390</v>
      </c>
      <c r="B390" t="s">
        <v>452</v>
      </c>
      <c r="C390">
        <v>14</v>
      </c>
    </row>
    <row r="391" spans="1:3" x14ac:dyDescent="0.5">
      <c r="A391">
        <v>391</v>
      </c>
      <c r="B391" t="s">
        <v>453</v>
      </c>
      <c r="C391">
        <v>36</v>
      </c>
    </row>
    <row r="392" spans="1:3" x14ac:dyDescent="0.5">
      <c r="A392">
        <v>392</v>
      </c>
      <c r="B392" t="s">
        <v>454</v>
      </c>
      <c r="C392">
        <v>0</v>
      </c>
    </row>
    <row r="393" spans="1:3" x14ac:dyDescent="0.5">
      <c r="A393">
        <v>393</v>
      </c>
      <c r="B393" t="s">
        <v>455</v>
      </c>
      <c r="C393">
        <v>16</v>
      </c>
    </row>
    <row r="394" spans="1:3" x14ac:dyDescent="0.5">
      <c r="A394">
        <v>394</v>
      </c>
      <c r="B394" t="s">
        <v>456</v>
      </c>
      <c r="C394">
        <v>36</v>
      </c>
    </row>
    <row r="395" spans="1:3" x14ac:dyDescent="0.5">
      <c r="A395">
        <v>395</v>
      </c>
      <c r="B395" t="s">
        <v>457</v>
      </c>
      <c r="C395">
        <v>0</v>
      </c>
    </row>
    <row r="396" spans="1:3" x14ac:dyDescent="0.5">
      <c r="A396">
        <v>396</v>
      </c>
      <c r="B396" t="s">
        <v>458</v>
      </c>
      <c r="C396">
        <v>14</v>
      </c>
    </row>
    <row r="397" spans="1:3" x14ac:dyDescent="0.5">
      <c r="A397">
        <v>397</v>
      </c>
      <c r="B397" t="s">
        <v>459</v>
      </c>
      <c r="C397">
        <v>34</v>
      </c>
    </row>
    <row r="398" spans="1:3" x14ac:dyDescent="0.5">
      <c r="A398">
        <v>398</v>
      </c>
      <c r="B398" t="s">
        <v>460</v>
      </c>
      <c r="C398">
        <v>0</v>
      </c>
    </row>
    <row r="399" spans="1:3" x14ac:dyDescent="0.5">
      <c r="A399">
        <v>399</v>
      </c>
      <c r="B399" t="s">
        <v>461</v>
      </c>
      <c r="C399">
        <v>15</v>
      </c>
    </row>
    <row r="400" spans="1:3" x14ac:dyDescent="0.5">
      <c r="A400">
        <v>400</v>
      </c>
      <c r="B400" t="s">
        <v>462</v>
      </c>
      <c r="C400">
        <v>0</v>
      </c>
    </row>
    <row r="401" spans="1:3" x14ac:dyDescent="0.5">
      <c r="A401">
        <v>401</v>
      </c>
      <c r="B401" t="s">
        <v>463</v>
      </c>
      <c r="C401">
        <v>10</v>
      </c>
    </row>
    <row r="402" spans="1:3" x14ac:dyDescent="0.5">
      <c r="A402">
        <v>402</v>
      </c>
      <c r="B402" t="s">
        <v>464</v>
      </c>
      <c r="C402">
        <v>0</v>
      </c>
    </row>
    <row r="403" spans="1:3" x14ac:dyDescent="0.5">
      <c r="A403">
        <v>403</v>
      </c>
      <c r="B403" t="s">
        <v>465</v>
      </c>
      <c r="C403">
        <v>15</v>
      </c>
    </row>
    <row r="404" spans="1:3" x14ac:dyDescent="0.5">
      <c r="A404">
        <v>404</v>
      </c>
      <c r="B404" t="s">
        <v>466</v>
      </c>
      <c r="C404">
        <v>30</v>
      </c>
    </row>
    <row r="405" spans="1:3" x14ac:dyDescent="0.5">
      <c r="A405">
        <v>405</v>
      </c>
      <c r="B405" t="s">
        <v>467</v>
      </c>
      <c r="C405">
        <v>0</v>
      </c>
    </row>
    <row r="406" spans="1:3" x14ac:dyDescent="0.5">
      <c r="A406">
        <v>406</v>
      </c>
      <c r="B406" t="s">
        <v>468</v>
      </c>
      <c r="C406">
        <v>10</v>
      </c>
    </row>
    <row r="407" spans="1:3" x14ac:dyDescent="0.5">
      <c r="A407">
        <v>407</v>
      </c>
      <c r="B407" t="s">
        <v>234</v>
      </c>
      <c r="C407">
        <v>0</v>
      </c>
    </row>
    <row r="408" spans="1:3" x14ac:dyDescent="0.5">
      <c r="A408">
        <v>408</v>
      </c>
      <c r="B408" t="s">
        <v>469</v>
      </c>
      <c r="C408">
        <v>30</v>
      </c>
    </row>
    <row r="409" spans="1:3" x14ac:dyDescent="0.5">
      <c r="A409">
        <v>409</v>
      </c>
      <c r="B409" t="s">
        <v>470</v>
      </c>
      <c r="C409">
        <v>0</v>
      </c>
    </row>
    <row r="410" spans="1:3" x14ac:dyDescent="0.5">
      <c r="A410">
        <v>410</v>
      </c>
      <c r="B410" t="s">
        <v>471</v>
      </c>
      <c r="C410">
        <v>30</v>
      </c>
    </row>
    <row r="411" spans="1:3" x14ac:dyDescent="0.5">
      <c r="A411">
        <v>411</v>
      </c>
      <c r="B411" t="s">
        <v>472</v>
      </c>
      <c r="C411">
        <v>0</v>
      </c>
    </row>
    <row r="412" spans="1:3" x14ac:dyDescent="0.5">
      <c r="A412">
        <v>412</v>
      </c>
      <c r="B412" t="s">
        <v>473</v>
      </c>
      <c r="C412">
        <v>20</v>
      </c>
    </row>
    <row r="413" spans="1:3" x14ac:dyDescent="0.5">
      <c r="A413">
        <v>413</v>
      </c>
      <c r="B413" t="s">
        <v>474</v>
      </c>
      <c r="C413">
        <v>0</v>
      </c>
    </row>
    <row r="414" spans="1:3" x14ac:dyDescent="0.5">
      <c r="A414">
        <v>414</v>
      </c>
      <c r="B414" t="s">
        <v>475</v>
      </c>
      <c r="C414">
        <v>0</v>
      </c>
    </row>
    <row r="415" spans="1:3" x14ac:dyDescent="0.5">
      <c r="A415">
        <v>415</v>
      </c>
      <c r="B415" t="s">
        <v>476</v>
      </c>
      <c r="C415">
        <v>21</v>
      </c>
    </row>
    <row r="416" spans="1:3" x14ac:dyDescent="0.5">
      <c r="A416">
        <v>416</v>
      </c>
      <c r="B416" t="s">
        <v>477</v>
      </c>
      <c r="C416">
        <v>0</v>
      </c>
    </row>
    <row r="417" spans="1:3" x14ac:dyDescent="0.5">
      <c r="A417">
        <v>417</v>
      </c>
      <c r="B417" t="s">
        <v>478</v>
      </c>
      <c r="C417">
        <v>0</v>
      </c>
    </row>
    <row r="418" spans="1:3" x14ac:dyDescent="0.5">
      <c r="A418">
        <v>418</v>
      </c>
      <c r="B418" t="s">
        <v>479</v>
      </c>
      <c r="C418">
        <v>26</v>
      </c>
    </row>
    <row r="419" spans="1:3" x14ac:dyDescent="0.5">
      <c r="A419">
        <v>419</v>
      </c>
      <c r="B419" t="s">
        <v>480</v>
      </c>
      <c r="C419">
        <v>0</v>
      </c>
    </row>
    <row r="420" spans="1:3" x14ac:dyDescent="0.5">
      <c r="A420">
        <v>420</v>
      </c>
      <c r="B420" t="s">
        <v>481</v>
      </c>
      <c r="C420">
        <v>25</v>
      </c>
    </row>
    <row r="421" spans="1:3" x14ac:dyDescent="0.5">
      <c r="A421">
        <v>421</v>
      </c>
      <c r="B421" t="s">
        <v>482</v>
      </c>
      <c r="C421">
        <v>0</v>
      </c>
    </row>
    <row r="422" spans="1:3" x14ac:dyDescent="0.5">
      <c r="A422">
        <v>422</v>
      </c>
      <c r="B422" t="s">
        <v>483</v>
      </c>
      <c r="C422">
        <v>30</v>
      </c>
    </row>
    <row r="423" spans="1:3" x14ac:dyDescent="0.5">
      <c r="A423">
        <v>423</v>
      </c>
      <c r="B423" t="s">
        <v>484</v>
      </c>
      <c r="C423">
        <v>0</v>
      </c>
    </row>
    <row r="424" spans="1:3" x14ac:dyDescent="0.5">
      <c r="A424">
        <v>424</v>
      </c>
      <c r="B424" t="s">
        <v>143</v>
      </c>
      <c r="C424">
        <v>0</v>
      </c>
    </row>
    <row r="425" spans="1:3" x14ac:dyDescent="0.5">
      <c r="A425">
        <v>425</v>
      </c>
      <c r="B425" t="s">
        <v>485</v>
      </c>
      <c r="C425">
        <v>28</v>
      </c>
    </row>
    <row r="426" spans="1:3" x14ac:dyDescent="0.5">
      <c r="A426">
        <v>426</v>
      </c>
      <c r="B426" t="s">
        <v>486</v>
      </c>
      <c r="C426">
        <v>0</v>
      </c>
    </row>
    <row r="427" spans="1:3" x14ac:dyDescent="0.5">
      <c r="A427">
        <v>427</v>
      </c>
      <c r="B427" t="s">
        <v>487</v>
      </c>
      <c r="C427">
        <v>5</v>
      </c>
    </row>
    <row r="428" spans="1:3" x14ac:dyDescent="0.5">
      <c r="A428">
        <v>428</v>
      </c>
      <c r="B428" t="s">
        <v>488</v>
      </c>
      <c r="C428">
        <v>0</v>
      </c>
    </row>
    <row r="429" spans="1:3" x14ac:dyDescent="0.5">
      <c r="A429">
        <v>429</v>
      </c>
      <c r="B429" t="s">
        <v>151</v>
      </c>
      <c r="C429">
        <v>0</v>
      </c>
    </row>
    <row r="430" spans="1:3" x14ac:dyDescent="0.5">
      <c r="A430">
        <v>430</v>
      </c>
      <c r="B430" t="s">
        <v>149</v>
      </c>
      <c r="C430">
        <v>0</v>
      </c>
    </row>
    <row r="431" spans="1:3" x14ac:dyDescent="0.5">
      <c r="A431">
        <v>431</v>
      </c>
      <c r="B431" t="s">
        <v>489</v>
      </c>
      <c r="C431">
        <v>38</v>
      </c>
    </row>
    <row r="432" spans="1:3" x14ac:dyDescent="0.5">
      <c r="A432">
        <v>432</v>
      </c>
      <c r="B432" t="s">
        <v>490</v>
      </c>
      <c r="C432">
        <v>0</v>
      </c>
    </row>
    <row r="433" spans="1:3" x14ac:dyDescent="0.5">
      <c r="A433">
        <v>433</v>
      </c>
      <c r="B433" t="s">
        <v>491</v>
      </c>
      <c r="C433">
        <v>10</v>
      </c>
    </row>
    <row r="434" spans="1:3" x14ac:dyDescent="0.5">
      <c r="A434">
        <v>434</v>
      </c>
      <c r="B434" t="s">
        <v>492</v>
      </c>
      <c r="C434">
        <v>34</v>
      </c>
    </row>
    <row r="435" spans="1:3" x14ac:dyDescent="0.5">
      <c r="A435">
        <v>435</v>
      </c>
      <c r="B435" t="s">
        <v>493</v>
      </c>
      <c r="C435">
        <v>0</v>
      </c>
    </row>
    <row r="436" spans="1:3" x14ac:dyDescent="0.5">
      <c r="A436">
        <v>436</v>
      </c>
      <c r="B436" t="s">
        <v>494</v>
      </c>
      <c r="C436">
        <v>33</v>
      </c>
    </row>
    <row r="437" spans="1:3" x14ac:dyDescent="0.5">
      <c r="A437">
        <v>437</v>
      </c>
      <c r="B437" t="s">
        <v>495</v>
      </c>
      <c r="C437">
        <v>0</v>
      </c>
    </row>
    <row r="438" spans="1:3" x14ac:dyDescent="0.5">
      <c r="A438">
        <v>438</v>
      </c>
      <c r="B438" t="s">
        <v>496</v>
      </c>
      <c r="C438">
        <v>10</v>
      </c>
    </row>
    <row r="439" spans="1:3" x14ac:dyDescent="0.5">
      <c r="A439">
        <v>439</v>
      </c>
      <c r="B439" t="s">
        <v>497</v>
      </c>
      <c r="C439">
        <v>10</v>
      </c>
    </row>
    <row r="440" spans="1:3" x14ac:dyDescent="0.5">
      <c r="A440">
        <v>440</v>
      </c>
      <c r="B440" t="s">
        <v>498</v>
      </c>
      <c r="C440">
        <v>10</v>
      </c>
    </row>
    <row r="441" spans="1:3" x14ac:dyDescent="0.5">
      <c r="A441">
        <v>441</v>
      </c>
      <c r="B441" t="s">
        <v>499</v>
      </c>
      <c r="C441">
        <v>0</v>
      </c>
    </row>
    <row r="442" spans="1:3" x14ac:dyDescent="0.5">
      <c r="A442">
        <v>442</v>
      </c>
      <c r="B442" t="s">
        <v>500</v>
      </c>
      <c r="C442">
        <v>0</v>
      </c>
    </row>
    <row r="443" spans="1:3" x14ac:dyDescent="0.5">
      <c r="A443">
        <v>443</v>
      </c>
      <c r="B443" t="s">
        <v>501</v>
      </c>
      <c r="C443">
        <v>24</v>
      </c>
    </row>
    <row r="444" spans="1:3" x14ac:dyDescent="0.5">
      <c r="A444">
        <v>444</v>
      </c>
      <c r="B444" t="s">
        <v>502</v>
      </c>
      <c r="C444">
        <v>48</v>
      </c>
    </row>
    <row r="445" spans="1:3" x14ac:dyDescent="0.5">
      <c r="A445">
        <v>445</v>
      </c>
      <c r="B445" t="s">
        <v>503</v>
      </c>
      <c r="C445">
        <v>0</v>
      </c>
    </row>
    <row r="446" spans="1:3" x14ac:dyDescent="0.5">
      <c r="A446">
        <v>446</v>
      </c>
      <c r="B446" t="s">
        <v>504</v>
      </c>
      <c r="C446">
        <v>30</v>
      </c>
    </row>
    <row r="447" spans="1:3" x14ac:dyDescent="0.5">
      <c r="A447">
        <v>447</v>
      </c>
      <c r="B447" t="s">
        <v>505</v>
      </c>
      <c r="C447">
        <v>35</v>
      </c>
    </row>
    <row r="448" spans="1:3" x14ac:dyDescent="0.5">
      <c r="A448">
        <v>448</v>
      </c>
      <c r="B448" t="s">
        <v>506</v>
      </c>
      <c r="C448">
        <v>0</v>
      </c>
    </row>
    <row r="449" spans="1:3" x14ac:dyDescent="0.5">
      <c r="A449">
        <v>449</v>
      </c>
      <c r="B449" t="s">
        <v>507</v>
      </c>
      <c r="C449">
        <v>34</v>
      </c>
    </row>
    <row r="450" spans="1:3" x14ac:dyDescent="0.5">
      <c r="A450">
        <v>450</v>
      </c>
      <c r="B450" t="s">
        <v>508</v>
      </c>
      <c r="C450">
        <v>0</v>
      </c>
    </row>
    <row r="451" spans="1:3" x14ac:dyDescent="0.5">
      <c r="A451">
        <v>451</v>
      </c>
      <c r="B451" t="s">
        <v>509</v>
      </c>
      <c r="C451">
        <v>40</v>
      </c>
    </row>
    <row r="452" spans="1:3" x14ac:dyDescent="0.5">
      <c r="A452">
        <v>452</v>
      </c>
      <c r="B452" t="s">
        <v>510</v>
      </c>
      <c r="C452">
        <v>0</v>
      </c>
    </row>
    <row r="453" spans="1:3" x14ac:dyDescent="0.5">
      <c r="A453">
        <v>453</v>
      </c>
      <c r="B453" t="s">
        <v>511</v>
      </c>
      <c r="C453">
        <v>37</v>
      </c>
    </row>
    <row r="454" spans="1:3" x14ac:dyDescent="0.5">
      <c r="A454">
        <v>454</v>
      </c>
      <c r="B454" t="s">
        <v>512</v>
      </c>
      <c r="C454">
        <v>0</v>
      </c>
    </row>
    <row r="455" spans="1:3" x14ac:dyDescent="0.5">
      <c r="A455">
        <v>455</v>
      </c>
      <c r="B455" t="s">
        <v>513</v>
      </c>
      <c r="C455">
        <v>0</v>
      </c>
    </row>
    <row r="456" spans="1:3" x14ac:dyDescent="0.5">
      <c r="A456">
        <v>456</v>
      </c>
      <c r="B456" t="s">
        <v>514</v>
      </c>
      <c r="C456">
        <v>31</v>
      </c>
    </row>
    <row r="457" spans="1:3" x14ac:dyDescent="0.5">
      <c r="A457">
        <v>457</v>
      </c>
      <c r="B457" t="s">
        <v>515</v>
      </c>
      <c r="C457">
        <v>0</v>
      </c>
    </row>
    <row r="458" spans="1:3" x14ac:dyDescent="0.5">
      <c r="A458">
        <v>458</v>
      </c>
      <c r="B458" t="s">
        <v>516</v>
      </c>
      <c r="C458">
        <v>30</v>
      </c>
    </row>
    <row r="459" spans="1:3" x14ac:dyDescent="0.5">
      <c r="A459">
        <v>459</v>
      </c>
      <c r="B459" t="s">
        <v>517</v>
      </c>
      <c r="C459">
        <v>40</v>
      </c>
    </row>
    <row r="460" spans="1:3" x14ac:dyDescent="0.5">
      <c r="A460">
        <v>460</v>
      </c>
      <c r="B460" t="s">
        <v>518</v>
      </c>
      <c r="C460">
        <v>0</v>
      </c>
    </row>
    <row r="461" spans="1:3" x14ac:dyDescent="0.5">
      <c r="A461">
        <v>461</v>
      </c>
      <c r="B461" t="s">
        <v>164</v>
      </c>
      <c r="C461">
        <v>0</v>
      </c>
    </row>
    <row r="462" spans="1:3" x14ac:dyDescent="0.5">
      <c r="A462">
        <v>462</v>
      </c>
      <c r="B462" t="s">
        <v>519</v>
      </c>
      <c r="C462">
        <v>0</v>
      </c>
    </row>
    <row r="463" spans="1:3" x14ac:dyDescent="0.5">
      <c r="A463">
        <v>463</v>
      </c>
      <c r="B463" t="s">
        <v>520</v>
      </c>
      <c r="C463">
        <v>0</v>
      </c>
    </row>
    <row r="464" spans="1:3" x14ac:dyDescent="0.5">
      <c r="A464">
        <v>464</v>
      </c>
      <c r="B464" t="s">
        <v>521</v>
      </c>
      <c r="C464">
        <v>0</v>
      </c>
    </row>
    <row r="465" spans="1:3" x14ac:dyDescent="0.5">
      <c r="A465">
        <v>465</v>
      </c>
      <c r="B465" t="s">
        <v>522</v>
      </c>
      <c r="C465">
        <v>0</v>
      </c>
    </row>
    <row r="466" spans="1:3" x14ac:dyDescent="0.5">
      <c r="A466">
        <v>466</v>
      </c>
      <c r="B466" t="s">
        <v>523</v>
      </c>
      <c r="C466">
        <v>0</v>
      </c>
    </row>
    <row r="467" spans="1:3" x14ac:dyDescent="0.5">
      <c r="A467">
        <v>467</v>
      </c>
      <c r="B467" t="s">
        <v>524</v>
      </c>
      <c r="C467">
        <v>0</v>
      </c>
    </row>
    <row r="468" spans="1:3" x14ac:dyDescent="0.5">
      <c r="A468">
        <v>468</v>
      </c>
      <c r="B468" t="s">
        <v>525</v>
      </c>
      <c r="C468">
        <v>0</v>
      </c>
    </row>
    <row r="469" spans="1:3" x14ac:dyDescent="0.5">
      <c r="A469">
        <v>469</v>
      </c>
      <c r="B469" t="s">
        <v>145</v>
      </c>
      <c r="C469">
        <v>0</v>
      </c>
    </row>
    <row r="470" spans="1:3" x14ac:dyDescent="0.5">
      <c r="A470">
        <v>470</v>
      </c>
      <c r="B470" t="s">
        <v>526</v>
      </c>
      <c r="C470">
        <v>0</v>
      </c>
    </row>
    <row r="471" spans="1:3" x14ac:dyDescent="0.5">
      <c r="A471">
        <v>471</v>
      </c>
      <c r="B471" t="s">
        <v>527</v>
      </c>
      <c r="C471">
        <v>0</v>
      </c>
    </row>
    <row r="472" spans="1:3" x14ac:dyDescent="0.5">
      <c r="A472">
        <v>472</v>
      </c>
      <c r="B472" t="s">
        <v>157</v>
      </c>
      <c r="C472">
        <v>0</v>
      </c>
    </row>
    <row r="473" spans="1:3" x14ac:dyDescent="0.5">
      <c r="A473">
        <v>473</v>
      </c>
      <c r="B473" t="s">
        <v>167</v>
      </c>
      <c r="C473">
        <v>0</v>
      </c>
    </row>
    <row r="474" spans="1:3" x14ac:dyDescent="0.5">
      <c r="A474">
        <v>474</v>
      </c>
      <c r="B474" t="s">
        <v>114</v>
      </c>
      <c r="C474">
        <v>0</v>
      </c>
    </row>
    <row r="475" spans="1:3" x14ac:dyDescent="0.5">
      <c r="A475">
        <v>475</v>
      </c>
      <c r="B475" t="s">
        <v>528</v>
      </c>
      <c r="C475">
        <v>0</v>
      </c>
    </row>
    <row r="476" spans="1:3" x14ac:dyDescent="0.5">
      <c r="A476">
        <v>476</v>
      </c>
      <c r="B476" t="s">
        <v>210</v>
      </c>
      <c r="C476">
        <v>0</v>
      </c>
    </row>
    <row r="477" spans="1:3" x14ac:dyDescent="0.5">
      <c r="A477">
        <v>477</v>
      </c>
      <c r="B477" t="s">
        <v>233</v>
      </c>
      <c r="C477">
        <v>0</v>
      </c>
    </row>
    <row r="478" spans="1:3" x14ac:dyDescent="0.5">
      <c r="A478">
        <v>478</v>
      </c>
      <c r="B478" t="s">
        <v>529</v>
      </c>
      <c r="C478">
        <v>0</v>
      </c>
    </row>
    <row r="479" spans="1:3" x14ac:dyDescent="0.5">
      <c r="A479">
        <v>479</v>
      </c>
      <c r="B479" t="s">
        <v>530</v>
      </c>
      <c r="C479">
        <v>0</v>
      </c>
    </row>
    <row r="480" spans="1:3" x14ac:dyDescent="0.5">
      <c r="A480">
        <v>480</v>
      </c>
      <c r="B480" t="s">
        <v>531</v>
      </c>
      <c r="C480">
        <v>0</v>
      </c>
    </row>
    <row r="481" spans="1:3" x14ac:dyDescent="0.5">
      <c r="A481">
        <v>481</v>
      </c>
      <c r="B481" t="s">
        <v>532</v>
      </c>
      <c r="C481">
        <v>0</v>
      </c>
    </row>
    <row r="482" spans="1:3" x14ac:dyDescent="0.5">
      <c r="A482">
        <v>482</v>
      </c>
      <c r="B482" t="s">
        <v>533</v>
      </c>
      <c r="C482">
        <v>0</v>
      </c>
    </row>
    <row r="483" spans="1:3" x14ac:dyDescent="0.5">
      <c r="A483">
        <v>483</v>
      </c>
      <c r="B483" t="s">
        <v>534</v>
      </c>
      <c r="C483">
        <v>0</v>
      </c>
    </row>
    <row r="484" spans="1:3" x14ac:dyDescent="0.5">
      <c r="A484">
        <v>484</v>
      </c>
      <c r="B484" t="s">
        <v>535</v>
      </c>
      <c r="C484">
        <v>0</v>
      </c>
    </row>
    <row r="485" spans="1:3" x14ac:dyDescent="0.5">
      <c r="A485">
        <v>485</v>
      </c>
      <c r="B485" t="s">
        <v>536</v>
      </c>
      <c r="C485">
        <v>0</v>
      </c>
    </row>
    <row r="486" spans="1:3" x14ac:dyDescent="0.5">
      <c r="A486">
        <v>486</v>
      </c>
      <c r="B486" t="s">
        <v>537</v>
      </c>
      <c r="C486">
        <v>0</v>
      </c>
    </row>
    <row r="487" spans="1:3" x14ac:dyDescent="0.5">
      <c r="A487">
        <v>487</v>
      </c>
      <c r="B487" t="s">
        <v>538</v>
      </c>
      <c r="C487">
        <v>0</v>
      </c>
    </row>
    <row r="488" spans="1:3" x14ac:dyDescent="0.5">
      <c r="A488">
        <v>488</v>
      </c>
      <c r="B488" t="s">
        <v>539</v>
      </c>
      <c r="C488">
        <v>0</v>
      </c>
    </row>
    <row r="489" spans="1:3" x14ac:dyDescent="0.5">
      <c r="A489">
        <v>489</v>
      </c>
      <c r="B489" t="s">
        <v>540</v>
      </c>
      <c r="C489">
        <v>0</v>
      </c>
    </row>
    <row r="490" spans="1:3" x14ac:dyDescent="0.5">
      <c r="A490">
        <v>490</v>
      </c>
      <c r="B490" t="s">
        <v>541</v>
      </c>
      <c r="C490">
        <v>0</v>
      </c>
    </row>
    <row r="491" spans="1:3" x14ac:dyDescent="0.5">
      <c r="A491">
        <v>491</v>
      </c>
      <c r="B491" t="s">
        <v>542</v>
      </c>
      <c r="C491">
        <v>0</v>
      </c>
    </row>
    <row r="492" spans="1:3" x14ac:dyDescent="0.5">
      <c r="A492">
        <v>492</v>
      </c>
      <c r="B492" t="s">
        <v>543</v>
      </c>
      <c r="C492">
        <v>0</v>
      </c>
    </row>
    <row r="493" spans="1:3" x14ac:dyDescent="0.5">
      <c r="A493">
        <v>493</v>
      </c>
      <c r="B493" t="s">
        <v>544</v>
      </c>
      <c r="C493">
        <v>0</v>
      </c>
    </row>
    <row r="494" spans="1:3" x14ac:dyDescent="0.5">
      <c r="A494">
        <v>494</v>
      </c>
      <c r="B494" t="s">
        <v>545</v>
      </c>
      <c r="C494">
        <v>0</v>
      </c>
    </row>
    <row r="495" spans="1:3" x14ac:dyDescent="0.5">
      <c r="A495">
        <v>495</v>
      </c>
      <c r="B495" t="s">
        <v>546</v>
      </c>
      <c r="C495">
        <v>0</v>
      </c>
    </row>
    <row r="496" spans="1:3" x14ac:dyDescent="0.5">
      <c r="A496">
        <v>496</v>
      </c>
      <c r="B496" t="s">
        <v>547</v>
      </c>
      <c r="C496">
        <v>0</v>
      </c>
    </row>
    <row r="497" spans="1:3" x14ac:dyDescent="0.5">
      <c r="A497">
        <v>497</v>
      </c>
      <c r="B497" t="s">
        <v>548</v>
      </c>
      <c r="C497">
        <v>0</v>
      </c>
    </row>
    <row r="498" spans="1:3" x14ac:dyDescent="0.5">
      <c r="A498">
        <v>498</v>
      </c>
      <c r="B498" t="s">
        <v>549</v>
      </c>
      <c r="C498">
        <v>0</v>
      </c>
    </row>
    <row r="499" spans="1:3" x14ac:dyDescent="0.5">
      <c r="A499">
        <v>499</v>
      </c>
      <c r="B499" t="s">
        <v>474</v>
      </c>
      <c r="C499">
        <v>0</v>
      </c>
    </row>
    <row r="500" spans="1:3" x14ac:dyDescent="0.5">
      <c r="A500">
        <v>500</v>
      </c>
      <c r="B500" t="s">
        <v>474</v>
      </c>
      <c r="C500">
        <v>0</v>
      </c>
    </row>
    <row r="501" spans="1:3" x14ac:dyDescent="0.5">
      <c r="A501">
        <v>501</v>
      </c>
      <c r="B501" t="s">
        <v>550</v>
      </c>
      <c r="C501">
        <v>0</v>
      </c>
    </row>
    <row r="502" spans="1:3" x14ac:dyDescent="0.5">
      <c r="A502">
        <v>502</v>
      </c>
      <c r="B502" t="s">
        <v>551</v>
      </c>
      <c r="C502">
        <v>0</v>
      </c>
    </row>
    <row r="503" spans="1:3" x14ac:dyDescent="0.5">
      <c r="A503">
        <v>503</v>
      </c>
      <c r="B503" t="s">
        <v>530</v>
      </c>
      <c r="C503">
        <v>0</v>
      </c>
    </row>
    <row r="504" spans="1:3" x14ac:dyDescent="0.5">
      <c r="A504">
        <v>504</v>
      </c>
      <c r="B504" t="s">
        <v>530</v>
      </c>
      <c r="C504">
        <v>0</v>
      </c>
    </row>
    <row r="505" spans="1:3" x14ac:dyDescent="0.5">
      <c r="A505">
        <v>505</v>
      </c>
      <c r="B505" t="s">
        <v>530</v>
      </c>
      <c r="C505">
        <v>0</v>
      </c>
    </row>
    <row r="506" spans="1:3" x14ac:dyDescent="0.5">
      <c r="A506">
        <v>506</v>
      </c>
      <c r="B506" t="s">
        <v>530</v>
      </c>
      <c r="C506">
        <v>0</v>
      </c>
    </row>
    <row r="507" spans="1:3" x14ac:dyDescent="0.5">
      <c r="A507">
        <v>507</v>
      </c>
      <c r="B507" t="s">
        <v>530</v>
      </c>
      <c r="C5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EBBF-4083-4658-99B9-C03EADA2D63C}">
  <dimension ref="A1:N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35" x14ac:dyDescent="0.5"/>
  <cols>
    <col min="1" max="1" width="10.8203125" bestFit="1" customWidth="1"/>
    <col min="2" max="2" width="9.703125" bestFit="1" customWidth="1"/>
    <col min="3" max="3" width="12.234375" bestFit="1" customWidth="1"/>
    <col min="4" max="4" width="12.05859375" bestFit="1" customWidth="1"/>
    <col min="5" max="5" width="9.52734375" bestFit="1" customWidth="1"/>
    <col min="6" max="6" width="13.5859375" bestFit="1" customWidth="1"/>
  </cols>
  <sheetData>
    <row r="1" spans="1:14" x14ac:dyDescent="0.5">
      <c r="B1" t="s">
        <v>624</v>
      </c>
      <c r="C1" t="s">
        <v>625</v>
      </c>
      <c r="D1" t="s">
        <v>626</v>
      </c>
      <c r="E1" t="s">
        <v>627</v>
      </c>
      <c r="F1" t="s">
        <v>628</v>
      </c>
    </row>
    <row r="2" spans="1:14" x14ac:dyDescent="0.5">
      <c r="A2" t="s">
        <v>0</v>
      </c>
      <c r="B2" t="str">
        <f>M3</f>
        <v>96</v>
      </c>
      <c r="C2" t="str">
        <f>M19</f>
        <v/>
      </c>
      <c r="D2" t="e">
        <f>M35</f>
        <v>#VALUE!</v>
      </c>
      <c r="E2" t="e">
        <f>M51</f>
        <v>#VALUE!</v>
      </c>
      <c r="F2" t="e">
        <f>M67</f>
        <v>#VALUE!</v>
      </c>
      <c r="M2" t="s">
        <v>637</v>
      </c>
    </row>
    <row r="3" spans="1:14" x14ac:dyDescent="0.5">
      <c r="A3" t="s">
        <v>1</v>
      </c>
      <c r="B3" t="str">
        <f t="shared" ref="B3:B17" si="0">M4</f>
        <v>00</v>
      </c>
      <c r="C3" t="e">
        <f t="shared" ref="C3:C17" si="1">M20</f>
        <v>#VALUE!</v>
      </c>
      <c r="D3" t="e">
        <f t="shared" ref="D3:D17" si="2">M36</f>
        <v>#VALUE!</v>
      </c>
      <c r="E3" t="e">
        <f t="shared" ref="E3:E17" si="3">M52</f>
        <v>#VALUE!</v>
      </c>
      <c r="F3" t="e">
        <f t="shared" ref="F3:F17" si="4">M68</f>
        <v>#VALUE!</v>
      </c>
      <c r="M3" t="str">
        <f>LEFT(M2,2)</f>
        <v>96</v>
      </c>
      <c r="N3" t="str">
        <f>TRIM(RIGHT(M2,LEN(M2)-2))</f>
        <v>00 51 00 8D 01 C5 00 D7 01 00 00 00 00 00 00</v>
      </c>
    </row>
    <row r="4" spans="1:14" x14ac:dyDescent="0.5">
      <c r="A4" t="s">
        <v>2</v>
      </c>
      <c r="B4" t="str">
        <f t="shared" si="0"/>
        <v>51</v>
      </c>
      <c r="C4" t="e">
        <f t="shared" si="1"/>
        <v>#VALUE!</v>
      </c>
      <c r="D4" t="e">
        <f t="shared" si="2"/>
        <v>#VALUE!</v>
      </c>
      <c r="E4" t="e">
        <f t="shared" si="3"/>
        <v>#VALUE!</v>
      </c>
      <c r="F4" t="e">
        <f t="shared" si="4"/>
        <v>#VALUE!</v>
      </c>
      <c r="M4" t="str">
        <f>LEFT(N3,2)</f>
        <v>00</v>
      </c>
      <c r="N4" t="str">
        <f>TRIM(RIGHT(N3,LEN(N3)-2))</f>
        <v>51 00 8D 01 C5 00 D7 01 00 00 00 00 00 00</v>
      </c>
    </row>
    <row r="5" spans="1:14" x14ac:dyDescent="0.5">
      <c r="B5" t="str">
        <f t="shared" si="0"/>
        <v>00</v>
      </c>
      <c r="C5" t="e">
        <f t="shared" si="1"/>
        <v>#VALUE!</v>
      </c>
      <c r="D5" t="e">
        <f t="shared" si="2"/>
        <v>#VALUE!</v>
      </c>
      <c r="E5" t="e">
        <f t="shared" si="3"/>
        <v>#VALUE!</v>
      </c>
      <c r="F5" t="e">
        <f t="shared" si="4"/>
        <v>#VALUE!</v>
      </c>
      <c r="M5" t="str">
        <f t="shared" ref="M5:M68" si="5">LEFT(N4,2)</f>
        <v>51</v>
      </c>
      <c r="N5" t="str">
        <f t="shared" ref="N5:N22" si="6">TRIM(RIGHT(N4,LEN(N4)-2))</f>
        <v>00 8D 01 C5 00 D7 01 00 00 00 00 00 00</v>
      </c>
    </row>
    <row r="6" spans="1:14" x14ac:dyDescent="0.5">
      <c r="A6" t="s">
        <v>3</v>
      </c>
      <c r="B6" t="str">
        <f t="shared" si="0"/>
        <v>8D</v>
      </c>
      <c r="C6" t="e">
        <f t="shared" si="1"/>
        <v>#VALUE!</v>
      </c>
      <c r="D6" t="e">
        <f t="shared" si="2"/>
        <v>#VALUE!</v>
      </c>
      <c r="E6" t="e">
        <f t="shared" si="3"/>
        <v>#VALUE!</v>
      </c>
      <c r="F6" t="e">
        <f t="shared" si="4"/>
        <v>#VALUE!</v>
      </c>
      <c r="M6" t="str">
        <f t="shared" si="5"/>
        <v>00</v>
      </c>
      <c r="N6" t="str">
        <f t="shared" si="6"/>
        <v>8D 01 C5 00 D7 01 00 00 00 00 00 00</v>
      </c>
    </row>
    <row r="7" spans="1:14" x14ac:dyDescent="0.5">
      <c r="A7" t="s">
        <v>4</v>
      </c>
      <c r="B7" t="str">
        <f t="shared" si="0"/>
        <v>01</v>
      </c>
      <c r="C7" t="e">
        <f t="shared" si="1"/>
        <v>#VALUE!</v>
      </c>
      <c r="D7" t="e">
        <f t="shared" si="2"/>
        <v>#VALUE!</v>
      </c>
      <c r="E7" t="e">
        <f t="shared" si="3"/>
        <v>#VALUE!</v>
      </c>
      <c r="F7" t="e">
        <f t="shared" si="4"/>
        <v>#VALUE!</v>
      </c>
      <c r="M7" t="str">
        <f t="shared" si="5"/>
        <v>8D</v>
      </c>
      <c r="N7" t="str">
        <f t="shared" si="6"/>
        <v>01 C5 00 D7 01 00 00 00 00 00 00</v>
      </c>
    </row>
    <row r="8" spans="1:14" x14ac:dyDescent="0.5">
      <c r="A8" t="s">
        <v>5</v>
      </c>
      <c r="B8" t="str">
        <f t="shared" si="0"/>
        <v>C5</v>
      </c>
      <c r="C8" t="e">
        <f t="shared" si="1"/>
        <v>#VALUE!</v>
      </c>
      <c r="D8" t="e">
        <f t="shared" si="2"/>
        <v>#VALUE!</v>
      </c>
      <c r="E8" t="e">
        <f t="shared" si="3"/>
        <v>#VALUE!</v>
      </c>
      <c r="F8" t="e">
        <f t="shared" si="4"/>
        <v>#VALUE!</v>
      </c>
      <c r="M8" t="str">
        <f t="shared" si="5"/>
        <v>01</v>
      </c>
      <c r="N8" t="str">
        <f t="shared" si="6"/>
        <v>C5 00 D7 01 00 00 00 00 00 00</v>
      </c>
    </row>
    <row r="9" spans="1:14" x14ac:dyDescent="0.5">
      <c r="A9" t="s">
        <v>6</v>
      </c>
      <c r="B9" t="str">
        <f t="shared" si="0"/>
        <v>00</v>
      </c>
      <c r="C9" t="e">
        <f t="shared" si="1"/>
        <v>#VALUE!</v>
      </c>
      <c r="D9" t="e">
        <f t="shared" si="2"/>
        <v>#VALUE!</v>
      </c>
      <c r="E9" t="e">
        <f t="shared" si="3"/>
        <v>#VALUE!</v>
      </c>
      <c r="F9" t="e">
        <f t="shared" si="4"/>
        <v>#VALUE!</v>
      </c>
      <c r="M9" t="str">
        <f t="shared" si="5"/>
        <v>C5</v>
      </c>
      <c r="N9" t="str">
        <f t="shared" si="6"/>
        <v>00 D7 01 00 00 00 00 00 00</v>
      </c>
    </row>
    <row r="10" spans="1:14" x14ac:dyDescent="0.5">
      <c r="A10" t="s">
        <v>7</v>
      </c>
      <c r="B10" t="str">
        <f t="shared" si="0"/>
        <v>D7</v>
      </c>
      <c r="C10" t="e">
        <f t="shared" si="1"/>
        <v>#VALUE!</v>
      </c>
      <c r="D10" t="e">
        <f t="shared" si="2"/>
        <v>#VALUE!</v>
      </c>
      <c r="E10" t="e">
        <f t="shared" si="3"/>
        <v>#VALUE!</v>
      </c>
      <c r="F10" t="e">
        <f t="shared" si="4"/>
        <v>#VALUE!</v>
      </c>
      <c r="M10" t="str">
        <f t="shared" si="5"/>
        <v>00</v>
      </c>
      <c r="N10" t="str">
        <f t="shared" si="6"/>
        <v>D7 01 00 00 00 00 00 00</v>
      </c>
    </row>
    <row r="11" spans="1:14" x14ac:dyDescent="0.5">
      <c r="A11" t="s">
        <v>10</v>
      </c>
      <c r="B11" t="str">
        <f t="shared" si="0"/>
        <v>01</v>
      </c>
      <c r="C11" t="e">
        <f t="shared" si="1"/>
        <v>#VALUE!</v>
      </c>
      <c r="D11" t="e">
        <f t="shared" si="2"/>
        <v>#VALUE!</v>
      </c>
      <c r="E11" t="e">
        <f t="shared" si="3"/>
        <v>#VALUE!</v>
      </c>
      <c r="F11" t="e">
        <f t="shared" si="4"/>
        <v>#VALUE!</v>
      </c>
      <c r="M11" t="str">
        <f t="shared" si="5"/>
        <v>D7</v>
      </c>
      <c r="N11" t="str">
        <f t="shared" si="6"/>
        <v>01 00 00 00 00 00 00</v>
      </c>
    </row>
    <row r="12" spans="1:14" x14ac:dyDescent="0.5">
      <c r="A12" t="s">
        <v>8</v>
      </c>
      <c r="B12" t="str">
        <f t="shared" si="0"/>
        <v>00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M12" t="str">
        <f t="shared" si="5"/>
        <v>01</v>
      </c>
      <c r="N12" t="str">
        <f t="shared" si="6"/>
        <v>00 00 00 00 00 00</v>
      </c>
    </row>
    <row r="13" spans="1:14" x14ac:dyDescent="0.5">
      <c r="A13" t="s">
        <v>9</v>
      </c>
      <c r="B13" t="str">
        <f t="shared" si="0"/>
        <v>00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M13" t="str">
        <f t="shared" si="5"/>
        <v>00</v>
      </c>
      <c r="N13" t="str">
        <f t="shared" si="6"/>
        <v>00 00 00 00 00</v>
      </c>
    </row>
    <row r="14" spans="1:14" x14ac:dyDescent="0.5">
      <c r="A14" t="s">
        <v>11</v>
      </c>
      <c r="B14" t="str">
        <f t="shared" si="0"/>
        <v>00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M14" t="str">
        <f t="shared" si="5"/>
        <v>00</v>
      </c>
      <c r="N14" t="str">
        <f t="shared" si="6"/>
        <v>00 00 00 00</v>
      </c>
    </row>
    <row r="15" spans="1:14" x14ac:dyDescent="0.5">
      <c r="A15" t="s">
        <v>12</v>
      </c>
      <c r="B15" t="str">
        <f t="shared" si="0"/>
        <v>00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M15" t="str">
        <f t="shared" si="5"/>
        <v>00</v>
      </c>
      <c r="N15" t="str">
        <f t="shared" si="6"/>
        <v>00 00 00</v>
      </c>
    </row>
    <row r="16" spans="1:14" x14ac:dyDescent="0.5">
      <c r="A16" t="s">
        <v>14</v>
      </c>
      <c r="B16" t="str">
        <f t="shared" si="0"/>
        <v>00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M16" t="str">
        <f t="shared" si="5"/>
        <v>00</v>
      </c>
      <c r="N16" t="str">
        <f t="shared" si="6"/>
        <v>00 00</v>
      </c>
    </row>
    <row r="17" spans="1:14" x14ac:dyDescent="0.5">
      <c r="A17" t="s">
        <v>13</v>
      </c>
      <c r="B17" t="str">
        <f t="shared" si="0"/>
        <v>00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M17" t="str">
        <f t="shared" si="5"/>
        <v>00</v>
      </c>
      <c r="N17" t="str">
        <f t="shared" si="6"/>
        <v>00</v>
      </c>
    </row>
    <row r="18" spans="1:14" x14ac:dyDescent="0.5">
      <c r="M18" t="str">
        <f t="shared" si="5"/>
        <v>00</v>
      </c>
      <c r="N18" t="str">
        <f t="shared" si="6"/>
        <v/>
      </c>
    </row>
    <row r="19" spans="1:14" x14ac:dyDescent="0.5">
      <c r="A19" t="s">
        <v>0</v>
      </c>
      <c r="B19">
        <f>HEX2DEC(B2)</f>
        <v>150</v>
      </c>
      <c r="C19">
        <f t="shared" ref="C19:F19" si="7">HEX2DEC(C2)</f>
        <v>0</v>
      </c>
      <c r="D19" t="e">
        <f t="shared" si="7"/>
        <v>#VALUE!</v>
      </c>
      <c r="E19" t="e">
        <f t="shared" si="7"/>
        <v>#VALUE!</v>
      </c>
      <c r="F19" t="e">
        <f t="shared" si="7"/>
        <v>#VALUE!</v>
      </c>
      <c r="M19" t="str">
        <f t="shared" si="5"/>
        <v/>
      </c>
      <c r="N19" t="e">
        <f t="shared" si="6"/>
        <v>#VALUE!</v>
      </c>
    </row>
    <row r="20" spans="1:14" x14ac:dyDescent="0.5">
      <c r="A20" t="s">
        <v>1</v>
      </c>
      <c r="B20">
        <f t="shared" ref="B20:F20" si="8">HEX2DEC(B3)</f>
        <v>0</v>
      </c>
      <c r="C20" t="e">
        <f t="shared" si="8"/>
        <v>#VALUE!</v>
      </c>
      <c r="D20" t="e">
        <f t="shared" si="8"/>
        <v>#VALUE!</v>
      </c>
      <c r="E20" t="e">
        <f t="shared" si="8"/>
        <v>#VALUE!</v>
      </c>
      <c r="F20" t="e">
        <f t="shared" si="8"/>
        <v>#VALUE!</v>
      </c>
      <c r="M20" t="e">
        <f t="shared" si="5"/>
        <v>#VALUE!</v>
      </c>
      <c r="N20" t="e">
        <f t="shared" si="6"/>
        <v>#VALUE!</v>
      </c>
    </row>
    <row r="21" spans="1:14" x14ac:dyDescent="0.5">
      <c r="A21" t="s">
        <v>2</v>
      </c>
      <c r="B21">
        <f t="shared" ref="B21:F21" si="9">HEX2DEC(B4)</f>
        <v>81</v>
      </c>
      <c r="C21" t="e">
        <f t="shared" si="9"/>
        <v>#VALUE!</v>
      </c>
      <c r="D21" t="e">
        <f t="shared" si="9"/>
        <v>#VALUE!</v>
      </c>
      <c r="E21" t="e">
        <f t="shared" si="9"/>
        <v>#VALUE!</v>
      </c>
      <c r="F21" t="e">
        <f t="shared" si="9"/>
        <v>#VALUE!</v>
      </c>
      <c r="M21" t="e">
        <f t="shared" si="5"/>
        <v>#VALUE!</v>
      </c>
      <c r="N21" t="e">
        <f t="shared" si="6"/>
        <v>#VALUE!</v>
      </c>
    </row>
    <row r="22" spans="1:14" x14ac:dyDescent="0.5">
      <c r="B22">
        <f t="shared" ref="B22:F22" si="10">HEX2DEC(B5)</f>
        <v>0</v>
      </c>
      <c r="C22" t="e">
        <f t="shared" si="10"/>
        <v>#VALUE!</v>
      </c>
      <c r="D22" t="e">
        <f t="shared" si="10"/>
        <v>#VALUE!</v>
      </c>
      <c r="E22" t="e">
        <f t="shared" si="10"/>
        <v>#VALUE!</v>
      </c>
      <c r="F22" t="e">
        <f t="shared" si="10"/>
        <v>#VALUE!</v>
      </c>
      <c r="M22" t="e">
        <f t="shared" si="5"/>
        <v>#VALUE!</v>
      </c>
      <c r="N22" t="e">
        <f t="shared" si="6"/>
        <v>#VALUE!</v>
      </c>
    </row>
    <row r="23" spans="1:14" x14ac:dyDescent="0.5">
      <c r="A23" t="s">
        <v>3</v>
      </c>
      <c r="B23">
        <f t="shared" ref="B23:F23" si="11">HEX2DEC(B6)</f>
        <v>141</v>
      </c>
      <c r="C23" t="e">
        <f t="shared" si="11"/>
        <v>#VALUE!</v>
      </c>
      <c r="D23" t="e">
        <f t="shared" si="11"/>
        <v>#VALUE!</v>
      </c>
      <c r="E23" t="e">
        <f t="shared" si="11"/>
        <v>#VALUE!</v>
      </c>
      <c r="F23" t="e">
        <f t="shared" si="11"/>
        <v>#VALUE!</v>
      </c>
      <c r="M23" t="e">
        <f t="shared" si="5"/>
        <v>#VALUE!</v>
      </c>
      <c r="N23" t="e">
        <f t="shared" ref="N23:N52" si="12">TRIM(RIGHT(N22,LEN(N22)-2))</f>
        <v>#VALUE!</v>
      </c>
    </row>
    <row r="24" spans="1:14" x14ac:dyDescent="0.5">
      <c r="A24" t="s">
        <v>4</v>
      </c>
      <c r="B24">
        <f t="shared" ref="B24:F24" si="13">HEX2DEC(B7)</f>
        <v>1</v>
      </c>
      <c r="C24" t="e">
        <f t="shared" si="13"/>
        <v>#VALUE!</v>
      </c>
      <c r="D24" t="e">
        <f t="shared" si="13"/>
        <v>#VALUE!</v>
      </c>
      <c r="E24" t="e">
        <f t="shared" si="13"/>
        <v>#VALUE!</v>
      </c>
      <c r="F24" t="e">
        <f t="shared" si="13"/>
        <v>#VALUE!</v>
      </c>
      <c r="M24" t="e">
        <f t="shared" si="5"/>
        <v>#VALUE!</v>
      </c>
      <c r="N24" t="e">
        <f t="shared" si="12"/>
        <v>#VALUE!</v>
      </c>
    </row>
    <row r="25" spans="1:14" x14ac:dyDescent="0.5">
      <c r="A25" t="s">
        <v>5</v>
      </c>
      <c r="B25">
        <f t="shared" ref="B25:F25" si="14">HEX2DEC(B8)</f>
        <v>197</v>
      </c>
      <c r="C25" t="e">
        <f t="shared" si="14"/>
        <v>#VALUE!</v>
      </c>
      <c r="D25" t="e">
        <f t="shared" si="14"/>
        <v>#VALUE!</v>
      </c>
      <c r="E25" t="e">
        <f t="shared" si="14"/>
        <v>#VALUE!</v>
      </c>
      <c r="F25" t="e">
        <f t="shared" si="14"/>
        <v>#VALUE!</v>
      </c>
      <c r="M25" t="e">
        <f t="shared" si="5"/>
        <v>#VALUE!</v>
      </c>
      <c r="N25" t="e">
        <f t="shared" si="12"/>
        <v>#VALUE!</v>
      </c>
    </row>
    <row r="26" spans="1:14" x14ac:dyDescent="0.5">
      <c r="A26" t="s">
        <v>6</v>
      </c>
      <c r="B26">
        <f t="shared" ref="B26:F26" si="15">HEX2DEC(B9)</f>
        <v>0</v>
      </c>
      <c r="C26" t="e">
        <f t="shared" si="15"/>
        <v>#VALUE!</v>
      </c>
      <c r="D26" t="e">
        <f t="shared" si="15"/>
        <v>#VALUE!</v>
      </c>
      <c r="E26" t="e">
        <f t="shared" si="15"/>
        <v>#VALUE!</v>
      </c>
      <c r="F26" t="e">
        <f t="shared" si="15"/>
        <v>#VALUE!</v>
      </c>
      <c r="M26" t="e">
        <f t="shared" si="5"/>
        <v>#VALUE!</v>
      </c>
      <c r="N26" t="e">
        <f t="shared" si="12"/>
        <v>#VALUE!</v>
      </c>
    </row>
    <row r="27" spans="1:14" x14ac:dyDescent="0.5">
      <c r="A27" t="s">
        <v>7</v>
      </c>
      <c r="B27">
        <f t="shared" ref="B27:F27" si="16">HEX2DEC(B10)</f>
        <v>215</v>
      </c>
      <c r="C27" t="e">
        <f t="shared" si="16"/>
        <v>#VALUE!</v>
      </c>
      <c r="D27" t="e">
        <f t="shared" si="16"/>
        <v>#VALUE!</v>
      </c>
      <c r="E27" t="e">
        <f t="shared" si="16"/>
        <v>#VALUE!</v>
      </c>
      <c r="F27" t="e">
        <f t="shared" si="16"/>
        <v>#VALUE!</v>
      </c>
      <c r="M27" t="e">
        <f t="shared" si="5"/>
        <v>#VALUE!</v>
      </c>
      <c r="N27" t="e">
        <f t="shared" si="12"/>
        <v>#VALUE!</v>
      </c>
    </row>
    <row r="28" spans="1:14" x14ac:dyDescent="0.5">
      <c r="A28" t="s">
        <v>10</v>
      </c>
      <c r="B28">
        <f t="shared" ref="B28:F28" si="17">HEX2DEC(B11)</f>
        <v>1</v>
      </c>
      <c r="C28" t="e">
        <f t="shared" si="17"/>
        <v>#VALUE!</v>
      </c>
      <c r="D28" t="e">
        <f t="shared" si="17"/>
        <v>#VALUE!</v>
      </c>
      <c r="E28" t="e">
        <f t="shared" si="17"/>
        <v>#VALUE!</v>
      </c>
      <c r="F28" t="e">
        <f t="shared" si="17"/>
        <v>#VALUE!</v>
      </c>
      <c r="M28" t="e">
        <f t="shared" si="5"/>
        <v>#VALUE!</v>
      </c>
      <c r="N28" t="e">
        <f t="shared" si="12"/>
        <v>#VALUE!</v>
      </c>
    </row>
    <row r="29" spans="1:14" x14ac:dyDescent="0.5">
      <c r="A29" t="s">
        <v>8</v>
      </c>
      <c r="B29">
        <f t="shared" ref="B29:F29" si="18">HEX2DEC(B12)</f>
        <v>0</v>
      </c>
      <c r="C29" t="e">
        <f t="shared" si="18"/>
        <v>#VALUE!</v>
      </c>
      <c r="D29" t="e">
        <f t="shared" si="18"/>
        <v>#VALUE!</v>
      </c>
      <c r="E29" t="e">
        <f t="shared" si="18"/>
        <v>#VALUE!</v>
      </c>
      <c r="F29" t="e">
        <f t="shared" si="18"/>
        <v>#VALUE!</v>
      </c>
      <c r="M29" t="e">
        <f t="shared" si="5"/>
        <v>#VALUE!</v>
      </c>
      <c r="N29" t="e">
        <f t="shared" si="12"/>
        <v>#VALUE!</v>
      </c>
    </row>
    <row r="30" spans="1:14" x14ac:dyDescent="0.5">
      <c r="A30" t="s">
        <v>9</v>
      </c>
      <c r="B30">
        <f t="shared" ref="B30:F30" si="19">HEX2DEC(B13)</f>
        <v>0</v>
      </c>
      <c r="C30" t="e">
        <f t="shared" si="19"/>
        <v>#VALUE!</v>
      </c>
      <c r="D30" t="e">
        <f t="shared" si="19"/>
        <v>#VALUE!</v>
      </c>
      <c r="E30" t="e">
        <f t="shared" si="19"/>
        <v>#VALUE!</v>
      </c>
      <c r="F30" t="e">
        <f t="shared" si="19"/>
        <v>#VALUE!</v>
      </c>
      <c r="M30" t="e">
        <f t="shared" si="5"/>
        <v>#VALUE!</v>
      </c>
      <c r="N30" t="e">
        <f t="shared" si="12"/>
        <v>#VALUE!</v>
      </c>
    </row>
    <row r="31" spans="1:14" x14ac:dyDescent="0.5">
      <c r="A31" t="s">
        <v>11</v>
      </c>
      <c r="B31">
        <f t="shared" ref="B31:F31" si="20">HEX2DEC(B14)</f>
        <v>0</v>
      </c>
      <c r="C31" t="e">
        <f t="shared" si="20"/>
        <v>#VALUE!</v>
      </c>
      <c r="D31" t="e">
        <f t="shared" si="20"/>
        <v>#VALUE!</v>
      </c>
      <c r="E31" t="e">
        <f t="shared" si="20"/>
        <v>#VALUE!</v>
      </c>
      <c r="F31" t="e">
        <f t="shared" si="20"/>
        <v>#VALUE!</v>
      </c>
      <c r="M31" t="e">
        <f t="shared" si="5"/>
        <v>#VALUE!</v>
      </c>
      <c r="N31" t="e">
        <f t="shared" si="12"/>
        <v>#VALUE!</v>
      </c>
    </row>
    <row r="32" spans="1:14" x14ac:dyDescent="0.5">
      <c r="A32" t="s">
        <v>12</v>
      </c>
      <c r="B32">
        <f t="shared" ref="B32:F32" si="21">HEX2DEC(B15)</f>
        <v>0</v>
      </c>
      <c r="C32" t="e">
        <f t="shared" si="21"/>
        <v>#VALUE!</v>
      </c>
      <c r="D32" t="e">
        <f t="shared" si="21"/>
        <v>#VALUE!</v>
      </c>
      <c r="E32" t="e">
        <f t="shared" si="21"/>
        <v>#VALUE!</v>
      </c>
      <c r="F32" t="e">
        <f t="shared" si="21"/>
        <v>#VALUE!</v>
      </c>
      <c r="M32" t="e">
        <f t="shared" si="5"/>
        <v>#VALUE!</v>
      </c>
      <c r="N32" t="e">
        <f t="shared" si="12"/>
        <v>#VALUE!</v>
      </c>
    </row>
    <row r="33" spans="1:14" x14ac:dyDescent="0.5">
      <c r="A33" t="s">
        <v>14</v>
      </c>
      <c r="B33">
        <f t="shared" ref="B33:F33" si="22">HEX2DEC(B16)</f>
        <v>0</v>
      </c>
      <c r="C33" t="e">
        <f t="shared" si="22"/>
        <v>#VALUE!</v>
      </c>
      <c r="D33" t="e">
        <f t="shared" si="22"/>
        <v>#VALUE!</v>
      </c>
      <c r="E33" t="e">
        <f t="shared" si="22"/>
        <v>#VALUE!</v>
      </c>
      <c r="F33" t="e">
        <f t="shared" si="22"/>
        <v>#VALUE!</v>
      </c>
      <c r="M33" t="e">
        <f t="shared" si="5"/>
        <v>#VALUE!</v>
      </c>
      <c r="N33" t="e">
        <f t="shared" si="12"/>
        <v>#VALUE!</v>
      </c>
    </row>
    <row r="34" spans="1:14" x14ac:dyDescent="0.5">
      <c r="A34" t="s">
        <v>13</v>
      </c>
      <c r="B34">
        <f t="shared" ref="B34:F34" si="23">HEX2DEC(B17)</f>
        <v>0</v>
      </c>
      <c r="C34" t="e">
        <f t="shared" si="23"/>
        <v>#VALUE!</v>
      </c>
      <c r="D34" t="e">
        <f t="shared" si="23"/>
        <v>#VALUE!</v>
      </c>
      <c r="E34" t="e">
        <f t="shared" si="23"/>
        <v>#VALUE!</v>
      </c>
      <c r="F34" t="e">
        <f t="shared" si="23"/>
        <v>#VALUE!</v>
      </c>
      <c r="M34" t="e">
        <f t="shared" si="5"/>
        <v>#VALUE!</v>
      </c>
      <c r="N34" t="e">
        <f t="shared" si="12"/>
        <v>#VALUE!</v>
      </c>
    </row>
    <row r="35" spans="1:14" x14ac:dyDescent="0.5">
      <c r="M35" t="e">
        <f t="shared" si="5"/>
        <v>#VALUE!</v>
      </c>
      <c r="N35" t="e">
        <f t="shared" si="12"/>
        <v>#VALUE!</v>
      </c>
    </row>
    <row r="36" spans="1:14" x14ac:dyDescent="0.5">
      <c r="A36" s="11" t="s">
        <v>631</v>
      </c>
      <c r="B36" s="11">
        <f>B20*256+B19</f>
        <v>150</v>
      </c>
      <c r="C36" s="11" t="e">
        <f>C20*256+C19</f>
        <v>#VALUE!</v>
      </c>
      <c r="D36" s="11" t="e">
        <f>D20*256+D19</f>
        <v>#VALUE!</v>
      </c>
      <c r="E36" s="11" t="e">
        <f>E20*256+E19</f>
        <v>#VALUE!</v>
      </c>
      <c r="F36" s="11" t="e">
        <f>F20*256+F19</f>
        <v>#VALUE!</v>
      </c>
      <c r="M36" t="e">
        <f t="shared" si="5"/>
        <v>#VALUE!</v>
      </c>
      <c r="N36" t="e">
        <f t="shared" si="12"/>
        <v>#VALUE!</v>
      </c>
    </row>
    <row r="37" spans="1:14" x14ac:dyDescent="0.5">
      <c r="A37" s="11"/>
      <c r="B37" s="11"/>
      <c r="C37" s="11"/>
      <c r="D37" s="11"/>
      <c r="E37" s="11"/>
      <c r="F37" s="11"/>
      <c r="M37" t="e">
        <f t="shared" si="5"/>
        <v>#VALUE!</v>
      </c>
      <c r="N37" t="e">
        <f t="shared" si="12"/>
        <v>#VALUE!</v>
      </c>
    </row>
    <row r="38" spans="1:14" x14ac:dyDescent="0.5">
      <c r="A38" t="s">
        <v>2</v>
      </c>
      <c r="B38">
        <f>B21</f>
        <v>81</v>
      </c>
      <c r="C38" t="e">
        <f t="shared" ref="C38:F38" si="24">C21</f>
        <v>#VALUE!</v>
      </c>
      <c r="D38" t="e">
        <f t="shared" si="24"/>
        <v>#VALUE!</v>
      </c>
      <c r="E38" t="e">
        <f t="shared" si="24"/>
        <v>#VALUE!</v>
      </c>
      <c r="F38" t="e">
        <f t="shared" si="24"/>
        <v>#VALUE!</v>
      </c>
      <c r="M38" t="e">
        <f t="shared" si="5"/>
        <v>#VALUE!</v>
      </c>
      <c r="N38" t="e">
        <f t="shared" si="12"/>
        <v>#VALUE!</v>
      </c>
    </row>
    <row r="39" spans="1:14" x14ac:dyDescent="0.5">
      <c r="M39" t="e">
        <f t="shared" si="5"/>
        <v>#VALUE!</v>
      </c>
      <c r="N39" t="e">
        <f t="shared" si="12"/>
        <v>#VALUE!</v>
      </c>
    </row>
    <row r="40" spans="1:14" x14ac:dyDescent="0.5">
      <c r="A40" s="11" t="s">
        <v>629</v>
      </c>
      <c r="B40" s="11" t="str">
        <f>VLOOKUP(B24*256+B23,[1]Data!$AA:$AB,2,FALSE)</f>
        <v>Salamence</v>
      </c>
      <c r="C40" s="11" t="e">
        <f>VLOOKUP(C24*256+C23,[1]Data!$AA:$AB,2,FALSE)</f>
        <v>#VALUE!</v>
      </c>
      <c r="D40" s="11" t="e">
        <f>VLOOKUP(D24*256+D23,[1]Data!$AA:$AB,2,FALSE)</f>
        <v>#VALUE!</v>
      </c>
      <c r="E40" s="11" t="e">
        <f>VLOOKUP(E24*256+E23,[1]Data!$AA:$AB,2,FALSE)</f>
        <v>#VALUE!</v>
      </c>
      <c r="F40" s="11" t="e">
        <f>VLOOKUP(F24*256+F23,[1]Data!$AA:$AB,2,FALSE)</f>
        <v>#VALUE!</v>
      </c>
      <c r="M40" t="e">
        <f t="shared" si="5"/>
        <v>#VALUE!</v>
      </c>
      <c r="N40" t="e">
        <f t="shared" si="12"/>
        <v>#VALUE!</v>
      </c>
    </row>
    <row r="41" spans="1:14" x14ac:dyDescent="0.5">
      <c r="A41" s="11"/>
      <c r="B41" s="11"/>
      <c r="C41" s="11"/>
      <c r="D41" s="11"/>
      <c r="E41" s="11"/>
      <c r="F41" s="11"/>
      <c r="M41" t="e">
        <f t="shared" si="5"/>
        <v>#VALUE!</v>
      </c>
      <c r="N41" t="e">
        <f t="shared" si="12"/>
        <v>#VALUE!</v>
      </c>
    </row>
    <row r="42" spans="1:14" x14ac:dyDescent="0.5">
      <c r="A42" s="11" t="s">
        <v>630</v>
      </c>
      <c r="B42" s="11" t="str">
        <f>VLOOKUP(B25+256*B26,[1]Data!$I:$J,2,FALSE)</f>
        <v>Lucky Egg</v>
      </c>
      <c r="C42" s="11" t="e">
        <f>VLOOKUP(C25+256*C26,[1]Data!$I:$J,2,FALSE)</f>
        <v>#VALUE!</v>
      </c>
      <c r="D42" s="11" t="e">
        <f>VLOOKUP(D25+256*D26,[1]Data!$I:$J,2,FALSE)</f>
        <v>#VALUE!</v>
      </c>
      <c r="E42" s="11" t="e">
        <f>VLOOKUP(E25+256*E26,[1]Data!$I:$J,2,FALSE)</f>
        <v>#VALUE!</v>
      </c>
      <c r="F42" s="11" t="e">
        <f>VLOOKUP(F25+256*F26,[1]Data!$I:$J,2,FALSE)</f>
        <v>#VALUE!</v>
      </c>
      <c r="M42" t="e">
        <f t="shared" si="5"/>
        <v>#VALUE!</v>
      </c>
      <c r="N42" t="e">
        <f t="shared" si="12"/>
        <v>#VALUE!</v>
      </c>
    </row>
    <row r="43" spans="1:14" x14ac:dyDescent="0.5">
      <c r="A43" s="11"/>
      <c r="B43" s="11"/>
      <c r="C43" s="11"/>
      <c r="D43" s="11"/>
      <c r="E43" s="11"/>
      <c r="F43" s="11"/>
      <c r="M43" t="e">
        <f t="shared" si="5"/>
        <v>#VALUE!</v>
      </c>
      <c r="N43" t="e">
        <f t="shared" si="12"/>
        <v>#VALUE!</v>
      </c>
    </row>
    <row r="44" spans="1:14" x14ac:dyDescent="0.5">
      <c r="A44" s="11" t="s">
        <v>632</v>
      </c>
      <c r="B44" s="11" t="str">
        <f>VLOOKUP(256*B28+B27,[1]Moves!$A:$B,2,FALSE)</f>
        <v>Roar of Time</v>
      </c>
      <c r="C44" s="11" t="e">
        <f>VLOOKUP(256*C28+C27,[1]Moves!$A:$B,2,FALSE)</f>
        <v>#VALUE!</v>
      </c>
      <c r="D44" s="11" t="e">
        <f>VLOOKUP(256*D28+D27,[1]Moves!$A:$B,2,FALSE)</f>
        <v>#VALUE!</v>
      </c>
      <c r="E44" s="11" t="e">
        <f>VLOOKUP(256*E28+E27,[1]Moves!$A:$B,2,FALSE)</f>
        <v>#VALUE!</v>
      </c>
      <c r="F44" s="11" t="e">
        <f>VLOOKUP(256*F28+F27,[1]Moves!$A:$B,2,FALSE)</f>
        <v>#VALUE!</v>
      </c>
      <c r="M44" t="e">
        <f t="shared" si="5"/>
        <v>#VALUE!</v>
      </c>
      <c r="N44" t="e">
        <f t="shared" si="12"/>
        <v>#VALUE!</v>
      </c>
    </row>
    <row r="45" spans="1:14" x14ac:dyDescent="0.5">
      <c r="A45" s="11"/>
      <c r="B45" s="11"/>
      <c r="C45" s="11"/>
      <c r="D45" s="11"/>
      <c r="E45" s="11"/>
      <c r="F45" s="11"/>
      <c r="M45" t="e">
        <f t="shared" si="5"/>
        <v>#VALUE!</v>
      </c>
      <c r="N45" t="e">
        <f t="shared" si="12"/>
        <v>#VALUE!</v>
      </c>
    </row>
    <row r="46" spans="1:14" x14ac:dyDescent="0.5">
      <c r="A46" s="11" t="s">
        <v>633</v>
      </c>
      <c r="B46" s="11" t="str">
        <f>VLOOKUP(256*B30+B29,[1]Moves!$A:$B,2,FALSE)</f>
        <v>No Move</v>
      </c>
      <c r="C46" s="11" t="e">
        <f>VLOOKUP(256*C30+C29,[1]Moves!$A:$B,2,FALSE)</f>
        <v>#VALUE!</v>
      </c>
      <c r="D46" s="11" t="e">
        <f>VLOOKUP(256*D30+D29,[1]Moves!$A:$B,2,FALSE)</f>
        <v>#VALUE!</v>
      </c>
      <c r="E46" s="11" t="e">
        <f>VLOOKUP(256*E30+E29,[1]Moves!$A:$B,2,FALSE)</f>
        <v>#VALUE!</v>
      </c>
      <c r="F46" s="11" t="e">
        <f>VLOOKUP(256*F30+F29,[1]Moves!$A:$B,2,FALSE)</f>
        <v>#VALUE!</v>
      </c>
      <c r="M46" t="e">
        <f t="shared" si="5"/>
        <v>#VALUE!</v>
      </c>
      <c r="N46" t="e">
        <f t="shared" si="12"/>
        <v>#VALUE!</v>
      </c>
    </row>
    <row r="47" spans="1:14" x14ac:dyDescent="0.5">
      <c r="A47" s="11"/>
      <c r="B47" s="11"/>
      <c r="C47" s="11"/>
      <c r="D47" s="11"/>
      <c r="E47" s="11"/>
      <c r="F47" s="11"/>
      <c r="M47" t="e">
        <f t="shared" si="5"/>
        <v>#VALUE!</v>
      </c>
      <c r="N47" t="e">
        <f t="shared" si="12"/>
        <v>#VALUE!</v>
      </c>
    </row>
    <row r="48" spans="1:14" x14ac:dyDescent="0.5">
      <c r="A48" s="11" t="s">
        <v>634</v>
      </c>
      <c r="B48" s="11" t="str">
        <f>VLOOKUP(256*B32+B31,[1]Moves!$A:$B,2,FALSE)</f>
        <v>No Move</v>
      </c>
      <c r="C48" s="11" t="e">
        <f>VLOOKUP(256*C32+C31,[1]Moves!$A:$B,2,FALSE)</f>
        <v>#VALUE!</v>
      </c>
      <c r="D48" s="11" t="e">
        <f>VLOOKUP(256*D32+D31,[1]Moves!$A:$B,2,FALSE)</f>
        <v>#VALUE!</v>
      </c>
      <c r="E48" s="11" t="e">
        <f>VLOOKUP(256*E32+E31,[1]Moves!$A:$B,2,FALSE)</f>
        <v>#VALUE!</v>
      </c>
      <c r="F48" s="11" t="e">
        <f>VLOOKUP(256*F32+F31,[1]Moves!$A:$B,2,FALSE)</f>
        <v>#VALUE!</v>
      </c>
      <c r="M48" t="e">
        <f t="shared" si="5"/>
        <v>#VALUE!</v>
      </c>
      <c r="N48" t="e">
        <f t="shared" si="12"/>
        <v>#VALUE!</v>
      </c>
    </row>
    <row r="49" spans="1:14" x14ac:dyDescent="0.5">
      <c r="A49" s="11"/>
      <c r="B49" s="11"/>
      <c r="C49" s="11"/>
      <c r="D49" s="11"/>
      <c r="E49" s="11"/>
      <c r="F49" s="11"/>
      <c r="M49" t="e">
        <f t="shared" si="5"/>
        <v>#VALUE!</v>
      </c>
      <c r="N49" t="e">
        <f t="shared" si="12"/>
        <v>#VALUE!</v>
      </c>
    </row>
    <row r="50" spans="1:14" x14ac:dyDescent="0.5">
      <c r="A50" s="11" t="s">
        <v>635</v>
      </c>
      <c r="B50" s="11" t="str">
        <f>VLOOKUP(256*B34+B33,[1]Moves!$A:$B,2,FALSE)</f>
        <v>No Move</v>
      </c>
      <c r="C50" s="11" t="e">
        <f>VLOOKUP(256*C34+C33,[1]Moves!$A:$B,2,FALSE)</f>
        <v>#VALUE!</v>
      </c>
      <c r="D50" s="11" t="e">
        <f>VLOOKUP(256*D34+D33,[1]Moves!$A:$B,2,FALSE)</f>
        <v>#VALUE!</v>
      </c>
      <c r="E50" s="11" t="e">
        <f>VLOOKUP(256*E34+E33,[1]Moves!$A:$B,2,FALSE)</f>
        <v>#VALUE!</v>
      </c>
      <c r="F50" s="11" t="e">
        <f>VLOOKUP(256*F34+F33,[1]Moves!$A:$B,2,FALSE)</f>
        <v>#VALUE!</v>
      </c>
      <c r="M50" t="e">
        <f t="shared" si="5"/>
        <v>#VALUE!</v>
      </c>
      <c r="N50" t="e">
        <f t="shared" si="12"/>
        <v>#VALUE!</v>
      </c>
    </row>
    <row r="51" spans="1:14" x14ac:dyDescent="0.5">
      <c r="A51" s="11"/>
      <c r="B51" s="11"/>
      <c r="C51" s="11"/>
      <c r="D51" s="11"/>
      <c r="E51" s="11"/>
      <c r="F51" s="11"/>
      <c r="M51" t="e">
        <f t="shared" si="5"/>
        <v>#VALUE!</v>
      </c>
      <c r="N51" t="e">
        <f t="shared" si="12"/>
        <v>#VALUE!</v>
      </c>
    </row>
    <row r="52" spans="1:14" x14ac:dyDescent="0.5">
      <c r="M52" t="e">
        <f t="shared" si="5"/>
        <v>#VALUE!</v>
      </c>
      <c r="N52" t="e">
        <f t="shared" si="12"/>
        <v>#VALUE!</v>
      </c>
    </row>
    <row r="53" spans="1:14" x14ac:dyDescent="0.5">
      <c r="M53" t="e">
        <f t="shared" si="5"/>
        <v>#VALUE!</v>
      </c>
      <c r="N53" t="e">
        <f t="shared" ref="N53:N82" si="25">TRIM(RIGHT(N52,LEN(N52)-2))</f>
        <v>#VALUE!</v>
      </c>
    </row>
    <row r="54" spans="1:14" x14ac:dyDescent="0.5">
      <c r="M54" t="e">
        <f t="shared" si="5"/>
        <v>#VALUE!</v>
      </c>
      <c r="N54" t="e">
        <f t="shared" si="25"/>
        <v>#VALUE!</v>
      </c>
    </row>
    <row r="55" spans="1:14" x14ac:dyDescent="0.5">
      <c r="M55" t="e">
        <f t="shared" si="5"/>
        <v>#VALUE!</v>
      </c>
      <c r="N55" t="e">
        <f t="shared" si="25"/>
        <v>#VALUE!</v>
      </c>
    </row>
    <row r="56" spans="1:14" x14ac:dyDescent="0.5">
      <c r="M56" t="e">
        <f t="shared" si="5"/>
        <v>#VALUE!</v>
      </c>
      <c r="N56" t="e">
        <f t="shared" si="25"/>
        <v>#VALUE!</v>
      </c>
    </row>
    <row r="57" spans="1:14" x14ac:dyDescent="0.5">
      <c r="M57" t="e">
        <f t="shared" si="5"/>
        <v>#VALUE!</v>
      </c>
      <c r="N57" t="e">
        <f t="shared" si="25"/>
        <v>#VALUE!</v>
      </c>
    </row>
    <row r="58" spans="1:14" x14ac:dyDescent="0.5">
      <c r="M58" t="e">
        <f t="shared" si="5"/>
        <v>#VALUE!</v>
      </c>
      <c r="N58" t="e">
        <f t="shared" si="25"/>
        <v>#VALUE!</v>
      </c>
    </row>
    <row r="59" spans="1:14" x14ac:dyDescent="0.5">
      <c r="M59" t="e">
        <f t="shared" si="5"/>
        <v>#VALUE!</v>
      </c>
      <c r="N59" t="e">
        <f t="shared" si="25"/>
        <v>#VALUE!</v>
      </c>
    </row>
    <row r="60" spans="1:14" x14ac:dyDescent="0.5">
      <c r="M60" t="e">
        <f t="shared" si="5"/>
        <v>#VALUE!</v>
      </c>
      <c r="N60" t="e">
        <f t="shared" si="25"/>
        <v>#VALUE!</v>
      </c>
    </row>
    <row r="61" spans="1:14" x14ac:dyDescent="0.5">
      <c r="M61" t="e">
        <f t="shared" si="5"/>
        <v>#VALUE!</v>
      </c>
      <c r="N61" t="e">
        <f t="shared" si="25"/>
        <v>#VALUE!</v>
      </c>
    </row>
    <row r="62" spans="1:14" x14ac:dyDescent="0.5">
      <c r="M62" t="e">
        <f t="shared" si="5"/>
        <v>#VALUE!</v>
      </c>
      <c r="N62" t="e">
        <f t="shared" si="25"/>
        <v>#VALUE!</v>
      </c>
    </row>
    <row r="63" spans="1:14" x14ac:dyDescent="0.5">
      <c r="M63" t="e">
        <f t="shared" si="5"/>
        <v>#VALUE!</v>
      </c>
      <c r="N63" t="e">
        <f t="shared" si="25"/>
        <v>#VALUE!</v>
      </c>
    </row>
    <row r="64" spans="1:14" x14ac:dyDescent="0.5">
      <c r="M64" t="e">
        <f t="shared" si="5"/>
        <v>#VALUE!</v>
      </c>
      <c r="N64" t="e">
        <f t="shared" si="25"/>
        <v>#VALUE!</v>
      </c>
    </row>
    <row r="65" spans="13:14" x14ac:dyDescent="0.5">
      <c r="M65" t="e">
        <f t="shared" si="5"/>
        <v>#VALUE!</v>
      </c>
      <c r="N65" t="e">
        <f t="shared" si="25"/>
        <v>#VALUE!</v>
      </c>
    </row>
    <row r="66" spans="13:14" x14ac:dyDescent="0.5">
      <c r="M66" t="e">
        <f t="shared" si="5"/>
        <v>#VALUE!</v>
      </c>
      <c r="N66" t="e">
        <f t="shared" si="25"/>
        <v>#VALUE!</v>
      </c>
    </row>
    <row r="67" spans="13:14" x14ac:dyDescent="0.5">
      <c r="M67" t="e">
        <f t="shared" si="5"/>
        <v>#VALUE!</v>
      </c>
      <c r="N67" t="e">
        <f t="shared" si="25"/>
        <v>#VALUE!</v>
      </c>
    </row>
    <row r="68" spans="13:14" x14ac:dyDescent="0.5">
      <c r="M68" t="e">
        <f t="shared" si="5"/>
        <v>#VALUE!</v>
      </c>
      <c r="N68" t="e">
        <f t="shared" si="25"/>
        <v>#VALUE!</v>
      </c>
    </row>
    <row r="69" spans="13:14" x14ac:dyDescent="0.5">
      <c r="M69" t="e">
        <f t="shared" ref="M69:M82" si="26">LEFT(N68,2)</f>
        <v>#VALUE!</v>
      </c>
      <c r="N69" t="e">
        <f t="shared" si="25"/>
        <v>#VALUE!</v>
      </c>
    </row>
    <row r="70" spans="13:14" x14ac:dyDescent="0.5">
      <c r="M70" t="e">
        <f t="shared" si="26"/>
        <v>#VALUE!</v>
      </c>
      <c r="N70" t="e">
        <f t="shared" si="25"/>
        <v>#VALUE!</v>
      </c>
    </row>
    <row r="71" spans="13:14" x14ac:dyDescent="0.5">
      <c r="M71" t="e">
        <f t="shared" si="26"/>
        <v>#VALUE!</v>
      </c>
      <c r="N71" t="e">
        <f t="shared" si="25"/>
        <v>#VALUE!</v>
      </c>
    </row>
    <row r="72" spans="13:14" x14ac:dyDescent="0.5">
      <c r="M72" t="e">
        <f t="shared" si="26"/>
        <v>#VALUE!</v>
      </c>
      <c r="N72" t="e">
        <f t="shared" si="25"/>
        <v>#VALUE!</v>
      </c>
    </row>
    <row r="73" spans="13:14" x14ac:dyDescent="0.5">
      <c r="M73" t="e">
        <f t="shared" si="26"/>
        <v>#VALUE!</v>
      </c>
      <c r="N73" t="e">
        <f t="shared" si="25"/>
        <v>#VALUE!</v>
      </c>
    </row>
    <row r="74" spans="13:14" x14ac:dyDescent="0.5">
      <c r="M74" t="e">
        <f t="shared" si="26"/>
        <v>#VALUE!</v>
      </c>
      <c r="N74" t="e">
        <f t="shared" si="25"/>
        <v>#VALUE!</v>
      </c>
    </row>
    <row r="75" spans="13:14" x14ac:dyDescent="0.5">
      <c r="M75" t="e">
        <f t="shared" si="26"/>
        <v>#VALUE!</v>
      </c>
      <c r="N75" t="e">
        <f t="shared" si="25"/>
        <v>#VALUE!</v>
      </c>
    </row>
    <row r="76" spans="13:14" x14ac:dyDescent="0.5">
      <c r="M76" t="e">
        <f t="shared" si="26"/>
        <v>#VALUE!</v>
      </c>
      <c r="N76" t="e">
        <f t="shared" si="25"/>
        <v>#VALUE!</v>
      </c>
    </row>
    <row r="77" spans="13:14" x14ac:dyDescent="0.5">
      <c r="M77" t="e">
        <f t="shared" si="26"/>
        <v>#VALUE!</v>
      </c>
      <c r="N77" t="e">
        <f t="shared" si="25"/>
        <v>#VALUE!</v>
      </c>
    </row>
    <row r="78" spans="13:14" x14ac:dyDescent="0.5">
      <c r="M78" t="e">
        <f t="shared" si="26"/>
        <v>#VALUE!</v>
      </c>
      <c r="N78" t="e">
        <f t="shared" si="25"/>
        <v>#VALUE!</v>
      </c>
    </row>
    <row r="79" spans="13:14" x14ac:dyDescent="0.5">
      <c r="M79" t="e">
        <f t="shared" si="26"/>
        <v>#VALUE!</v>
      </c>
      <c r="N79" t="e">
        <f t="shared" si="25"/>
        <v>#VALUE!</v>
      </c>
    </row>
    <row r="80" spans="13:14" x14ac:dyDescent="0.5">
      <c r="M80" t="e">
        <f t="shared" si="26"/>
        <v>#VALUE!</v>
      </c>
      <c r="N80" t="e">
        <f t="shared" si="25"/>
        <v>#VALUE!</v>
      </c>
    </row>
    <row r="81" spans="13:14" x14ac:dyDescent="0.5">
      <c r="M81" t="e">
        <f t="shared" si="26"/>
        <v>#VALUE!</v>
      </c>
      <c r="N81" t="e">
        <f t="shared" si="25"/>
        <v>#VALUE!</v>
      </c>
    </row>
    <row r="82" spans="13:14" x14ac:dyDescent="0.5">
      <c r="M82" t="e">
        <f t="shared" si="26"/>
        <v>#VALUE!</v>
      </c>
      <c r="N82" t="e">
        <f t="shared" si="25"/>
        <v>#VALUE!</v>
      </c>
    </row>
  </sheetData>
  <mergeCells count="42">
    <mergeCell ref="A48:A49"/>
    <mergeCell ref="A50:A51"/>
    <mergeCell ref="F36:F37"/>
    <mergeCell ref="A40:A41"/>
    <mergeCell ref="A42:A43"/>
    <mergeCell ref="A44:A45"/>
    <mergeCell ref="A46:A47"/>
    <mergeCell ref="A36:A37"/>
    <mergeCell ref="B36:B37"/>
    <mergeCell ref="C36:C37"/>
    <mergeCell ref="D36:D37"/>
    <mergeCell ref="E36:E37"/>
    <mergeCell ref="B40:B41"/>
    <mergeCell ref="C40:C41"/>
    <mergeCell ref="D40:D41"/>
    <mergeCell ref="E40:E41"/>
    <mergeCell ref="F40:F41"/>
    <mergeCell ref="B42:B43"/>
    <mergeCell ref="C42:C43"/>
    <mergeCell ref="D42:D43"/>
    <mergeCell ref="E42:E43"/>
    <mergeCell ref="F42:F43"/>
    <mergeCell ref="B44:B45"/>
    <mergeCell ref="C44:C45"/>
    <mergeCell ref="D44:D45"/>
    <mergeCell ref="E44:E45"/>
    <mergeCell ref="F44:F45"/>
    <mergeCell ref="B46:B47"/>
    <mergeCell ref="C46:C47"/>
    <mergeCell ref="D46:D47"/>
    <mergeCell ref="E46:E47"/>
    <mergeCell ref="F46:F47"/>
    <mergeCell ref="B48:B49"/>
    <mergeCell ref="C48:C49"/>
    <mergeCell ref="D48:D49"/>
    <mergeCell ref="E48:E49"/>
    <mergeCell ref="F48:F49"/>
    <mergeCell ref="B50:B51"/>
    <mergeCell ref="C50:C51"/>
    <mergeCell ref="D50:D51"/>
    <mergeCell ref="E50:E51"/>
    <mergeCell ref="F50:F5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 data</vt:lpstr>
      <vt:lpstr>Trainer Data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2019-07-24T20:45:45Z</dcterms:modified>
</cp:coreProperties>
</file>