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bzb1\Dropbox\Programs\Level-Recurver\"/>
    </mc:Choice>
  </mc:AlternateContent>
  <xr:revisionPtr revIDLastSave="0" documentId="13_ncr:1_{6555188B-3709-4207-A614-A2F99B7ED99A}" xr6:coauthVersionLast="43" xr6:coauthVersionMax="43" xr10:uidLastSave="{00000000-0000-0000-0000-000000000000}"/>
  <bookViews>
    <workbookView xWindow="-93" yWindow="-93" windowWidth="25786" windowHeight="13986" activeTab="3" xr2:uid="{00000000-000D-0000-FFFF-FFFF00000000}"/>
  </bookViews>
  <sheets>
    <sheet name="Pokemon data" sheetId="1" r:id="rId1"/>
    <sheet name="Trainer Data" sheetId="2" r:id="rId2"/>
    <sheet name="Sheet3" sheetId="3" r:id="rId3"/>
    <sheet name="Sheet1" sheetId="4" r:id="rId4"/>
    <sheet name="Sheet2" sheetId="5" r:id="rId5"/>
  </sheets>
  <externalReferences>
    <externalReference r:id="rId6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4" l="1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I107" i="4" s="1"/>
  <c r="I108" i="4" s="1"/>
  <c r="I109" i="4" s="1"/>
  <c r="I110" i="4" s="1"/>
  <c r="I111" i="4" s="1"/>
  <c r="I112" i="4" s="1"/>
  <c r="I113" i="4" s="1"/>
  <c r="I114" i="4" s="1"/>
  <c r="I115" i="4" s="1"/>
  <c r="I116" i="4" s="1"/>
  <c r="I117" i="4" s="1"/>
  <c r="I118" i="4" s="1"/>
  <c r="I119" i="4" s="1"/>
  <c r="I120" i="4" s="1"/>
  <c r="I121" i="4" s="1"/>
  <c r="I122" i="4" s="1"/>
  <c r="I123" i="4" s="1"/>
  <c r="I124" i="4" s="1"/>
  <c r="I125" i="4" s="1"/>
  <c r="I126" i="4" s="1"/>
  <c r="I127" i="4" s="1"/>
  <c r="I128" i="4" s="1"/>
  <c r="I129" i="4" s="1"/>
  <c r="I130" i="4" s="1"/>
  <c r="I131" i="4" s="1"/>
  <c r="I132" i="4" s="1"/>
  <c r="I133" i="4" s="1"/>
  <c r="I134" i="4" s="1"/>
  <c r="I135" i="4" s="1"/>
  <c r="I136" i="4" s="1"/>
  <c r="I137" i="4" s="1"/>
  <c r="I138" i="4" s="1"/>
  <c r="I139" i="4" s="1"/>
  <c r="I140" i="4" s="1"/>
  <c r="I141" i="4" s="1"/>
  <c r="I142" i="4" s="1"/>
  <c r="I143" i="4" s="1"/>
  <c r="I144" i="4" s="1"/>
  <c r="I145" i="4" s="1"/>
  <c r="I146" i="4" s="1"/>
  <c r="I147" i="4" s="1"/>
  <c r="I148" i="4" s="1"/>
  <c r="I149" i="4" s="1"/>
  <c r="I150" i="4" s="1"/>
  <c r="I151" i="4" s="1"/>
  <c r="I152" i="4" s="1"/>
  <c r="I153" i="4" s="1"/>
  <c r="I154" i="4" s="1"/>
  <c r="I155" i="4" s="1"/>
  <c r="I156" i="4" s="1"/>
  <c r="I157" i="4" s="1"/>
  <c r="I158" i="4" s="1"/>
  <c r="I159" i="4" s="1"/>
  <c r="I160" i="4" s="1"/>
  <c r="I161" i="4" s="1"/>
  <c r="I162" i="4" s="1"/>
  <c r="I163" i="4" s="1"/>
  <c r="I164" i="4" s="1"/>
  <c r="I165" i="4" s="1"/>
  <c r="I166" i="4" s="1"/>
  <c r="I167" i="4" s="1"/>
  <c r="I168" i="4" s="1"/>
  <c r="I169" i="4" s="1"/>
  <c r="I170" i="4" s="1"/>
  <c r="I171" i="4" s="1"/>
  <c r="I172" i="4" s="1"/>
  <c r="I173" i="4" s="1"/>
  <c r="I174" i="4" s="1"/>
  <c r="I175" i="4" s="1"/>
  <c r="I176" i="4" s="1"/>
  <c r="I177" i="4" s="1"/>
  <c r="I178" i="4" s="1"/>
  <c r="I179" i="4" s="1"/>
  <c r="I180" i="4" s="1"/>
  <c r="I181" i="4" s="1"/>
  <c r="I182" i="4" s="1"/>
  <c r="I183" i="4" s="1"/>
  <c r="I184" i="4" s="1"/>
  <c r="I185" i="4" s="1"/>
  <c r="I186" i="4" s="1"/>
  <c r="I187" i="4" s="1"/>
  <c r="I188" i="4" s="1"/>
  <c r="I189" i="4" s="1"/>
  <c r="I190" i="4" s="1"/>
  <c r="I191" i="4" s="1"/>
  <c r="I192" i="4" s="1"/>
  <c r="I193" i="4" s="1"/>
  <c r="I194" i="4" s="1"/>
  <c r="I195" i="4" s="1"/>
  <c r="I196" i="4" s="1"/>
  <c r="I197" i="4" s="1"/>
  <c r="I198" i="4" s="1"/>
  <c r="I199" i="4" s="1"/>
  <c r="I200" i="4" s="1"/>
  <c r="I201" i="4" s="1"/>
  <c r="I202" i="4" s="1"/>
  <c r="I203" i="4" s="1"/>
  <c r="I204" i="4" s="1"/>
  <c r="I205" i="4" s="1"/>
  <c r="I206" i="4" s="1"/>
  <c r="I207" i="4" s="1"/>
  <c r="I208" i="4" s="1"/>
  <c r="I209" i="4" s="1"/>
  <c r="I210" i="4" s="1"/>
  <c r="I211" i="4" s="1"/>
  <c r="I212" i="4" s="1"/>
  <c r="I213" i="4" s="1"/>
  <c r="I214" i="4" s="1"/>
  <c r="I215" i="4" s="1"/>
  <c r="I216" i="4" s="1"/>
  <c r="I217" i="4" s="1"/>
  <c r="I218" i="4" s="1"/>
  <c r="I219" i="4" s="1"/>
  <c r="I220" i="4" s="1"/>
  <c r="I221" i="4" s="1"/>
  <c r="I222" i="4" s="1"/>
  <c r="I223" i="4" s="1"/>
  <c r="I224" i="4" s="1"/>
  <c r="I225" i="4" s="1"/>
  <c r="I226" i="4" s="1"/>
  <c r="I227" i="4" s="1"/>
  <c r="I228" i="4" s="1"/>
  <c r="I229" i="4" s="1"/>
  <c r="I230" i="4" s="1"/>
  <c r="I231" i="4" s="1"/>
  <c r="I232" i="4" s="1"/>
  <c r="I233" i="4" s="1"/>
  <c r="I234" i="4" s="1"/>
  <c r="I235" i="4" s="1"/>
  <c r="I236" i="4" s="1"/>
  <c r="I237" i="4" s="1"/>
  <c r="I238" i="4" s="1"/>
  <c r="I239" i="4" s="1"/>
  <c r="I240" i="4" s="1"/>
  <c r="I241" i="4" s="1"/>
  <c r="I242" i="4" s="1"/>
  <c r="I243" i="4" s="1"/>
  <c r="I244" i="4" s="1"/>
  <c r="I245" i="4" s="1"/>
  <c r="I246" i="4" s="1"/>
  <c r="I247" i="4" s="1"/>
  <c r="I248" i="4" s="1"/>
  <c r="I249" i="4" s="1"/>
  <c r="I250" i="4" s="1"/>
  <c r="I251" i="4" s="1"/>
  <c r="I252" i="4" s="1"/>
  <c r="I253" i="4" s="1"/>
  <c r="I254" i="4" s="1"/>
  <c r="I255" i="4" s="1"/>
  <c r="I256" i="4" s="1"/>
  <c r="I257" i="4" s="1"/>
  <c r="I258" i="4" s="1"/>
  <c r="I259" i="4" s="1"/>
  <c r="I260" i="4" s="1"/>
  <c r="I261" i="4" s="1"/>
  <c r="I262" i="4" s="1"/>
  <c r="I263" i="4" s="1"/>
  <c r="I264" i="4" s="1"/>
  <c r="I265" i="4" s="1"/>
  <c r="I266" i="4" s="1"/>
  <c r="I267" i="4" s="1"/>
  <c r="I268" i="4" s="1"/>
  <c r="I269" i="4" s="1"/>
  <c r="I270" i="4" s="1"/>
  <c r="I271" i="4" s="1"/>
  <c r="I272" i="4" s="1"/>
  <c r="I273" i="4" s="1"/>
  <c r="I274" i="4" s="1"/>
  <c r="I275" i="4" s="1"/>
  <c r="I276" i="4" s="1"/>
  <c r="I277" i="4" s="1"/>
  <c r="I278" i="4" s="1"/>
  <c r="I279" i="4" s="1"/>
  <c r="I280" i="4" s="1"/>
  <c r="I281" i="4" s="1"/>
  <c r="I282" i="4" s="1"/>
  <c r="I283" i="4" s="1"/>
  <c r="I284" i="4" s="1"/>
  <c r="I285" i="4" s="1"/>
  <c r="I286" i="4" s="1"/>
  <c r="I287" i="4" s="1"/>
  <c r="I288" i="4" s="1"/>
  <c r="I289" i="4" s="1"/>
  <c r="I290" i="4" s="1"/>
  <c r="I291" i="4" s="1"/>
  <c r="I292" i="4" s="1"/>
  <c r="I293" i="4" s="1"/>
  <c r="I294" i="4" s="1"/>
  <c r="I295" i="4" s="1"/>
  <c r="I296" i="4" s="1"/>
  <c r="I297" i="4" s="1"/>
  <c r="I298" i="4" s="1"/>
  <c r="I299" i="4" s="1"/>
  <c r="I300" i="4" s="1"/>
  <c r="I301" i="4" s="1"/>
  <c r="I302" i="4" s="1"/>
  <c r="I303" i="4" s="1"/>
  <c r="I304" i="4" s="1"/>
  <c r="I305" i="4" s="1"/>
  <c r="I306" i="4" s="1"/>
  <c r="I307" i="4" s="1"/>
  <c r="I308" i="4" s="1"/>
  <c r="I309" i="4" s="1"/>
  <c r="I310" i="4" s="1"/>
  <c r="I311" i="4" s="1"/>
  <c r="I312" i="4" s="1"/>
  <c r="I313" i="4" s="1"/>
  <c r="I314" i="4" s="1"/>
  <c r="I315" i="4" s="1"/>
  <c r="I316" i="4" s="1"/>
  <c r="I317" i="4" s="1"/>
  <c r="I318" i="4" s="1"/>
  <c r="I319" i="4" s="1"/>
  <c r="I320" i="4" s="1"/>
  <c r="I321" i="4" s="1"/>
  <c r="I322" i="4" s="1"/>
  <c r="I323" i="4" s="1"/>
  <c r="I324" i="4" s="1"/>
  <c r="I325" i="4" s="1"/>
  <c r="I326" i="4" s="1"/>
  <c r="I327" i="4" s="1"/>
  <c r="I328" i="4" s="1"/>
  <c r="I329" i="4" s="1"/>
  <c r="I330" i="4" s="1"/>
  <c r="I331" i="4" s="1"/>
  <c r="I332" i="4" s="1"/>
  <c r="I333" i="4" s="1"/>
  <c r="I334" i="4" s="1"/>
  <c r="I335" i="4" s="1"/>
  <c r="I336" i="4" s="1"/>
  <c r="I337" i="4" s="1"/>
  <c r="I338" i="4" s="1"/>
  <c r="I339" i="4" s="1"/>
  <c r="I340" i="4" s="1"/>
  <c r="I341" i="4" s="1"/>
  <c r="I342" i="4" s="1"/>
  <c r="I343" i="4" s="1"/>
  <c r="I344" i="4" s="1"/>
  <c r="I345" i="4" s="1"/>
  <c r="I346" i="4" s="1"/>
  <c r="I347" i="4" s="1"/>
  <c r="I348" i="4" s="1"/>
  <c r="I349" i="4" s="1"/>
  <c r="I350" i="4" s="1"/>
  <c r="I351" i="4" s="1"/>
  <c r="I352" i="4" s="1"/>
  <c r="I353" i="4" s="1"/>
  <c r="I354" i="4" s="1"/>
  <c r="I355" i="4" s="1"/>
  <c r="I356" i="4" s="1"/>
  <c r="I357" i="4" s="1"/>
  <c r="I358" i="4" s="1"/>
  <c r="I359" i="4" s="1"/>
  <c r="I360" i="4" s="1"/>
  <c r="I361" i="4" s="1"/>
  <c r="I362" i="4" s="1"/>
  <c r="I363" i="4" s="1"/>
  <c r="I364" i="4" s="1"/>
  <c r="I365" i="4" s="1"/>
  <c r="I366" i="4" s="1"/>
  <c r="I367" i="4" s="1"/>
  <c r="I368" i="4" s="1"/>
  <c r="I369" i="4" s="1"/>
  <c r="I370" i="4" s="1"/>
  <c r="I371" i="4" s="1"/>
  <c r="I372" i="4" s="1"/>
  <c r="I373" i="4" s="1"/>
  <c r="I374" i="4" s="1"/>
  <c r="I375" i="4" s="1"/>
  <c r="I376" i="4" s="1"/>
  <c r="I377" i="4" s="1"/>
  <c r="I378" i="4" s="1"/>
  <c r="I379" i="4" s="1"/>
  <c r="I380" i="4" s="1"/>
  <c r="I381" i="4" s="1"/>
  <c r="I382" i="4" s="1"/>
  <c r="I383" i="4" s="1"/>
  <c r="I384" i="4" s="1"/>
  <c r="I385" i="4" s="1"/>
  <c r="I386" i="4" s="1"/>
  <c r="I387" i="4" s="1"/>
  <c r="I388" i="4" s="1"/>
  <c r="I389" i="4" s="1"/>
  <c r="I390" i="4" s="1"/>
  <c r="I391" i="4" s="1"/>
  <c r="I392" i="4" s="1"/>
  <c r="I393" i="4" s="1"/>
  <c r="I394" i="4" s="1"/>
  <c r="I395" i="4" s="1"/>
  <c r="I396" i="4" s="1"/>
  <c r="I397" i="4" s="1"/>
  <c r="I398" i="4" s="1"/>
  <c r="I399" i="4" s="1"/>
  <c r="I400" i="4" s="1"/>
  <c r="I401" i="4" s="1"/>
  <c r="I402" i="4" s="1"/>
  <c r="I2" i="4"/>
  <c r="G401" i="4"/>
  <c r="G400" i="4"/>
  <c r="G399" i="4"/>
  <c r="G398" i="4"/>
  <c r="G397" i="4"/>
  <c r="G396" i="4"/>
  <c r="G395" i="4"/>
  <c r="G394" i="4"/>
  <c r="G393" i="4"/>
  <c r="G392" i="4"/>
  <c r="G391" i="4"/>
  <c r="G390" i="4"/>
  <c r="G389" i="4"/>
  <c r="G388" i="4"/>
  <c r="G387" i="4"/>
  <c r="G386" i="4"/>
  <c r="G385" i="4"/>
  <c r="G384" i="4"/>
  <c r="G383" i="4"/>
  <c r="G382" i="4"/>
  <c r="G381" i="4"/>
  <c r="G380" i="4"/>
  <c r="G379" i="4"/>
  <c r="G378" i="4"/>
  <c r="G377" i="4"/>
  <c r="G376" i="4"/>
  <c r="G375" i="4"/>
  <c r="G374" i="4"/>
  <c r="G373" i="4"/>
  <c r="G372" i="4"/>
  <c r="G371" i="4"/>
  <c r="G370" i="4"/>
  <c r="G369" i="4"/>
  <c r="G368" i="4"/>
  <c r="G367" i="4"/>
  <c r="G366" i="4"/>
  <c r="G365" i="4"/>
  <c r="G364" i="4"/>
  <c r="G363" i="4"/>
  <c r="G362" i="4"/>
  <c r="G361" i="4"/>
  <c r="G360" i="4"/>
  <c r="G359" i="4"/>
  <c r="G358" i="4"/>
  <c r="G357" i="4"/>
  <c r="G356" i="4"/>
  <c r="G355" i="4"/>
  <c r="G354" i="4"/>
  <c r="G353" i="4"/>
  <c r="G352" i="4"/>
  <c r="G351" i="4"/>
  <c r="G350" i="4"/>
  <c r="G349" i="4"/>
  <c r="G348" i="4"/>
  <c r="G347" i="4"/>
  <c r="G346" i="4"/>
  <c r="G345" i="4"/>
  <c r="G344" i="4"/>
  <c r="G343" i="4"/>
  <c r="G342" i="4"/>
  <c r="G341" i="4"/>
  <c r="G340" i="4"/>
  <c r="G339" i="4"/>
  <c r="G338" i="4"/>
  <c r="G337" i="4"/>
  <c r="G336" i="4"/>
  <c r="G335" i="4"/>
  <c r="G334" i="4"/>
  <c r="G333" i="4"/>
  <c r="G332" i="4"/>
  <c r="G331" i="4"/>
  <c r="G330" i="4"/>
  <c r="G329" i="4"/>
  <c r="G328" i="4"/>
  <c r="G327" i="4"/>
  <c r="G326" i="4"/>
  <c r="G325" i="4"/>
  <c r="G324" i="4"/>
  <c r="G323" i="4"/>
  <c r="G322" i="4"/>
  <c r="G321" i="4"/>
  <c r="G320" i="4"/>
  <c r="G319" i="4"/>
  <c r="G318" i="4"/>
  <c r="G317" i="4"/>
  <c r="G316" i="4"/>
  <c r="G315" i="4"/>
  <c r="G314" i="4"/>
  <c r="G313" i="4"/>
  <c r="G312" i="4"/>
  <c r="G311" i="4"/>
  <c r="G310" i="4"/>
  <c r="G309" i="4"/>
  <c r="G308" i="4"/>
  <c r="G307" i="4"/>
  <c r="G306" i="4"/>
  <c r="G305" i="4"/>
  <c r="G304" i="4"/>
  <c r="G303" i="4"/>
  <c r="G302" i="4"/>
  <c r="G301" i="4"/>
  <c r="G300" i="4"/>
  <c r="G299" i="4"/>
  <c r="G298" i="4"/>
  <c r="G297" i="4"/>
  <c r="G296" i="4"/>
  <c r="G295" i="4"/>
  <c r="G294" i="4"/>
  <c r="G293" i="4"/>
  <c r="G292" i="4"/>
  <c r="G291" i="4"/>
  <c r="G290" i="4"/>
  <c r="G289" i="4"/>
  <c r="G288" i="4"/>
  <c r="G287" i="4"/>
  <c r="G286" i="4"/>
  <c r="G285" i="4"/>
  <c r="G284" i="4"/>
  <c r="G283" i="4"/>
  <c r="G282" i="4"/>
  <c r="G281" i="4"/>
  <c r="G280" i="4"/>
  <c r="G279" i="4"/>
  <c r="G278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7" i="4"/>
  <c r="G36" i="4"/>
  <c r="G35" i="4"/>
  <c r="G34" i="4"/>
  <c r="G33" i="4"/>
  <c r="G32" i="4"/>
  <c r="G31" i="4"/>
  <c r="G30" i="4"/>
  <c r="G29" i="4"/>
  <c r="G28" i="4"/>
  <c r="G27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J401" i="4"/>
  <c r="D175" i="4"/>
  <c r="E175" i="4" s="1"/>
  <c r="D174" i="4"/>
  <c r="D400" i="4"/>
  <c r="E400" i="4" s="1"/>
  <c r="F400" i="4" s="1"/>
  <c r="J400" i="4" s="1"/>
  <c r="D399" i="4"/>
  <c r="E399" i="4" s="1"/>
  <c r="D398" i="4"/>
  <c r="D397" i="4"/>
  <c r="D396" i="4"/>
  <c r="E396" i="4" s="1"/>
  <c r="D395" i="4"/>
  <c r="E395" i="4" s="1"/>
  <c r="D394" i="4"/>
  <c r="D393" i="4"/>
  <c r="D392" i="4"/>
  <c r="E392" i="4" s="1"/>
  <c r="D391" i="4"/>
  <c r="E391" i="4" s="1"/>
  <c r="D390" i="4"/>
  <c r="D389" i="4"/>
  <c r="D388" i="4"/>
  <c r="E388" i="4" s="1"/>
  <c r="D387" i="4"/>
  <c r="E387" i="4" s="1"/>
  <c r="D386" i="4"/>
  <c r="D385" i="4"/>
  <c r="D384" i="4"/>
  <c r="E384" i="4" s="1"/>
  <c r="D383" i="4"/>
  <c r="E383" i="4" s="1"/>
  <c r="D382" i="4"/>
  <c r="D381" i="4"/>
  <c r="D380" i="4"/>
  <c r="E380" i="4" s="1"/>
  <c r="D379" i="4"/>
  <c r="E379" i="4" s="1"/>
  <c r="D378" i="4"/>
  <c r="D377" i="4"/>
  <c r="D376" i="4"/>
  <c r="E376" i="4" s="1"/>
  <c r="D375" i="4"/>
  <c r="E375" i="4" s="1"/>
  <c r="D374" i="4"/>
  <c r="D373" i="4"/>
  <c r="D372" i="4"/>
  <c r="E372" i="4" s="1"/>
  <c r="D371" i="4"/>
  <c r="E371" i="4" s="1"/>
  <c r="D370" i="4"/>
  <c r="D369" i="4"/>
  <c r="D368" i="4"/>
  <c r="E368" i="4" s="1"/>
  <c r="D367" i="4"/>
  <c r="E367" i="4" s="1"/>
  <c r="D366" i="4"/>
  <c r="D365" i="4"/>
  <c r="D361" i="4"/>
  <c r="D360" i="4"/>
  <c r="E360" i="4" s="1"/>
  <c r="D359" i="4"/>
  <c r="E359" i="4" s="1"/>
  <c r="D358" i="4"/>
  <c r="D357" i="4"/>
  <c r="D356" i="4"/>
  <c r="E356" i="4" s="1"/>
  <c r="D355" i="4"/>
  <c r="E355" i="4" s="1"/>
  <c r="D354" i="4"/>
  <c r="D353" i="4"/>
  <c r="D352" i="4"/>
  <c r="E352" i="4" s="1"/>
  <c r="D351" i="4"/>
  <c r="E351" i="4" s="1"/>
  <c r="D350" i="4"/>
  <c r="D349" i="4"/>
  <c r="D348" i="4"/>
  <c r="E348" i="4" s="1"/>
  <c r="D347" i="4"/>
  <c r="E347" i="4" s="1"/>
  <c r="D346" i="4"/>
  <c r="D345" i="4"/>
  <c r="D344" i="4"/>
  <c r="E344" i="4" s="1"/>
  <c r="D343" i="4"/>
  <c r="E343" i="4" s="1"/>
  <c r="D342" i="4"/>
  <c r="D341" i="4"/>
  <c r="D340" i="4"/>
  <c r="E340" i="4" s="1"/>
  <c r="D339" i="4"/>
  <c r="E339" i="4" s="1"/>
  <c r="D338" i="4"/>
  <c r="D337" i="4"/>
  <c r="D336" i="4"/>
  <c r="E336" i="4" s="1"/>
  <c r="D335" i="4"/>
  <c r="E335" i="4" s="1"/>
  <c r="D334" i="4"/>
  <c r="D333" i="4"/>
  <c r="D332" i="4"/>
  <c r="E332" i="4" s="1"/>
  <c r="D331" i="4"/>
  <c r="E331" i="4" s="1"/>
  <c r="D330" i="4"/>
  <c r="D329" i="4"/>
  <c r="D328" i="4"/>
  <c r="E328" i="4" s="1"/>
  <c r="D327" i="4"/>
  <c r="E327" i="4" s="1"/>
  <c r="D326" i="4"/>
  <c r="D325" i="4"/>
  <c r="D324" i="4"/>
  <c r="E324" i="4" s="1"/>
  <c r="D323" i="4"/>
  <c r="E323" i="4" s="1"/>
  <c r="D322" i="4"/>
  <c r="D320" i="4"/>
  <c r="E320" i="4" s="1"/>
  <c r="D319" i="4"/>
  <c r="E319" i="4" s="1"/>
  <c r="D318" i="4"/>
  <c r="D317" i="4"/>
  <c r="D316" i="4"/>
  <c r="E316" i="4" s="1"/>
  <c r="D315" i="4"/>
  <c r="E315" i="4" s="1"/>
  <c r="D314" i="4"/>
  <c r="D313" i="4"/>
  <c r="D312" i="4"/>
  <c r="E312" i="4" s="1"/>
  <c r="D311" i="4"/>
  <c r="E311" i="4" s="1"/>
  <c r="D310" i="4"/>
  <c r="D309" i="4"/>
  <c r="D308" i="4"/>
  <c r="E308" i="4" s="1"/>
  <c r="D307" i="4"/>
  <c r="E307" i="4" s="1"/>
  <c r="D306" i="4"/>
  <c r="D305" i="4"/>
  <c r="D304" i="4"/>
  <c r="E304" i="4" s="1"/>
  <c r="D303" i="4"/>
  <c r="E303" i="4" s="1"/>
  <c r="D302" i="4"/>
  <c r="D301" i="4"/>
  <c r="D300" i="4"/>
  <c r="E300" i="4" s="1"/>
  <c r="D299" i="4"/>
  <c r="E299" i="4" s="1"/>
  <c r="D298" i="4"/>
  <c r="D297" i="4"/>
  <c r="D296" i="4"/>
  <c r="E296" i="4" s="1"/>
  <c r="D295" i="4"/>
  <c r="E295" i="4" s="1"/>
  <c r="D294" i="4"/>
  <c r="D293" i="4"/>
  <c r="D292" i="4"/>
  <c r="E292" i="4" s="1"/>
  <c r="D291" i="4"/>
  <c r="E291" i="4" s="1"/>
  <c r="D290" i="4"/>
  <c r="D289" i="4"/>
  <c r="D288" i="4"/>
  <c r="E288" i="4" s="1"/>
  <c r="D287" i="4"/>
  <c r="E287" i="4" s="1"/>
  <c r="D286" i="4"/>
  <c r="D285" i="4"/>
  <c r="D284" i="4"/>
  <c r="E284" i="4" s="1"/>
  <c r="D283" i="4"/>
  <c r="E283" i="4" s="1"/>
  <c r="D282" i="4"/>
  <c r="D281" i="4"/>
  <c r="D280" i="4"/>
  <c r="E280" i="4" s="1"/>
  <c r="D279" i="4"/>
  <c r="E279" i="4" s="1"/>
  <c r="D278" i="4"/>
  <c r="E261" i="4"/>
  <c r="E257" i="4"/>
  <c r="E253" i="4"/>
  <c r="D252" i="4"/>
  <c r="D251" i="4"/>
  <c r="D250" i="4"/>
  <c r="D249" i="4"/>
  <c r="E249" i="4" s="1"/>
  <c r="D248" i="4"/>
  <c r="D247" i="4"/>
  <c r="D246" i="4"/>
  <c r="E246" i="4" s="1"/>
  <c r="D245" i="4"/>
  <c r="E245" i="4" s="1"/>
  <c r="D244" i="4"/>
  <c r="D243" i="4"/>
  <c r="D242" i="4"/>
  <c r="E242" i="4" s="1"/>
  <c r="D238" i="4"/>
  <c r="E238" i="4" s="1"/>
  <c r="D237" i="4"/>
  <c r="E237" i="4" s="1"/>
  <c r="D236" i="4"/>
  <c r="D235" i="4"/>
  <c r="E235" i="4" s="1"/>
  <c r="D234" i="4"/>
  <c r="D233" i="4"/>
  <c r="E233" i="4" s="1"/>
  <c r="D232" i="4"/>
  <c r="D231" i="4"/>
  <c r="E231" i="4" s="1"/>
  <c r="D230" i="4"/>
  <c r="E230" i="4" s="1"/>
  <c r="D229" i="4"/>
  <c r="D228" i="4"/>
  <c r="D227" i="4"/>
  <c r="E227" i="4" s="1"/>
  <c r="D226" i="4"/>
  <c r="E226" i="4" s="1"/>
  <c r="D225" i="4"/>
  <c r="D224" i="4"/>
  <c r="D223" i="4"/>
  <c r="E223" i="4" s="1"/>
  <c r="D220" i="4"/>
  <c r="E220" i="4" s="1"/>
  <c r="D219" i="4"/>
  <c r="E219" i="4" s="1"/>
  <c r="D218" i="4"/>
  <c r="E218" i="4" s="1"/>
  <c r="D217" i="4"/>
  <c r="E217" i="4" s="1"/>
  <c r="D215" i="4"/>
  <c r="E215" i="4" s="1"/>
  <c r="D214" i="4"/>
  <c r="E214" i="4" s="1"/>
  <c r="D213" i="4"/>
  <c r="E213" i="4" s="1"/>
  <c r="D212" i="4"/>
  <c r="E212" i="4" s="1"/>
  <c r="D211" i="4"/>
  <c r="E211" i="4" s="1"/>
  <c r="D210" i="4"/>
  <c r="D209" i="4"/>
  <c r="E209" i="4" s="1"/>
  <c r="D207" i="4"/>
  <c r="E207" i="4" s="1"/>
  <c r="D206" i="4"/>
  <c r="E206" i="4" s="1"/>
  <c r="D205" i="4"/>
  <c r="E205" i="4" s="1"/>
  <c r="D204" i="4"/>
  <c r="D203" i="4"/>
  <c r="E203" i="4" s="1"/>
  <c r="D202" i="4"/>
  <c r="E202" i="4" s="1"/>
  <c r="D200" i="4"/>
  <c r="D198" i="4"/>
  <c r="E198" i="4" s="1"/>
  <c r="D197" i="4"/>
  <c r="D196" i="4"/>
  <c r="E196" i="4" s="1"/>
  <c r="D195" i="4"/>
  <c r="E195" i="4" s="1"/>
  <c r="D193" i="4"/>
  <c r="D192" i="4"/>
  <c r="E192" i="4" s="1"/>
  <c r="D190" i="4"/>
  <c r="E190" i="4" s="1"/>
  <c r="D189" i="4"/>
  <c r="D188" i="4"/>
  <c r="E188" i="4" s="1"/>
  <c r="D187" i="4"/>
  <c r="E187" i="4" s="1"/>
  <c r="D186" i="4"/>
  <c r="E186" i="4" s="1"/>
  <c r="D185" i="4"/>
  <c r="D184" i="4"/>
  <c r="E184" i="4" s="1"/>
  <c r="D183" i="4"/>
  <c r="D182" i="4"/>
  <c r="E182" i="4" s="1"/>
  <c r="D181" i="4"/>
  <c r="D180" i="4"/>
  <c r="E180" i="4" s="1"/>
  <c r="D179" i="4"/>
  <c r="E179" i="4" s="1"/>
  <c r="D178" i="4"/>
  <c r="E178" i="4" s="1"/>
  <c r="E176" i="4"/>
  <c r="D173" i="4"/>
  <c r="D172" i="4"/>
  <c r="E172" i="4" s="1"/>
  <c r="D171" i="4"/>
  <c r="E171" i="4" s="1"/>
  <c r="D170" i="4"/>
  <c r="D169" i="4"/>
  <c r="D168" i="4"/>
  <c r="E168" i="4" s="1"/>
  <c r="D167" i="4"/>
  <c r="E167" i="4" s="1"/>
  <c r="D166" i="4"/>
  <c r="D165" i="4"/>
  <c r="D164" i="4"/>
  <c r="E164" i="4" s="1"/>
  <c r="D163" i="4"/>
  <c r="E163" i="4" s="1"/>
  <c r="D162" i="4"/>
  <c r="D161" i="4"/>
  <c r="D160" i="4"/>
  <c r="E160" i="4" s="1"/>
  <c r="D159" i="4"/>
  <c r="E159" i="4" s="1"/>
  <c r="D158" i="4"/>
  <c r="D157" i="4"/>
  <c r="D156" i="4"/>
  <c r="E156" i="4" s="1"/>
  <c r="D155" i="4"/>
  <c r="E155" i="4" s="1"/>
  <c r="D154" i="4"/>
  <c r="D153" i="4"/>
  <c r="D152" i="4"/>
  <c r="E152" i="4" s="1"/>
  <c r="D151" i="4"/>
  <c r="E151" i="4" s="1"/>
  <c r="D150" i="4"/>
  <c r="D149" i="4"/>
  <c r="D148" i="4"/>
  <c r="E148" i="4" s="1"/>
  <c r="D147" i="4"/>
  <c r="E147" i="4" s="1"/>
  <c r="D146" i="4"/>
  <c r="D145" i="4"/>
  <c r="D144" i="4"/>
  <c r="E144" i="4" s="1"/>
  <c r="D143" i="4"/>
  <c r="E143" i="4" s="1"/>
  <c r="D142" i="4"/>
  <c r="D141" i="4"/>
  <c r="D140" i="4"/>
  <c r="E140" i="4" s="1"/>
  <c r="D139" i="4"/>
  <c r="E139" i="4" s="1"/>
  <c r="D137" i="4"/>
  <c r="D136" i="4"/>
  <c r="E136" i="4" s="1"/>
  <c r="D135" i="4"/>
  <c r="E135" i="4" s="1"/>
  <c r="D134" i="4"/>
  <c r="E134" i="4" s="1"/>
  <c r="D133" i="4"/>
  <c r="D132" i="4"/>
  <c r="E132" i="4" s="1"/>
  <c r="D131" i="4"/>
  <c r="E131" i="4" s="1"/>
  <c r="D130" i="4"/>
  <c r="E130" i="4" s="1"/>
  <c r="D129" i="4"/>
  <c r="D128" i="4"/>
  <c r="E128" i="4" s="1"/>
  <c r="D125" i="4"/>
  <c r="D124" i="4"/>
  <c r="E124" i="4" s="1"/>
  <c r="D123" i="4"/>
  <c r="D122" i="4"/>
  <c r="E122" i="4" s="1"/>
  <c r="D121" i="4"/>
  <c r="E121" i="4" s="1"/>
  <c r="D120" i="4"/>
  <c r="E120" i="4" s="1"/>
  <c r="D119" i="4"/>
  <c r="D116" i="4"/>
  <c r="E116" i="4" s="1"/>
  <c r="E112" i="4"/>
  <c r="D111" i="4"/>
  <c r="E111" i="4" s="1"/>
  <c r="D110" i="4"/>
  <c r="D108" i="4"/>
  <c r="E108" i="4" s="1"/>
  <c r="D107" i="4"/>
  <c r="E107" i="4" s="1"/>
  <c r="D106" i="4"/>
  <c r="E106" i="4" s="1"/>
  <c r="D105" i="4"/>
  <c r="E105" i="4" s="1"/>
  <c r="D104" i="4"/>
  <c r="E104" i="4" s="1"/>
  <c r="D103" i="4"/>
  <c r="E103" i="4" s="1"/>
  <c r="D102" i="4"/>
  <c r="E102" i="4" s="1"/>
  <c r="D101" i="4"/>
  <c r="E101" i="4" s="1"/>
  <c r="D100" i="4"/>
  <c r="E100" i="4" s="1"/>
  <c r="D99" i="4"/>
  <c r="E99" i="4" s="1"/>
  <c r="D98" i="4"/>
  <c r="E98" i="4" s="1"/>
  <c r="D97" i="4"/>
  <c r="E97" i="4" s="1"/>
  <c r="E96" i="4"/>
  <c r="D95" i="4"/>
  <c r="E95" i="4" s="1"/>
  <c r="D94" i="4"/>
  <c r="E94" i="4" s="1"/>
  <c r="D93" i="4"/>
  <c r="E93" i="4" s="1"/>
  <c r="D92" i="4"/>
  <c r="E92" i="4" s="1"/>
  <c r="D91" i="4"/>
  <c r="E91" i="4" s="1"/>
  <c r="D90" i="4"/>
  <c r="D89" i="4"/>
  <c r="D88" i="4"/>
  <c r="D87" i="4"/>
  <c r="E87" i="4" s="1"/>
  <c r="D86" i="4"/>
  <c r="E86" i="4" s="1"/>
  <c r="D85" i="4"/>
  <c r="D84" i="4"/>
  <c r="D81" i="4"/>
  <c r="E81" i="4" s="1"/>
  <c r="D80" i="4"/>
  <c r="E80" i="4" s="1"/>
  <c r="D79" i="4"/>
  <c r="D78" i="4"/>
  <c r="E78" i="4" s="1"/>
  <c r="D77" i="4"/>
  <c r="E77" i="4" s="1"/>
  <c r="D76" i="4"/>
  <c r="E76" i="4" s="1"/>
  <c r="D75" i="4"/>
  <c r="D74" i="4"/>
  <c r="D73" i="4"/>
  <c r="E73" i="4" s="1"/>
  <c r="D72" i="4"/>
  <c r="E72" i="4" s="1"/>
  <c r="D71" i="4"/>
  <c r="D70" i="4"/>
  <c r="E70" i="4" s="1"/>
  <c r="D69" i="4"/>
  <c r="E69" i="4" s="1"/>
  <c r="D68" i="4"/>
  <c r="E68" i="4" s="1"/>
  <c r="D67" i="4"/>
  <c r="D66" i="4"/>
  <c r="D65" i="4"/>
  <c r="E65" i="4" s="1"/>
  <c r="D64" i="4"/>
  <c r="E64" i="4" s="1"/>
  <c r="D63" i="4"/>
  <c r="D62" i="4"/>
  <c r="E62" i="4" s="1"/>
  <c r="D61" i="4"/>
  <c r="E61" i="4" s="1"/>
  <c r="D60" i="4"/>
  <c r="E60" i="4" s="1"/>
  <c r="D59" i="4"/>
  <c r="D58" i="4"/>
  <c r="E58" i="4" s="1"/>
  <c r="D57" i="4"/>
  <c r="E57" i="4" s="1"/>
  <c r="D56" i="4"/>
  <c r="E56" i="4" s="1"/>
  <c r="D55" i="4"/>
  <c r="D54" i="4"/>
  <c r="E54" i="4" s="1"/>
  <c r="D53" i="4"/>
  <c r="E53" i="4" s="1"/>
  <c r="D52" i="4"/>
  <c r="E52" i="4" s="1"/>
  <c r="D51" i="4"/>
  <c r="D50" i="4"/>
  <c r="E50" i="4" s="1"/>
  <c r="D49" i="4"/>
  <c r="E49" i="4" s="1"/>
  <c r="D48" i="4"/>
  <c r="E48" i="4" s="1"/>
  <c r="D47" i="4"/>
  <c r="D46" i="4"/>
  <c r="E46" i="4" s="1"/>
  <c r="D45" i="4"/>
  <c r="E45" i="4" s="1"/>
  <c r="D44" i="4"/>
  <c r="E44" i="4" s="1"/>
  <c r="E42" i="4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D3" i="4"/>
  <c r="E3" i="4" s="1"/>
  <c r="D2" i="4"/>
  <c r="E2" i="4" s="1"/>
  <c r="E277" i="4"/>
  <c r="E276" i="4"/>
  <c r="E275" i="4"/>
  <c r="E274" i="4"/>
  <c r="E273" i="4"/>
  <c r="E272" i="4"/>
  <c r="E271" i="4"/>
  <c r="E270" i="4"/>
  <c r="E269" i="4"/>
  <c r="E268" i="4"/>
  <c r="F268" i="4" s="1"/>
  <c r="E267" i="4"/>
  <c r="E266" i="4"/>
  <c r="E265" i="4"/>
  <c r="E264" i="4"/>
  <c r="E263" i="4"/>
  <c r="E262" i="4"/>
  <c r="E260" i="4"/>
  <c r="E259" i="4"/>
  <c r="E258" i="4"/>
  <c r="E256" i="4"/>
  <c r="E255" i="4"/>
  <c r="E254" i="4"/>
  <c r="E252" i="4"/>
  <c r="E251" i="4"/>
  <c r="E250" i="4"/>
  <c r="E248" i="4"/>
  <c r="E247" i="4"/>
  <c r="E244" i="4"/>
  <c r="E243" i="4"/>
  <c r="E241" i="4"/>
  <c r="E240" i="4"/>
  <c r="E239" i="4"/>
  <c r="E236" i="4"/>
  <c r="E234" i="4"/>
  <c r="E232" i="4"/>
  <c r="E229" i="4"/>
  <c r="E228" i="4"/>
  <c r="E225" i="4"/>
  <c r="E224" i="4"/>
  <c r="E210" i="4"/>
  <c r="E204" i="4"/>
  <c r="E200" i="4"/>
  <c r="E197" i="4"/>
  <c r="E193" i="4"/>
  <c r="E189" i="4"/>
  <c r="E185" i="4"/>
  <c r="E183" i="4"/>
  <c r="E181" i="4"/>
  <c r="E177" i="4"/>
  <c r="E174" i="4"/>
  <c r="E173" i="4"/>
  <c r="E170" i="4"/>
  <c r="E169" i="4"/>
  <c r="E166" i="4"/>
  <c r="E165" i="4"/>
  <c r="E162" i="4"/>
  <c r="E161" i="4"/>
  <c r="E158" i="4"/>
  <c r="E157" i="4"/>
  <c r="E154" i="4"/>
  <c r="E153" i="4"/>
  <c r="E150" i="4"/>
  <c r="E149" i="4"/>
  <c r="E146" i="4"/>
  <c r="E145" i="4"/>
  <c r="E142" i="4"/>
  <c r="E141" i="4"/>
  <c r="E137" i="4"/>
  <c r="E133" i="4"/>
  <c r="E129" i="4"/>
  <c r="E127" i="4"/>
  <c r="E126" i="4"/>
  <c r="E125" i="4"/>
  <c r="E123" i="4"/>
  <c r="E119" i="4"/>
  <c r="E118" i="4"/>
  <c r="E117" i="4"/>
  <c r="E115" i="4"/>
  <c r="E114" i="4"/>
  <c r="E113" i="4"/>
  <c r="E110" i="4"/>
  <c r="E109" i="4"/>
  <c r="E90" i="4"/>
  <c r="E89" i="4"/>
  <c r="E88" i="4"/>
  <c r="E85" i="4"/>
  <c r="E84" i="4"/>
  <c r="E83" i="4"/>
  <c r="E82" i="4"/>
  <c r="E79" i="4"/>
  <c r="E75" i="4"/>
  <c r="E74" i="4"/>
  <c r="E71" i="4"/>
  <c r="E67" i="4"/>
  <c r="E66" i="4"/>
  <c r="E63" i="4"/>
  <c r="E59" i="4"/>
  <c r="E55" i="4"/>
  <c r="E51" i="4"/>
  <c r="E47" i="4"/>
  <c r="E43" i="4"/>
  <c r="E4" i="4"/>
  <c r="E398" i="4"/>
  <c r="E397" i="4"/>
  <c r="E394" i="4"/>
  <c r="E393" i="4"/>
  <c r="E390" i="4"/>
  <c r="E389" i="4"/>
  <c r="E386" i="4"/>
  <c r="E385" i="4"/>
  <c r="E382" i="4"/>
  <c r="E381" i="4"/>
  <c r="E378" i="4"/>
  <c r="E377" i="4"/>
  <c r="E374" i="4"/>
  <c r="E373" i="4"/>
  <c r="E370" i="4"/>
  <c r="E369" i="4"/>
  <c r="E366" i="4"/>
  <c r="E365" i="4"/>
  <c r="E361" i="4"/>
  <c r="E358" i="4"/>
  <c r="E357" i="4"/>
  <c r="E354" i="4"/>
  <c r="E353" i="4"/>
  <c r="E350" i="4"/>
  <c r="E349" i="4"/>
  <c r="E346" i="4"/>
  <c r="E345" i="4"/>
  <c r="E342" i="4"/>
  <c r="E341" i="4"/>
  <c r="E338" i="4"/>
  <c r="E337" i="4"/>
  <c r="E334" i="4"/>
  <c r="E333" i="4"/>
  <c r="E330" i="4"/>
  <c r="E329" i="4"/>
  <c r="E326" i="4"/>
  <c r="E325" i="4"/>
  <c r="E322" i="4"/>
  <c r="E318" i="4"/>
  <c r="E317" i="4"/>
  <c r="E314" i="4"/>
  <c r="E313" i="4"/>
  <c r="E310" i="4"/>
  <c r="E309" i="4"/>
  <c r="E306" i="4"/>
  <c r="E305" i="4"/>
  <c r="E302" i="4"/>
  <c r="E301" i="4"/>
  <c r="E298" i="4"/>
  <c r="E297" i="4"/>
  <c r="E294" i="4"/>
  <c r="E293" i="4"/>
  <c r="E290" i="4"/>
  <c r="E289" i="4"/>
  <c r="E286" i="4"/>
  <c r="E285" i="4"/>
  <c r="E282" i="4"/>
  <c r="E281" i="4"/>
  <c r="E278" i="4"/>
  <c r="F224" i="4" l="1"/>
  <c r="J224" i="4" s="1"/>
  <c r="F105" i="4"/>
  <c r="J105" i="4" s="1"/>
  <c r="F253" i="4"/>
  <c r="F49" i="4"/>
  <c r="J49" i="4" s="1"/>
  <c r="F57" i="4"/>
  <c r="J57" i="4" s="1"/>
  <c r="F70" i="4"/>
  <c r="J70" i="4" s="1"/>
  <c r="F196" i="4"/>
  <c r="J196" i="4" s="1"/>
  <c r="F228" i="4"/>
  <c r="J228" i="4" s="1"/>
  <c r="F73" i="4"/>
  <c r="J73" i="4" s="1"/>
  <c r="F229" i="4"/>
  <c r="J229" i="4" s="1"/>
  <c r="F251" i="4"/>
  <c r="J251" i="4" s="1"/>
  <c r="F9" i="4"/>
  <c r="J9" i="4" s="1"/>
  <c r="F17" i="4"/>
  <c r="J17" i="4" s="1"/>
  <c r="F25" i="4"/>
  <c r="J25" i="4" s="1"/>
  <c r="F33" i="4"/>
  <c r="J33" i="4" s="1"/>
  <c r="F244" i="4"/>
  <c r="J244" i="4" s="1"/>
  <c r="F145" i="4"/>
  <c r="J145" i="4" s="1"/>
  <c r="F65" i="4"/>
  <c r="J65" i="4" s="1"/>
  <c r="F181" i="4"/>
  <c r="J181" i="4" s="1"/>
  <c r="F240" i="4"/>
  <c r="J240" i="4" s="1"/>
  <c r="F169" i="4"/>
  <c r="J169" i="4" s="1"/>
  <c r="F63" i="4"/>
  <c r="J63" i="4" s="1"/>
  <c r="F177" i="4"/>
  <c r="J177" i="4" s="1"/>
  <c r="F213" i="4"/>
  <c r="J213" i="4" s="1"/>
  <c r="F173" i="4"/>
  <c r="J173" i="4" s="1"/>
  <c r="F238" i="4"/>
  <c r="J238" i="4" s="1"/>
  <c r="F113" i="4"/>
  <c r="J113" i="4" s="1"/>
  <c r="F81" i="4"/>
  <c r="J81" i="4" s="1"/>
  <c r="F41" i="4"/>
  <c r="J41" i="4" s="1"/>
  <c r="F258" i="4"/>
  <c r="F264" i="4"/>
  <c r="F12" i="4"/>
  <c r="J12" i="4" s="1"/>
  <c r="F97" i="4"/>
  <c r="J97" i="4" s="1"/>
  <c r="F91" i="4"/>
  <c r="J91" i="4" s="1"/>
  <c r="F204" i="4"/>
  <c r="J204" i="4" s="1"/>
  <c r="F252" i="4"/>
  <c r="J252" i="4" s="1"/>
  <c r="F4" i="4"/>
  <c r="J4" i="4" s="1"/>
  <c r="F20" i="4"/>
  <c r="J20" i="4" s="1"/>
  <c r="F28" i="4"/>
  <c r="J28" i="4" s="1"/>
  <c r="F36" i="4"/>
  <c r="J36" i="4" s="1"/>
  <c r="F44" i="4"/>
  <c r="J44" i="4" s="1"/>
  <c r="F52" i="4"/>
  <c r="J52" i="4" s="1"/>
  <c r="F60" i="4"/>
  <c r="J60" i="4" s="1"/>
  <c r="F67" i="4"/>
  <c r="J67" i="4" s="1"/>
  <c r="F231" i="4"/>
  <c r="J231" i="4" s="1"/>
  <c r="F236" i="4"/>
  <c r="J236" i="4" s="1"/>
  <c r="F248" i="4"/>
  <c r="J248" i="4" s="1"/>
  <c r="F7" i="4"/>
  <c r="J7" i="4" s="1"/>
  <c r="F15" i="4"/>
  <c r="J15" i="4" s="1"/>
  <c r="F23" i="4"/>
  <c r="J23" i="4" s="1"/>
  <c r="F31" i="4"/>
  <c r="J31" i="4" s="1"/>
  <c r="F39" i="4"/>
  <c r="J39" i="4" s="1"/>
  <c r="F47" i="4"/>
  <c r="J47" i="4" s="1"/>
  <c r="F55" i="4"/>
  <c r="J55" i="4" s="1"/>
  <c r="F89" i="4"/>
  <c r="J89" i="4" s="1"/>
  <c r="F95" i="4"/>
  <c r="J95" i="4" s="1"/>
  <c r="F172" i="4"/>
  <c r="J172" i="4" s="1"/>
  <c r="F180" i="4"/>
  <c r="J180" i="4" s="1"/>
  <c r="F184" i="4"/>
  <c r="J184" i="4" s="1"/>
  <c r="F212" i="4"/>
  <c r="J212" i="4" s="1"/>
  <c r="F103" i="4"/>
  <c r="J103" i="4" s="1"/>
  <c r="F174" i="4"/>
  <c r="J174" i="4" s="1"/>
  <c r="F239" i="4"/>
  <c r="J239" i="4" s="1"/>
  <c r="F255" i="4"/>
  <c r="F259" i="4"/>
  <c r="F277" i="4"/>
  <c r="F79" i="4"/>
  <c r="J79" i="4" s="1"/>
  <c r="F107" i="4"/>
  <c r="J107" i="4" s="1"/>
  <c r="F163" i="4"/>
  <c r="J163" i="4" s="1"/>
  <c r="F171" i="4"/>
  <c r="J171" i="4" s="1"/>
  <c r="F223" i="4"/>
  <c r="J223" i="4" s="1"/>
  <c r="F243" i="4"/>
  <c r="J243" i="4" s="1"/>
  <c r="F267" i="4"/>
  <c r="F274" i="4"/>
  <c r="F71" i="4"/>
  <c r="J71" i="4" s="1"/>
  <c r="F99" i="4"/>
  <c r="J99" i="4" s="1"/>
  <c r="F232" i="4"/>
  <c r="J232" i="4" s="1"/>
  <c r="F263" i="4"/>
  <c r="F75" i="4"/>
  <c r="J75" i="4" s="1"/>
  <c r="F131" i="4"/>
  <c r="J131" i="4" s="1"/>
  <c r="F139" i="4"/>
  <c r="J139" i="4" s="1"/>
  <c r="F195" i="4"/>
  <c r="J195" i="4" s="1"/>
  <c r="F83" i="4"/>
  <c r="J83" i="4" s="1"/>
  <c r="F87" i="4"/>
  <c r="J87" i="4" s="1"/>
  <c r="F203" i="4"/>
  <c r="J203" i="4" s="1"/>
  <c r="F247" i="4"/>
  <c r="J247" i="4" s="1"/>
  <c r="F271" i="4"/>
  <c r="F275" i="4"/>
  <c r="F125" i="4"/>
  <c r="J125" i="4" s="1"/>
  <c r="F124" i="4"/>
  <c r="J124" i="4" s="1"/>
  <c r="F157" i="4"/>
  <c r="J157" i="4" s="1"/>
  <c r="F156" i="4"/>
  <c r="J156" i="4" s="1"/>
  <c r="F2" i="4"/>
  <c r="J2" i="4" s="1"/>
  <c r="L2" i="4" s="1"/>
  <c r="F13" i="4"/>
  <c r="J13" i="4" s="1"/>
  <c r="F18" i="4"/>
  <c r="J18" i="4" s="1"/>
  <c r="F26" i="4"/>
  <c r="J26" i="4" s="1"/>
  <c r="F34" i="4"/>
  <c r="J34" i="4" s="1"/>
  <c r="F78" i="4"/>
  <c r="J78" i="4" s="1"/>
  <c r="F77" i="4"/>
  <c r="J77" i="4" s="1"/>
  <c r="F86" i="4"/>
  <c r="J86" i="4" s="1"/>
  <c r="F85" i="4"/>
  <c r="J85" i="4" s="1"/>
  <c r="F94" i="4"/>
  <c r="J94" i="4" s="1"/>
  <c r="F93" i="4"/>
  <c r="J93" i="4" s="1"/>
  <c r="F102" i="4"/>
  <c r="J102" i="4" s="1"/>
  <c r="F101" i="4"/>
  <c r="J101" i="4" s="1"/>
  <c r="F112" i="4"/>
  <c r="J112" i="4" s="1"/>
  <c r="F110" i="4"/>
  <c r="J110" i="4" s="1"/>
  <c r="F117" i="4"/>
  <c r="J117" i="4" s="1"/>
  <c r="F116" i="4"/>
  <c r="J116" i="4" s="1"/>
  <c r="F123" i="4"/>
  <c r="J123" i="4" s="1"/>
  <c r="F129" i="4"/>
  <c r="J129" i="4" s="1"/>
  <c r="F144" i="4"/>
  <c r="J144" i="4" s="1"/>
  <c r="F142" i="4"/>
  <c r="J142" i="4" s="1"/>
  <c r="F149" i="4"/>
  <c r="J149" i="4" s="1"/>
  <c r="F148" i="4"/>
  <c r="J148" i="4" s="1"/>
  <c r="F155" i="4"/>
  <c r="J155" i="4" s="1"/>
  <c r="F161" i="4"/>
  <c r="J161" i="4" s="1"/>
  <c r="F176" i="4"/>
  <c r="J176" i="4" s="1"/>
  <c r="F187" i="4"/>
  <c r="J187" i="4" s="1"/>
  <c r="F152" i="4"/>
  <c r="J152" i="4" s="1"/>
  <c r="F150" i="4"/>
  <c r="J150" i="4" s="1"/>
  <c r="F210" i="4"/>
  <c r="J210" i="4" s="1"/>
  <c r="F209" i="4"/>
  <c r="J209" i="4" s="1"/>
  <c r="F217" i="4"/>
  <c r="J217" i="4" s="1"/>
  <c r="F5" i="4"/>
  <c r="J5" i="4" s="1"/>
  <c r="F10" i="4"/>
  <c r="J10" i="4" s="1"/>
  <c r="F21" i="4"/>
  <c r="J21" i="4" s="1"/>
  <c r="F29" i="4"/>
  <c r="J29" i="4" s="1"/>
  <c r="F37" i="4"/>
  <c r="J37" i="4" s="1"/>
  <c r="F42" i="4"/>
  <c r="J42" i="4" s="1"/>
  <c r="F45" i="4"/>
  <c r="J45" i="4" s="1"/>
  <c r="F50" i="4"/>
  <c r="J50" i="4" s="1"/>
  <c r="F53" i="4"/>
  <c r="J53" i="4" s="1"/>
  <c r="F58" i="4"/>
  <c r="J58" i="4" s="1"/>
  <c r="F61" i="4"/>
  <c r="J61" i="4" s="1"/>
  <c r="F66" i="4"/>
  <c r="J66" i="4" s="1"/>
  <c r="F8" i="4"/>
  <c r="J8" i="4" s="1"/>
  <c r="F16" i="4"/>
  <c r="J16" i="4" s="1"/>
  <c r="F24" i="4"/>
  <c r="J24" i="4" s="1"/>
  <c r="F32" i="4"/>
  <c r="J32" i="4" s="1"/>
  <c r="F40" i="4"/>
  <c r="J40" i="4" s="1"/>
  <c r="F48" i="4"/>
  <c r="J48" i="4" s="1"/>
  <c r="F56" i="4"/>
  <c r="J56" i="4" s="1"/>
  <c r="F64" i="4"/>
  <c r="J64" i="4" s="1"/>
  <c r="F68" i="4"/>
  <c r="J68" i="4" s="1"/>
  <c r="F76" i="4"/>
  <c r="J76" i="4" s="1"/>
  <c r="F84" i="4"/>
  <c r="J84" i="4" s="1"/>
  <c r="F92" i="4"/>
  <c r="J92" i="4" s="1"/>
  <c r="F100" i="4"/>
  <c r="J100" i="4" s="1"/>
  <c r="F109" i="4"/>
  <c r="J109" i="4" s="1"/>
  <c r="F108" i="4"/>
  <c r="J108" i="4" s="1"/>
  <c r="F115" i="4"/>
  <c r="J115" i="4" s="1"/>
  <c r="F121" i="4"/>
  <c r="J121" i="4" s="1"/>
  <c r="F134" i="4"/>
  <c r="J134" i="4" s="1"/>
  <c r="F141" i="4"/>
  <c r="J141" i="4" s="1"/>
  <c r="F140" i="4"/>
  <c r="J140" i="4" s="1"/>
  <c r="F147" i="4"/>
  <c r="J147" i="4" s="1"/>
  <c r="F153" i="4"/>
  <c r="J153" i="4" s="1"/>
  <c r="F168" i="4"/>
  <c r="J168" i="4" s="1"/>
  <c r="F166" i="4"/>
  <c r="J166" i="4" s="1"/>
  <c r="F179" i="4"/>
  <c r="J179" i="4" s="1"/>
  <c r="F182" i="4"/>
  <c r="J182" i="4" s="1"/>
  <c r="F185" i="4"/>
  <c r="J185" i="4" s="1"/>
  <c r="F188" i="4"/>
  <c r="J188" i="4" s="1"/>
  <c r="F120" i="4"/>
  <c r="J120" i="4" s="1"/>
  <c r="F118" i="4"/>
  <c r="J118" i="4" s="1"/>
  <c r="F3" i="4"/>
  <c r="J3" i="4" s="1"/>
  <c r="F6" i="4"/>
  <c r="J6" i="4" s="1"/>
  <c r="F11" i="4"/>
  <c r="J11" i="4" s="1"/>
  <c r="F14" i="4"/>
  <c r="J14" i="4" s="1"/>
  <c r="F19" i="4"/>
  <c r="J19" i="4" s="1"/>
  <c r="F22" i="4"/>
  <c r="J22" i="4" s="1"/>
  <c r="F27" i="4"/>
  <c r="J27" i="4" s="1"/>
  <c r="F30" i="4"/>
  <c r="J30" i="4" s="1"/>
  <c r="F35" i="4"/>
  <c r="J35" i="4" s="1"/>
  <c r="F38" i="4"/>
  <c r="J38" i="4" s="1"/>
  <c r="F43" i="4"/>
  <c r="J43" i="4" s="1"/>
  <c r="F46" i="4"/>
  <c r="J46" i="4" s="1"/>
  <c r="F51" i="4"/>
  <c r="J51" i="4" s="1"/>
  <c r="F54" i="4"/>
  <c r="J54" i="4" s="1"/>
  <c r="F59" i="4"/>
  <c r="J59" i="4" s="1"/>
  <c r="F62" i="4"/>
  <c r="J62" i="4" s="1"/>
  <c r="F69" i="4"/>
  <c r="J69" i="4" s="1"/>
  <c r="F128" i="4"/>
  <c r="J128" i="4" s="1"/>
  <c r="F126" i="4"/>
  <c r="J126" i="4" s="1"/>
  <c r="F133" i="4"/>
  <c r="J133" i="4" s="1"/>
  <c r="F132" i="4"/>
  <c r="J132" i="4" s="1"/>
  <c r="F160" i="4"/>
  <c r="J160" i="4" s="1"/>
  <c r="F158" i="4"/>
  <c r="J158" i="4" s="1"/>
  <c r="F165" i="4"/>
  <c r="J165" i="4" s="1"/>
  <c r="F164" i="4"/>
  <c r="J164" i="4" s="1"/>
  <c r="F202" i="4"/>
  <c r="J202" i="4" s="1"/>
  <c r="F211" i="4"/>
  <c r="J211" i="4" s="1"/>
  <c r="F226" i="4"/>
  <c r="J226" i="4" s="1"/>
  <c r="F225" i="4"/>
  <c r="J225" i="4" s="1"/>
  <c r="F235" i="4"/>
  <c r="J235" i="4" s="1"/>
  <c r="F233" i="4"/>
  <c r="J233" i="4" s="1"/>
  <c r="F273" i="4"/>
  <c r="F272" i="4"/>
  <c r="F74" i="4"/>
  <c r="J74" i="4" s="1"/>
  <c r="F82" i="4"/>
  <c r="J82" i="4" s="1"/>
  <c r="F90" i="4"/>
  <c r="J90" i="4" s="1"/>
  <c r="F98" i="4"/>
  <c r="J98" i="4" s="1"/>
  <c r="F106" i="4"/>
  <c r="J106" i="4" s="1"/>
  <c r="F114" i="4"/>
  <c r="J114" i="4" s="1"/>
  <c r="F122" i="4"/>
  <c r="J122" i="4" s="1"/>
  <c r="F130" i="4"/>
  <c r="J130" i="4" s="1"/>
  <c r="F146" i="4"/>
  <c r="J146" i="4" s="1"/>
  <c r="F154" i="4"/>
  <c r="J154" i="4" s="1"/>
  <c r="F162" i="4"/>
  <c r="J162" i="4" s="1"/>
  <c r="F170" i="4"/>
  <c r="J170" i="4" s="1"/>
  <c r="F178" i="4"/>
  <c r="J178" i="4" s="1"/>
  <c r="F186" i="4"/>
  <c r="J186" i="4" s="1"/>
  <c r="F227" i="4"/>
  <c r="J227" i="4" s="1"/>
  <c r="F262" i="4"/>
  <c r="F260" i="4"/>
  <c r="F72" i="4"/>
  <c r="J72" i="4" s="1"/>
  <c r="F80" i="4"/>
  <c r="J80" i="4" s="1"/>
  <c r="F88" i="4"/>
  <c r="J88" i="4" s="1"/>
  <c r="F96" i="4"/>
  <c r="J96" i="4" s="1"/>
  <c r="F104" i="4"/>
  <c r="J104" i="4" s="1"/>
  <c r="F111" i="4"/>
  <c r="J111" i="4" s="1"/>
  <c r="F119" i="4"/>
  <c r="J119" i="4" s="1"/>
  <c r="F127" i="4"/>
  <c r="J127" i="4" s="1"/>
  <c r="F135" i="4"/>
  <c r="J135" i="4" s="1"/>
  <c r="F143" i="4"/>
  <c r="J143" i="4" s="1"/>
  <c r="F151" i="4"/>
  <c r="J151" i="4" s="1"/>
  <c r="F159" i="4"/>
  <c r="J159" i="4" s="1"/>
  <c r="F167" i="4"/>
  <c r="J167" i="4" s="1"/>
  <c r="F175" i="4"/>
  <c r="J175" i="4" s="1"/>
  <c r="F183" i="4"/>
  <c r="J183" i="4" s="1"/>
  <c r="F257" i="4"/>
  <c r="F256" i="4"/>
  <c r="F230" i="4"/>
  <c r="J230" i="4" s="1"/>
  <c r="F269" i="4"/>
  <c r="F205" i="4"/>
  <c r="J205" i="4" s="1"/>
  <c r="F218" i="4"/>
  <c r="J218" i="4" s="1"/>
  <c r="F234" i="4"/>
  <c r="J234" i="4" s="1"/>
  <c r="F237" i="4"/>
  <c r="J237" i="4" s="1"/>
  <c r="F254" i="4"/>
  <c r="F265" i="4"/>
  <c r="F270" i="4"/>
  <c r="F276" i="4"/>
  <c r="F241" i="4"/>
  <c r="J241" i="4" s="1"/>
  <c r="F242" i="4"/>
  <c r="J242" i="4" s="1"/>
  <c r="F245" i="4"/>
  <c r="J245" i="4" s="1"/>
  <c r="F246" i="4"/>
  <c r="J246" i="4" s="1"/>
  <c r="F249" i="4"/>
  <c r="J249" i="4" s="1"/>
  <c r="F250" i="4"/>
  <c r="J250" i="4" s="1"/>
  <c r="F261" i="4"/>
  <c r="F266" i="4"/>
  <c r="F281" i="4"/>
  <c r="J281" i="4" s="1"/>
  <c r="F289" i="4"/>
  <c r="J289" i="4" s="1"/>
  <c r="F293" i="4"/>
  <c r="J293" i="4" s="1"/>
  <c r="F297" i="4"/>
  <c r="J297" i="4" s="1"/>
  <c r="F305" i="4"/>
  <c r="J305" i="4" s="1"/>
  <c r="F309" i="4"/>
  <c r="J309" i="4" s="1"/>
  <c r="F313" i="4"/>
  <c r="J313" i="4" s="1"/>
  <c r="F325" i="4"/>
  <c r="J325" i="4" s="1"/>
  <c r="F329" i="4"/>
  <c r="J329" i="4" s="1"/>
  <c r="F337" i="4"/>
  <c r="J337" i="4" s="1"/>
  <c r="F341" i="4"/>
  <c r="J341" i="4" s="1"/>
  <c r="F345" i="4"/>
  <c r="J345" i="4" s="1"/>
  <c r="F353" i="4"/>
  <c r="J353" i="4" s="1"/>
  <c r="F357" i="4"/>
  <c r="J357" i="4" s="1"/>
  <c r="F369" i="4"/>
  <c r="J369" i="4" s="1"/>
  <c r="F373" i="4"/>
  <c r="J373" i="4" s="1"/>
  <c r="F377" i="4"/>
  <c r="J377" i="4" s="1"/>
  <c r="F385" i="4"/>
  <c r="J385" i="4" s="1"/>
  <c r="F389" i="4"/>
  <c r="J389" i="4" s="1"/>
  <c r="F393" i="4"/>
  <c r="J393" i="4" s="1"/>
  <c r="F286" i="4"/>
  <c r="J286" i="4" s="1"/>
  <c r="F290" i="4"/>
  <c r="J290" i="4" s="1"/>
  <c r="F302" i="4"/>
  <c r="J302" i="4" s="1"/>
  <c r="F306" i="4"/>
  <c r="J306" i="4" s="1"/>
  <c r="F318" i="4"/>
  <c r="J318" i="4" s="1"/>
  <c r="F322" i="4"/>
  <c r="J322" i="4" s="1"/>
  <c r="F334" i="4"/>
  <c r="J334" i="4" s="1"/>
  <c r="F342" i="4"/>
  <c r="J342" i="4" s="1"/>
  <c r="F350" i="4"/>
  <c r="J350" i="4" s="1"/>
  <c r="F354" i="4"/>
  <c r="J354" i="4" s="1"/>
  <c r="F358" i="4"/>
  <c r="J358" i="4" s="1"/>
  <c r="F366" i="4"/>
  <c r="J366" i="4" s="1"/>
  <c r="F370" i="4"/>
  <c r="J370" i="4" s="1"/>
  <c r="F374" i="4"/>
  <c r="J374" i="4" s="1"/>
  <c r="F378" i="4"/>
  <c r="J378" i="4" s="1"/>
  <c r="F382" i="4"/>
  <c r="J382" i="4" s="1"/>
  <c r="F386" i="4"/>
  <c r="J386" i="4" s="1"/>
  <c r="F390" i="4"/>
  <c r="J390" i="4" s="1"/>
  <c r="F394" i="4"/>
  <c r="J394" i="4" s="1"/>
  <c r="F398" i="4"/>
  <c r="J398" i="4" s="1"/>
  <c r="F278" i="4"/>
  <c r="J278" i="4" s="1"/>
  <c r="F282" i="4"/>
  <c r="J282" i="4" s="1"/>
  <c r="F294" i="4"/>
  <c r="J294" i="4" s="1"/>
  <c r="F298" i="4"/>
  <c r="J298" i="4" s="1"/>
  <c r="F310" i="4"/>
  <c r="J310" i="4" s="1"/>
  <c r="F314" i="4"/>
  <c r="J314" i="4" s="1"/>
  <c r="F326" i="4"/>
  <c r="J326" i="4" s="1"/>
  <c r="F330" i="4"/>
  <c r="J330" i="4" s="1"/>
  <c r="F338" i="4"/>
  <c r="J338" i="4" s="1"/>
  <c r="F346" i="4"/>
  <c r="J346" i="4" s="1"/>
  <c r="F279" i="4"/>
  <c r="J279" i="4" s="1"/>
  <c r="F283" i="4"/>
  <c r="J283" i="4" s="1"/>
  <c r="F287" i="4"/>
  <c r="J287" i="4" s="1"/>
  <c r="F291" i="4"/>
  <c r="J291" i="4" s="1"/>
  <c r="F295" i="4"/>
  <c r="J295" i="4" s="1"/>
  <c r="F299" i="4"/>
  <c r="J299" i="4" s="1"/>
  <c r="F303" i="4"/>
  <c r="J303" i="4" s="1"/>
  <c r="F307" i="4"/>
  <c r="J307" i="4" s="1"/>
  <c r="F311" i="4"/>
  <c r="J311" i="4" s="1"/>
  <c r="F315" i="4"/>
  <c r="J315" i="4" s="1"/>
  <c r="F323" i="4"/>
  <c r="J323" i="4" s="1"/>
  <c r="F327" i="4"/>
  <c r="J327" i="4" s="1"/>
  <c r="F331" i="4"/>
  <c r="J331" i="4" s="1"/>
  <c r="F335" i="4"/>
  <c r="J335" i="4" s="1"/>
  <c r="F339" i="4"/>
  <c r="J339" i="4" s="1"/>
  <c r="F343" i="4"/>
  <c r="J343" i="4" s="1"/>
  <c r="F347" i="4"/>
  <c r="J347" i="4" s="1"/>
  <c r="F351" i="4"/>
  <c r="J351" i="4" s="1"/>
  <c r="F355" i="4"/>
  <c r="J355" i="4" s="1"/>
  <c r="F359" i="4"/>
  <c r="J359" i="4" s="1"/>
  <c r="F367" i="4"/>
  <c r="J367" i="4" s="1"/>
  <c r="F371" i="4"/>
  <c r="J371" i="4" s="1"/>
  <c r="F375" i="4"/>
  <c r="J375" i="4" s="1"/>
  <c r="F285" i="4"/>
  <c r="J285" i="4" s="1"/>
  <c r="F317" i="4"/>
  <c r="J317" i="4" s="1"/>
  <c r="F397" i="4"/>
  <c r="J397" i="4" s="1"/>
  <c r="F379" i="4"/>
  <c r="J379" i="4" s="1"/>
  <c r="F383" i="4"/>
  <c r="J383" i="4" s="1"/>
  <c r="F387" i="4"/>
  <c r="J387" i="4" s="1"/>
  <c r="F391" i="4"/>
  <c r="J391" i="4" s="1"/>
  <c r="F395" i="4"/>
  <c r="J395" i="4" s="1"/>
  <c r="F399" i="4"/>
  <c r="J399" i="4" s="1"/>
  <c r="F301" i="4"/>
  <c r="J301" i="4" s="1"/>
  <c r="F349" i="4"/>
  <c r="J349" i="4" s="1"/>
  <c r="F365" i="4"/>
  <c r="J365" i="4" s="1"/>
  <c r="F280" i="4"/>
  <c r="J280" i="4" s="1"/>
  <c r="F284" i="4"/>
  <c r="J284" i="4" s="1"/>
  <c r="F288" i="4"/>
  <c r="J288" i="4" s="1"/>
  <c r="F292" i="4"/>
  <c r="J292" i="4" s="1"/>
  <c r="F296" i="4"/>
  <c r="J296" i="4" s="1"/>
  <c r="F300" i="4"/>
  <c r="J300" i="4" s="1"/>
  <c r="F304" i="4"/>
  <c r="J304" i="4" s="1"/>
  <c r="F308" i="4"/>
  <c r="J308" i="4" s="1"/>
  <c r="F312" i="4"/>
  <c r="J312" i="4" s="1"/>
  <c r="F316" i="4"/>
  <c r="J316" i="4" s="1"/>
  <c r="F324" i="4"/>
  <c r="J324" i="4" s="1"/>
  <c r="F328" i="4"/>
  <c r="J328" i="4" s="1"/>
  <c r="F332" i="4"/>
  <c r="J332" i="4" s="1"/>
  <c r="F336" i="4"/>
  <c r="J336" i="4" s="1"/>
  <c r="F340" i="4"/>
  <c r="J340" i="4" s="1"/>
  <c r="F344" i="4"/>
  <c r="J344" i="4" s="1"/>
  <c r="F348" i="4"/>
  <c r="J348" i="4" s="1"/>
  <c r="F352" i="4"/>
  <c r="J352" i="4" s="1"/>
  <c r="F356" i="4"/>
  <c r="J356" i="4" s="1"/>
  <c r="F368" i="4"/>
  <c r="J368" i="4" s="1"/>
  <c r="F372" i="4"/>
  <c r="J372" i="4" s="1"/>
  <c r="F376" i="4"/>
  <c r="J376" i="4" s="1"/>
  <c r="F380" i="4"/>
  <c r="J380" i="4" s="1"/>
  <c r="F384" i="4"/>
  <c r="J384" i="4" s="1"/>
  <c r="F388" i="4"/>
  <c r="J388" i="4" s="1"/>
  <c r="F392" i="4"/>
  <c r="J392" i="4" s="1"/>
  <c r="F396" i="4"/>
  <c r="J396" i="4" s="1"/>
  <c r="F333" i="4"/>
  <c r="J333" i="4" s="1"/>
  <c r="F381" i="4"/>
  <c r="J381" i="4" s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111" i="4" s="1"/>
  <c r="L112" i="4" s="1"/>
  <c r="L113" i="4" s="1"/>
  <c r="L114" i="4" s="1"/>
  <c r="L115" i="4" s="1"/>
  <c r="L116" i="4" s="1"/>
  <c r="L117" i="4" s="1"/>
  <c r="L118" i="4" s="1"/>
  <c r="L119" i="4" s="1"/>
  <c r="L120" i="4" s="1"/>
  <c r="L121" i="4" s="1"/>
  <c r="L122" i="4" s="1"/>
  <c r="L123" i="4" s="1"/>
  <c r="L124" i="4" s="1"/>
  <c r="L125" i="4" s="1"/>
  <c r="L126" i="4" s="1"/>
  <c r="L127" i="4" s="1"/>
  <c r="L128" i="4" s="1"/>
  <c r="L129" i="4" s="1"/>
  <c r="L130" i="4" s="1"/>
  <c r="L131" i="4" s="1"/>
  <c r="L132" i="4" s="1"/>
  <c r="L133" i="4" s="1"/>
  <c r="L134" i="4" s="1"/>
  <c r="L135" i="4" s="1"/>
  <c r="A400" i="4" l="1"/>
  <c r="A399" i="4"/>
  <c r="A398" i="4"/>
  <c r="A397" i="4"/>
  <c r="A396" i="4"/>
  <c r="A395" i="4"/>
  <c r="A394" i="4"/>
  <c r="A393" i="4"/>
  <c r="A392" i="4"/>
  <c r="A391" i="4"/>
  <c r="A390" i="4"/>
  <c r="A389" i="4"/>
  <c r="A388" i="4"/>
  <c r="A387" i="4"/>
  <c r="A386" i="4"/>
  <c r="A385" i="4"/>
  <c r="A384" i="4"/>
  <c r="A383" i="4"/>
  <c r="A382" i="4"/>
  <c r="A381" i="4"/>
  <c r="A380" i="4"/>
  <c r="A379" i="4"/>
  <c r="A378" i="4"/>
  <c r="A377" i="4"/>
  <c r="A376" i="4"/>
  <c r="A375" i="4"/>
  <c r="A374" i="4"/>
  <c r="A373" i="4"/>
  <c r="A372" i="4"/>
  <c r="A371" i="4"/>
  <c r="A370" i="4"/>
  <c r="A369" i="4"/>
  <c r="A368" i="4"/>
  <c r="A367" i="4"/>
  <c r="A366" i="4"/>
  <c r="A365" i="4"/>
  <c r="A364" i="4"/>
  <c r="D364" i="4" s="1"/>
  <c r="E364" i="4" s="1"/>
  <c r="F364" i="4" s="1"/>
  <c r="A363" i="4"/>
  <c r="D363" i="4" s="1"/>
  <c r="E363" i="4" s="1"/>
  <c r="F363" i="4" s="1"/>
  <c r="A362" i="4"/>
  <c r="D362" i="4" s="1"/>
  <c r="E362" i="4" s="1"/>
  <c r="A361" i="4"/>
  <c r="A360" i="4"/>
  <c r="A359" i="4"/>
  <c r="A358" i="4"/>
  <c r="A357" i="4"/>
  <c r="A356" i="4"/>
  <c r="A355" i="4"/>
  <c r="A354" i="4"/>
  <c r="A353" i="4"/>
  <c r="A352" i="4"/>
  <c r="A351" i="4"/>
  <c r="A350" i="4"/>
  <c r="A349" i="4"/>
  <c r="A348" i="4"/>
  <c r="A347" i="4"/>
  <c r="A346" i="4"/>
  <c r="A345" i="4"/>
  <c r="A344" i="4"/>
  <c r="A343" i="4"/>
  <c r="A342" i="4"/>
  <c r="A341" i="4"/>
  <c r="A340" i="4"/>
  <c r="A339" i="4"/>
  <c r="A338" i="4"/>
  <c r="A337" i="4"/>
  <c r="A336" i="4"/>
  <c r="A335" i="4"/>
  <c r="A334" i="4"/>
  <c r="A333" i="4"/>
  <c r="A332" i="4"/>
  <c r="A331" i="4"/>
  <c r="A330" i="4"/>
  <c r="A329" i="4"/>
  <c r="A328" i="4"/>
  <c r="A327" i="4"/>
  <c r="A326" i="4"/>
  <c r="A325" i="4"/>
  <c r="A324" i="4"/>
  <c r="A323" i="4"/>
  <c r="A322" i="4"/>
  <c r="A321" i="4"/>
  <c r="D321" i="4" s="1"/>
  <c r="E321" i="4" s="1"/>
  <c r="A320" i="4"/>
  <c r="A319" i="4"/>
  <c r="A318" i="4"/>
  <c r="A317" i="4"/>
  <c r="A316" i="4"/>
  <c r="A315" i="4"/>
  <c r="A314" i="4"/>
  <c r="A313" i="4"/>
  <c r="A312" i="4"/>
  <c r="A311" i="4"/>
  <c r="A310" i="4"/>
  <c r="A309" i="4"/>
  <c r="A308" i="4"/>
  <c r="A307" i="4"/>
  <c r="A306" i="4"/>
  <c r="A305" i="4"/>
  <c r="A304" i="4"/>
  <c r="A303" i="4"/>
  <c r="A302" i="4"/>
  <c r="A301" i="4"/>
  <c r="A300" i="4"/>
  <c r="A299" i="4"/>
  <c r="A298" i="4"/>
  <c r="A297" i="4"/>
  <c r="A296" i="4"/>
  <c r="A295" i="4"/>
  <c r="A294" i="4"/>
  <c r="A293" i="4"/>
  <c r="A292" i="4"/>
  <c r="A291" i="4"/>
  <c r="A290" i="4"/>
  <c r="A289" i="4"/>
  <c r="A288" i="4"/>
  <c r="A287" i="4"/>
  <c r="A286" i="4"/>
  <c r="A285" i="4"/>
  <c r="A284" i="4"/>
  <c r="A283" i="4"/>
  <c r="A282" i="4"/>
  <c r="A281" i="4"/>
  <c r="A280" i="4"/>
  <c r="A279" i="4"/>
  <c r="A278" i="4"/>
  <c r="A277" i="4"/>
  <c r="J277" i="4" s="1"/>
  <c r="A276" i="4"/>
  <c r="J276" i="4" s="1"/>
  <c r="A275" i="4"/>
  <c r="J275" i="4" s="1"/>
  <c r="A274" i="4"/>
  <c r="J274" i="4" s="1"/>
  <c r="A273" i="4"/>
  <c r="J273" i="4" s="1"/>
  <c r="A272" i="4"/>
  <c r="J272" i="4" s="1"/>
  <c r="A271" i="4"/>
  <c r="J271" i="4" s="1"/>
  <c r="A270" i="4"/>
  <c r="J270" i="4" s="1"/>
  <c r="A269" i="4"/>
  <c r="J269" i="4" s="1"/>
  <c r="A268" i="4"/>
  <c r="J268" i="4" s="1"/>
  <c r="A267" i="4"/>
  <c r="J267" i="4" s="1"/>
  <c r="A266" i="4"/>
  <c r="J266" i="4" s="1"/>
  <c r="A265" i="4"/>
  <c r="J265" i="4" s="1"/>
  <c r="A264" i="4"/>
  <c r="J264" i="4" s="1"/>
  <c r="A263" i="4"/>
  <c r="J263" i="4" s="1"/>
  <c r="A262" i="4"/>
  <c r="J262" i="4" s="1"/>
  <c r="A261" i="4"/>
  <c r="J261" i="4" s="1"/>
  <c r="A260" i="4"/>
  <c r="J260" i="4" s="1"/>
  <c r="A259" i="4"/>
  <c r="J259" i="4" s="1"/>
  <c r="A258" i="4"/>
  <c r="J258" i="4" s="1"/>
  <c r="A257" i="4"/>
  <c r="J257" i="4" s="1"/>
  <c r="A256" i="4"/>
  <c r="J256" i="4" s="1"/>
  <c r="A255" i="4"/>
  <c r="J255" i="4" s="1"/>
  <c r="A254" i="4"/>
  <c r="J254" i="4" s="1"/>
  <c r="A253" i="4"/>
  <c r="J253" i="4" s="1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D222" i="4" s="1"/>
  <c r="E222" i="4" s="1"/>
  <c r="F222" i="4" s="1"/>
  <c r="J222" i="4" s="1"/>
  <c r="A221" i="4"/>
  <c r="D221" i="4" s="1"/>
  <c r="E221" i="4" s="1"/>
  <c r="A220" i="4"/>
  <c r="A219" i="4"/>
  <c r="A218" i="4"/>
  <c r="A217" i="4"/>
  <c r="A216" i="4"/>
  <c r="D216" i="4" s="1"/>
  <c r="E216" i="4" s="1"/>
  <c r="A215" i="4"/>
  <c r="A214" i="4"/>
  <c r="A213" i="4"/>
  <c r="A212" i="4"/>
  <c r="A211" i="4"/>
  <c r="A210" i="4"/>
  <c r="A209" i="4"/>
  <c r="A208" i="4"/>
  <c r="D208" i="4" s="1"/>
  <c r="E208" i="4" s="1"/>
  <c r="A207" i="4"/>
  <c r="A206" i="4"/>
  <c r="A205" i="4"/>
  <c r="A204" i="4"/>
  <c r="A203" i="4"/>
  <c r="A202" i="4"/>
  <c r="A201" i="4"/>
  <c r="D201" i="4" s="1"/>
  <c r="E201" i="4" s="1"/>
  <c r="A200" i="4"/>
  <c r="A199" i="4"/>
  <c r="D199" i="4" s="1"/>
  <c r="E199" i="4" s="1"/>
  <c r="A198" i="4"/>
  <c r="A197" i="4"/>
  <c r="A196" i="4"/>
  <c r="A195" i="4"/>
  <c r="A194" i="4"/>
  <c r="D194" i="4" s="1"/>
  <c r="E194" i="4" s="1"/>
  <c r="A193" i="4"/>
  <c r="A192" i="4"/>
  <c r="A191" i="4"/>
  <c r="D191" i="4" s="1"/>
  <c r="E191" i="4" s="1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D138" i="4" s="1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E138" i="4" l="1"/>
  <c r="D402" i="4"/>
  <c r="F193" i="4"/>
  <c r="J193" i="4" s="1"/>
  <c r="F194" i="4"/>
  <c r="J194" i="4" s="1"/>
  <c r="F192" i="4"/>
  <c r="J192" i="4" s="1"/>
  <c r="F361" i="4"/>
  <c r="J361" i="4" s="1"/>
  <c r="F362" i="4"/>
  <c r="F360" i="4"/>
  <c r="J360" i="4" s="1"/>
  <c r="F321" i="4"/>
  <c r="J321" i="4" s="1"/>
  <c r="F319" i="4"/>
  <c r="J319" i="4" s="1"/>
  <c r="F320" i="4"/>
  <c r="J320" i="4" s="1"/>
  <c r="F191" i="4"/>
  <c r="J191" i="4" s="1"/>
  <c r="F189" i="4"/>
  <c r="J189" i="4" s="1"/>
  <c r="F190" i="4"/>
  <c r="J190" i="4" s="1"/>
  <c r="F199" i="4"/>
  <c r="J199" i="4" s="1"/>
  <c r="F198" i="4"/>
  <c r="J198" i="4" s="1"/>
  <c r="F197" i="4"/>
  <c r="J197" i="4" s="1"/>
  <c r="F201" i="4"/>
  <c r="J201" i="4" s="1"/>
  <c r="F200" i="4"/>
  <c r="J200" i="4" s="1"/>
  <c r="F219" i="4"/>
  <c r="J219" i="4" s="1"/>
  <c r="F220" i="4"/>
  <c r="J220" i="4" s="1"/>
  <c r="F221" i="4"/>
  <c r="J221" i="4" s="1"/>
  <c r="F206" i="4"/>
  <c r="J206" i="4" s="1"/>
  <c r="F207" i="4"/>
  <c r="J207" i="4" s="1"/>
  <c r="F208" i="4"/>
  <c r="J208" i="4" s="1"/>
  <c r="F216" i="4"/>
  <c r="J216" i="4" s="1"/>
  <c r="F214" i="4"/>
  <c r="J214" i="4" s="1"/>
  <c r="F215" i="4"/>
  <c r="J215" i="4" s="1"/>
  <c r="C2" i="3"/>
  <c r="C3" i="3" s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A3" i="1"/>
  <c r="F136" i="4" l="1"/>
  <c r="J136" i="4" s="1"/>
  <c r="L136" i="4" s="1"/>
  <c r="F138" i="4"/>
  <c r="J138" i="4" s="1"/>
  <c r="F137" i="4"/>
  <c r="J137" i="4" s="1"/>
  <c r="L137" i="4" l="1"/>
  <c r="L138" i="4" s="1"/>
  <c r="L139" i="4" s="1"/>
  <c r="L140" i="4" s="1"/>
  <c r="L141" i="4" s="1"/>
  <c r="L142" i="4" s="1"/>
  <c r="L143" i="4" s="1"/>
  <c r="L144" i="4" s="1"/>
  <c r="L145" i="4" s="1"/>
  <c r="L146" i="4" s="1"/>
  <c r="L147" i="4" s="1"/>
  <c r="L148" i="4" s="1"/>
  <c r="L149" i="4" s="1"/>
  <c r="L150" i="4" s="1"/>
  <c r="L151" i="4" s="1"/>
  <c r="L152" i="4" s="1"/>
  <c r="L153" i="4" s="1"/>
  <c r="L154" i="4" s="1"/>
  <c r="L155" i="4" s="1"/>
  <c r="L156" i="4" s="1"/>
  <c r="L157" i="4" s="1"/>
  <c r="L158" i="4" s="1"/>
  <c r="L159" i="4" s="1"/>
  <c r="L160" i="4" s="1"/>
  <c r="L161" i="4" s="1"/>
  <c r="L162" i="4" s="1"/>
  <c r="L163" i="4" s="1"/>
  <c r="L164" i="4" s="1"/>
  <c r="L165" i="4" s="1"/>
  <c r="L166" i="4" s="1"/>
  <c r="L167" i="4" s="1"/>
  <c r="L168" i="4" s="1"/>
  <c r="L169" i="4" s="1"/>
  <c r="L170" i="4" s="1"/>
  <c r="L171" i="4" s="1"/>
  <c r="L172" i="4" s="1"/>
  <c r="L173" i="4" s="1"/>
  <c r="L174" i="4" s="1"/>
  <c r="L175" i="4" s="1"/>
  <c r="L176" i="4" s="1"/>
  <c r="L177" i="4" s="1"/>
  <c r="L178" i="4" s="1"/>
  <c r="L179" i="4" s="1"/>
  <c r="L180" i="4" s="1"/>
  <c r="L181" i="4" s="1"/>
  <c r="L182" i="4" s="1"/>
  <c r="L183" i="4" s="1"/>
  <c r="L184" i="4" s="1"/>
  <c r="L185" i="4" s="1"/>
  <c r="L186" i="4" s="1"/>
  <c r="L187" i="4" s="1"/>
  <c r="L188" i="4" s="1"/>
  <c r="L189" i="4" s="1"/>
  <c r="L190" i="4" s="1"/>
  <c r="L191" i="4" s="1"/>
  <c r="L192" i="4" s="1"/>
  <c r="L193" i="4" s="1"/>
  <c r="L194" i="4" s="1"/>
  <c r="L195" i="4" s="1"/>
  <c r="L196" i="4" s="1"/>
  <c r="L197" i="4" s="1"/>
  <c r="L198" i="4" s="1"/>
  <c r="L199" i="4" s="1"/>
  <c r="L200" i="4" s="1"/>
  <c r="L201" i="4" s="1"/>
  <c r="L202" i="4" s="1"/>
  <c r="L203" i="4" s="1"/>
  <c r="L204" i="4" s="1"/>
  <c r="L205" i="4" s="1"/>
  <c r="L206" i="4" s="1"/>
  <c r="L207" i="4" s="1"/>
  <c r="L208" i="4" s="1"/>
  <c r="L209" i="4" s="1"/>
  <c r="L210" i="4" s="1"/>
  <c r="L211" i="4" s="1"/>
  <c r="L212" i="4" s="1"/>
  <c r="L213" i="4" s="1"/>
  <c r="L214" i="4" s="1"/>
  <c r="L215" i="4" s="1"/>
  <c r="L216" i="4" s="1"/>
  <c r="L217" i="4" s="1"/>
  <c r="L218" i="4" s="1"/>
  <c r="L219" i="4" s="1"/>
  <c r="L220" i="4" s="1"/>
  <c r="L221" i="4" s="1"/>
  <c r="L222" i="4" s="1"/>
  <c r="L223" i="4" s="1"/>
  <c r="L224" i="4" s="1"/>
  <c r="L225" i="4" s="1"/>
  <c r="L226" i="4" s="1"/>
  <c r="L227" i="4" s="1"/>
  <c r="L228" i="4" s="1"/>
  <c r="L229" i="4" s="1"/>
  <c r="L230" i="4" s="1"/>
  <c r="L231" i="4" s="1"/>
  <c r="L232" i="4" s="1"/>
  <c r="L233" i="4" s="1"/>
  <c r="L234" i="4" s="1"/>
  <c r="L235" i="4" s="1"/>
  <c r="L236" i="4" s="1"/>
  <c r="L237" i="4" s="1"/>
  <c r="L238" i="4" s="1"/>
  <c r="L239" i="4" s="1"/>
  <c r="L240" i="4" s="1"/>
  <c r="L241" i="4" s="1"/>
  <c r="L242" i="4" s="1"/>
  <c r="L243" i="4" s="1"/>
  <c r="L244" i="4" s="1"/>
  <c r="L245" i="4" s="1"/>
  <c r="L246" i="4" s="1"/>
  <c r="L247" i="4" s="1"/>
  <c r="L248" i="4" s="1"/>
  <c r="L249" i="4" s="1"/>
  <c r="L250" i="4" s="1"/>
  <c r="L251" i="4" s="1"/>
  <c r="L252" i="4" s="1"/>
  <c r="L253" i="4" s="1"/>
  <c r="L254" i="4" s="1"/>
  <c r="L255" i="4" s="1"/>
  <c r="L256" i="4" s="1"/>
  <c r="L257" i="4" s="1"/>
  <c r="L258" i="4" s="1"/>
  <c r="L259" i="4" s="1"/>
  <c r="L260" i="4" s="1"/>
  <c r="L261" i="4" s="1"/>
  <c r="L262" i="4" s="1"/>
  <c r="L263" i="4" s="1"/>
  <c r="L264" i="4" s="1"/>
  <c r="L265" i="4" s="1"/>
  <c r="L266" i="4" s="1"/>
  <c r="L267" i="4" s="1"/>
  <c r="L268" i="4" s="1"/>
  <c r="L269" i="4" s="1"/>
  <c r="L270" i="4" s="1"/>
  <c r="L271" i="4" s="1"/>
  <c r="L272" i="4" s="1"/>
  <c r="L273" i="4" s="1"/>
  <c r="L274" i="4" s="1"/>
  <c r="L275" i="4" s="1"/>
  <c r="L276" i="4" s="1"/>
  <c r="L277" i="4" s="1"/>
  <c r="L278" i="4" s="1"/>
  <c r="L279" i="4" s="1"/>
  <c r="L280" i="4" s="1"/>
  <c r="L281" i="4" s="1"/>
  <c r="L282" i="4" s="1"/>
  <c r="L283" i="4" s="1"/>
  <c r="L284" i="4" s="1"/>
  <c r="L285" i="4" s="1"/>
  <c r="L286" i="4" s="1"/>
  <c r="L287" i="4" s="1"/>
  <c r="L288" i="4" s="1"/>
  <c r="L289" i="4" s="1"/>
  <c r="L290" i="4" s="1"/>
  <c r="L291" i="4" s="1"/>
  <c r="L292" i="4" s="1"/>
  <c r="L293" i="4" s="1"/>
  <c r="L294" i="4" s="1"/>
  <c r="L295" i="4" s="1"/>
  <c r="L296" i="4" s="1"/>
  <c r="L297" i="4" s="1"/>
  <c r="L298" i="4" s="1"/>
  <c r="L299" i="4" s="1"/>
  <c r="L300" i="4" s="1"/>
  <c r="L301" i="4" s="1"/>
  <c r="L302" i="4" s="1"/>
  <c r="L303" i="4" s="1"/>
  <c r="L304" i="4" s="1"/>
  <c r="L305" i="4" s="1"/>
  <c r="L306" i="4" s="1"/>
  <c r="L307" i="4" s="1"/>
  <c r="L308" i="4" s="1"/>
  <c r="L309" i="4" s="1"/>
  <c r="L310" i="4" s="1"/>
  <c r="L311" i="4" s="1"/>
  <c r="L312" i="4" s="1"/>
  <c r="L313" i="4" s="1"/>
  <c r="L314" i="4" s="1"/>
  <c r="L315" i="4" s="1"/>
  <c r="L316" i="4" s="1"/>
  <c r="L317" i="4" s="1"/>
  <c r="L318" i="4" s="1"/>
  <c r="L319" i="4" s="1"/>
  <c r="L320" i="4" s="1"/>
  <c r="L321" i="4" s="1"/>
  <c r="L322" i="4" s="1"/>
  <c r="L323" i="4" s="1"/>
  <c r="L324" i="4" s="1"/>
  <c r="L325" i="4" s="1"/>
  <c r="L326" i="4" s="1"/>
  <c r="L327" i="4" s="1"/>
  <c r="L328" i="4" s="1"/>
  <c r="L329" i="4" s="1"/>
  <c r="L330" i="4" s="1"/>
  <c r="L331" i="4" s="1"/>
  <c r="L332" i="4" s="1"/>
  <c r="L333" i="4" s="1"/>
  <c r="L334" i="4" s="1"/>
  <c r="L335" i="4" s="1"/>
  <c r="L336" i="4" s="1"/>
  <c r="L337" i="4" s="1"/>
  <c r="L338" i="4" s="1"/>
  <c r="L339" i="4" s="1"/>
  <c r="L340" i="4" s="1"/>
  <c r="L341" i="4" s="1"/>
  <c r="L342" i="4" s="1"/>
  <c r="L343" i="4" s="1"/>
  <c r="L344" i="4" s="1"/>
  <c r="L345" i="4" s="1"/>
  <c r="L346" i="4" s="1"/>
  <c r="L347" i="4" s="1"/>
  <c r="L348" i="4" s="1"/>
  <c r="L349" i="4" s="1"/>
  <c r="L350" i="4" s="1"/>
  <c r="L351" i="4" s="1"/>
  <c r="L352" i="4" s="1"/>
  <c r="L353" i="4" s="1"/>
  <c r="L354" i="4" s="1"/>
  <c r="L355" i="4" s="1"/>
  <c r="L356" i="4" s="1"/>
  <c r="L357" i="4" s="1"/>
  <c r="L358" i="4" s="1"/>
  <c r="L359" i="4" s="1"/>
  <c r="L360" i="4" s="1"/>
  <c r="L361" i="4" s="1"/>
  <c r="L362" i="4" s="1"/>
  <c r="L363" i="4" s="1"/>
  <c r="L364" i="4" s="1"/>
  <c r="L365" i="4" s="1"/>
  <c r="L366" i="4" s="1"/>
  <c r="L367" i="4" s="1"/>
  <c r="L368" i="4" s="1"/>
  <c r="L369" i="4" s="1"/>
  <c r="L370" i="4" s="1"/>
  <c r="L371" i="4" s="1"/>
  <c r="L372" i="4" s="1"/>
  <c r="L373" i="4" s="1"/>
  <c r="L374" i="4" s="1"/>
  <c r="L375" i="4" s="1"/>
  <c r="L376" i="4" s="1"/>
  <c r="L377" i="4" s="1"/>
  <c r="L378" i="4" s="1"/>
  <c r="L379" i="4" s="1"/>
  <c r="L380" i="4" s="1"/>
  <c r="L381" i="4" s="1"/>
  <c r="L382" i="4" s="1"/>
  <c r="L383" i="4" s="1"/>
  <c r="L384" i="4" s="1"/>
  <c r="L385" i="4" s="1"/>
  <c r="L386" i="4" s="1"/>
  <c r="L387" i="4" s="1"/>
  <c r="L388" i="4" s="1"/>
  <c r="L389" i="4" s="1"/>
  <c r="L390" i="4" s="1"/>
  <c r="L391" i="4" s="1"/>
  <c r="L392" i="4" s="1"/>
  <c r="L393" i="4" s="1"/>
  <c r="L394" i="4" s="1"/>
  <c r="L395" i="4" s="1"/>
  <c r="L396" i="4" s="1"/>
  <c r="L397" i="4" s="1"/>
  <c r="L398" i="4" s="1"/>
  <c r="L399" i="4" s="1"/>
  <c r="L400" i="4" s="1"/>
  <c r="L401" i="4" s="1"/>
  <c r="L402" i="4" s="1"/>
  <c r="B6" i="2"/>
  <c r="A6" i="2"/>
  <c r="A7" i="2"/>
  <c r="B7" i="2" s="1"/>
  <c r="A8" i="2"/>
  <c r="B8" i="2" s="1"/>
  <c r="B5" i="2"/>
  <c r="A9" i="2" l="1"/>
  <c r="B9" i="2" l="1"/>
  <c r="A10" i="2"/>
  <c r="A11" i="2" l="1"/>
  <c r="B10" i="2"/>
  <c r="B11" i="2" l="1"/>
  <c r="A12" i="2"/>
  <c r="B12" i="2" l="1"/>
  <c r="A13" i="2"/>
  <c r="B13" i="2" l="1"/>
  <c r="A14" i="2"/>
  <c r="A15" i="2" l="1"/>
  <c r="B14" i="2"/>
  <c r="A16" i="2" l="1"/>
  <c r="B15" i="2"/>
  <c r="B16" i="2" l="1"/>
  <c r="A17" i="2"/>
  <c r="A18" i="2" l="1"/>
  <c r="B17" i="2"/>
  <c r="B18" i="2" l="1"/>
  <c r="A19" i="2"/>
  <c r="B19" i="2" l="1"/>
  <c r="A20" i="2"/>
  <c r="B20" i="2" l="1"/>
  <c r="A21" i="2"/>
  <c r="B21" i="2" l="1"/>
  <c r="A22" i="2"/>
  <c r="A23" i="2" l="1"/>
  <c r="B22" i="2"/>
  <c r="A24" i="2" l="1"/>
  <c r="B23" i="2"/>
  <c r="A25" i="2" l="1"/>
  <c r="B24" i="2"/>
  <c r="B25" i="2" l="1"/>
  <c r="A26" i="2"/>
  <c r="A27" i="2" l="1"/>
  <c r="B26" i="2"/>
  <c r="A28" i="2" l="1"/>
  <c r="B27" i="2"/>
  <c r="B28" i="2" l="1"/>
  <c r="A29" i="2"/>
  <c r="B29" i="2" l="1"/>
  <c r="A30" i="2"/>
  <c r="A31" i="2" l="1"/>
  <c r="B30" i="2"/>
  <c r="B31" i="2" l="1"/>
  <c r="A32" i="2"/>
  <c r="B32" i="2" l="1"/>
  <c r="A33" i="2"/>
  <c r="B33" i="2" l="1"/>
  <c r="A34" i="2"/>
  <c r="B34" i="2" l="1"/>
  <c r="A35" i="2"/>
  <c r="A36" i="2" l="1"/>
  <c r="B35" i="2"/>
  <c r="B36" i="2" l="1"/>
  <c r="A37" i="2"/>
  <c r="B37" i="2" l="1"/>
  <c r="A38" i="2"/>
  <c r="B38" i="2" l="1"/>
  <c r="A39" i="2"/>
  <c r="A40" i="2" l="1"/>
  <c r="B39" i="2"/>
  <c r="A41" i="2" l="1"/>
  <c r="B40" i="2"/>
  <c r="A42" i="2" l="1"/>
  <c r="B41" i="2"/>
  <c r="B42" i="2" l="1"/>
  <c r="A43" i="2"/>
  <c r="B43" i="2" l="1"/>
  <c r="A44" i="2"/>
  <c r="B44" i="2" s="1"/>
</calcChain>
</file>

<file path=xl/sharedStrings.xml><?xml version="1.0" encoding="utf-8"?>
<sst xmlns="http://schemas.openxmlformats.org/spreadsheetml/2006/main" count="2133" uniqueCount="625">
  <si>
    <t>EV low</t>
  </si>
  <si>
    <t>EV hi</t>
  </si>
  <si>
    <t>Level</t>
  </si>
  <si>
    <t>index low</t>
  </si>
  <si>
    <t>index hi</t>
  </si>
  <si>
    <t>item low</t>
  </si>
  <si>
    <t>item hi</t>
  </si>
  <si>
    <t>move 01 low</t>
  </si>
  <si>
    <t>move 02 low</t>
  </si>
  <si>
    <t>move 02 hi</t>
  </si>
  <si>
    <t>move 01 hi</t>
  </si>
  <si>
    <t>move 03 low</t>
  </si>
  <si>
    <t>move 03 hi</t>
  </si>
  <si>
    <t>move 04 hi</t>
  </si>
  <si>
    <t>move 04 low</t>
  </si>
  <si>
    <t>default moves</t>
  </si>
  <si>
    <t>custom moves, no item</t>
  </si>
  <si>
    <t>item and custom moves</t>
  </si>
  <si>
    <t xml:space="preserve">Start at </t>
  </si>
  <si>
    <t>0 == none, 1 == custom moves, 2 == items</t>
  </si>
  <si>
    <t>number of Pokemon</t>
  </si>
  <si>
    <t>Name letter 1</t>
  </si>
  <si>
    <t>Name letter 2</t>
  </si>
  <si>
    <t>Name letter 3</t>
  </si>
  <si>
    <t>Name letter 4</t>
  </si>
  <si>
    <t>Name letter 5</t>
  </si>
  <si>
    <t>Name letter 6</t>
  </si>
  <si>
    <t>Name letter 7</t>
  </si>
  <si>
    <t>Name letter 8</t>
  </si>
  <si>
    <t>trainer sprite</t>
  </si>
  <si>
    <t>AI</t>
  </si>
  <si>
    <t>low 0x0 to 0xF is Music, higher 8 is 0 for male, 0x8 for female</t>
  </si>
  <si>
    <t>0x01 if double battle</t>
  </si>
  <si>
    <t>item 1 low</t>
  </si>
  <si>
    <t>item 1 hi</t>
  </si>
  <si>
    <t>item 2 low</t>
  </si>
  <si>
    <t>item 2 hi</t>
  </si>
  <si>
    <t>item 3 low</t>
  </si>
  <si>
    <t>item 3 hi</t>
  </si>
  <si>
    <t>item 4 low</t>
  </si>
  <si>
    <t>item 4 hi</t>
  </si>
  <si>
    <t>trainer class</t>
  </si>
  <si>
    <t>30B62C</t>
  </si>
  <si>
    <t xml:space="preserve">Start @ </t>
  </si>
  <si>
    <t>pointer to first Pokemon low</t>
  </si>
  <si>
    <t>pointer to first Pokemon mid</t>
  </si>
  <si>
    <t>pointer to first Pokemon hi</t>
  </si>
  <si>
    <t>end flag?</t>
  </si>
  <si>
    <t>[</t>
  </si>
  <si>
    <t>,</t>
  </si>
  <si>
    <t>]</t>
  </si>
  <si>
    <t>Venusaur</t>
  </si>
  <si>
    <t>Charizard</t>
  </si>
  <si>
    <t>Blastoise</t>
  </si>
  <si>
    <t>Butterfree</t>
  </si>
  <si>
    <t>Beedrill</t>
  </si>
  <si>
    <t>Pidgeot</t>
  </si>
  <si>
    <t>Raticate</t>
  </si>
  <si>
    <t>Fearow</t>
  </si>
  <si>
    <t>Arbok</t>
  </si>
  <si>
    <t>Raichu</t>
  </si>
  <si>
    <t>Sandslash</t>
  </si>
  <si>
    <t>Nidoqueen</t>
  </si>
  <si>
    <t>Nidoking</t>
  </si>
  <si>
    <t>Clefable</t>
  </si>
  <si>
    <t>Ninetales</t>
  </si>
  <si>
    <t>Wigglytuff</t>
  </si>
  <si>
    <t>Metapod</t>
  </si>
  <si>
    <t>Vileplume</t>
  </si>
  <si>
    <t>Parasect</t>
  </si>
  <si>
    <t>Venomoth</t>
  </si>
  <si>
    <t>Dugtrio</t>
  </si>
  <si>
    <t>Persian</t>
  </si>
  <si>
    <t>Golduck</t>
  </si>
  <si>
    <t>Primeape</t>
  </si>
  <si>
    <t>Arcanine</t>
  </si>
  <si>
    <t>Poliwrath</t>
  </si>
  <si>
    <t>Alakazam</t>
  </si>
  <si>
    <t>Machamp</t>
  </si>
  <si>
    <t>Victreebel</t>
  </si>
  <si>
    <t>Tentacruel</t>
  </si>
  <si>
    <t>Golem</t>
  </si>
  <si>
    <t>Rapidash</t>
  </si>
  <si>
    <t>Slowbro</t>
  </si>
  <si>
    <t>Farfetch'd</t>
  </si>
  <si>
    <t>Dodrio</t>
  </si>
  <si>
    <t>Dewgong</t>
  </si>
  <si>
    <t>Muk</t>
  </si>
  <si>
    <t>Cloyster</t>
  </si>
  <si>
    <t>Gengar</t>
  </si>
  <si>
    <t>Hypno</t>
  </si>
  <si>
    <t>Kingler</t>
  </si>
  <si>
    <t>Electrode</t>
  </si>
  <si>
    <t>Exeggutor</t>
  </si>
  <si>
    <t>Marowak</t>
  </si>
  <si>
    <t>Hitmonlee</t>
  </si>
  <si>
    <t>Hitmonchan</t>
  </si>
  <si>
    <t>Kakuna</t>
  </si>
  <si>
    <t>Weezing</t>
  </si>
  <si>
    <t>Pidgeotto</t>
  </si>
  <si>
    <t>Squirtle</t>
  </si>
  <si>
    <t>Kangaskhan</t>
  </si>
  <si>
    <t>Seaking</t>
  </si>
  <si>
    <t>Starmie</t>
  </si>
  <si>
    <t>Mr. Mime</t>
  </si>
  <si>
    <t>Scyther</t>
  </si>
  <si>
    <t>Jynx</t>
  </si>
  <si>
    <t>Pinsir</t>
  </si>
  <si>
    <t>Tauros</t>
  </si>
  <si>
    <t>Gyarados</t>
  </si>
  <si>
    <t>Lapras</t>
  </si>
  <si>
    <t>Ditto</t>
  </si>
  <si>
    <t>Vaporeon</t>
  </si>
  <si>
    <t>Jolteon</t>
  </si>
  <si>
    <t>Flareon</t>
  </si>
  <si>
    <t>Porygon-Z</t>
  </si>
  <si>
    <t>Omastar</t>
  </si>
  <si>
    <t>Kabutops</t>
  </si>
  <si>
    <t>Aerodactyl</t>
  </si>
  <si>
    <t>Snorlax</t>
  </si>
  <si>
    <t>Articuno</t>
  </si>
  <si>
    <t>Zapdos</t>
  </si>
  <si>
    <t>Moltres</t>
  </si>
  <si>
    <t>Dragonite</t>
  </si>
  <si>
    <t>Mewtwo</t>
  </si>
  <si>
    <t>Mew</t>
  </si>
  <si>
    <t>Meganium</t>
  </si>
  <si>
    <t>Typhlosion</t>
  </si>
  <si>
    <t>Feraligatr</t>
  </si>
  <si>
    <t>Furret</t>
  </si>
  <si>
    <t>Noctowl</t>
  </si>
  <si>
    <t>Ledian</t>
  </si>
  <si>
    <t>Ariados</t>
  </si>
  <si>
    <t>Crobat</t>
  </si>
  <si>
    <t>Lanturn</t>
  </si>
  <si>
    <t>Pikachu</t>
  </si>
  <si>
    <t>Charmeleon</t>
  </si>
  <si>
    <t>Xatu</t>
  </si>
  <si>
    <t>Ampharos</t>
  </si>
  <si>
    <t>Bellossom</t>
  </si>
  <si>
    <t>Azumarill</t>
  </si>
  <si>
    <t>Sudowoodo</t>
  </si>
  <si>
    <t>Politoed</t>
  </si>
  <si>
    <t>Jumpluff</t>
  </si>
  <si>
    <t>Ambipom</t>
  </si>
  <si>
    <t>Sunflora</t>
  </si>
  <si>
    <t>Yanmega</t>
  </si>
  <si>
    <t>Quagsire</t>
  </si>
  <si>
    <t>Espeon</t>
  </si>
  <si>
    <t>Umbreon</t>
  </si>
  <si>
    <t>Honchkrow</t>
  </si>
  <si>
    <t>Slowking</t>
  </si>
  <si>
    <t>Mismagius</t>
  </si>
  <si>
    <t>Unown</t>
  </si>
  <si>
    <t>Wobbuffet</t>
  </si>
  <si>
    <t>Girafarig</t>
  </si>
  <si>
    <t>Forretress</t>
  </si>
  <si>
    <t>Dunsparce</t>
  </si>
  <si>
    <t>Gliscor</t>
  </si>
  <si>
    <t>Steelix</t>
  </si>
  <si>
    <t>Granbull</t>
  </si>
  <si>
    <t>Qwilfish</t>
  </si>
  <si>
    <t>Scizor</t>
  </si>
  <si>
    <t>Shuckle</t>
  </si>
  <si>
    <t>Heracross</t>
  </si>
  <si>
    <t>Weavile</t>
  </si>
  <si>
    <t>Ursaring</t>
  </si>
  <si>
    <t>Magcargo</t>
  </si>
  <si>
    <t>Mamoswine</t>
  </si>
  <si>
    <t>Corsola</t>
  </si>
  <si>
    <t>Octillery</t>
  </si>
  <si>
    <t>Delibird</t>
  </si>
  <si>
    <t>Mantine</t>
  </si>
  <si>
    <t>Skarmory</t>
  </si>
  <si>
    <t>Houndoom</t>
  </si>
  <si>
    <t>Kingdra</t>
  </si>
  <si>
    <t>Donphan</t>
  </si>
  <si>
    <t>Porygon2</t>
  </si>
  <si>
    <t>Stantler</t>
  </si>
  <si>
    <t>Smeargle</t>
  </si>
  <si>
    <t>Hitmontop</t>
  </si>
  <si>
    <t>Pidgey</t>
  </si>
  <si>
    <t>Miltank</t>
  </si>
  <si>
    <t>Blissey</t>
  </si>
  <si>
    <t>Raikou</t>
  </si>
  <si>
    <t>Entei</t>
  </si>
  <si>
    <t>Suicune</t>
  </si>
  <si>
    <t>Tyranitar</t>
  </si>
  <si>
    <t>Lugia</t>
  </si>
  <si>
    <t>Ho-Oh</t>
  </si>
  <si>
    <t>Celebi</t>
  </si>
  <si>
    <t>Sceptile</t>
  </si>
  <si>
    <t>Blaziken</t>
  </si>
  <si>
    <t>Swampert</t>
  </si>
  <si>
    <t>Mightyena</t>
  </si>
  <si>
    <t>Linoone</t>
  </si>
  <si>
    <t>Beautifly</t>
  </si>
  <si>
    <t>Dustox</t>
  </si>
  <si>
    <t>Ludicolo</t>
  </si>
  <si>
    <t>Shiftry</t>
  </si>
  <si>
    <t>Ninjask</t>
  </si>
  <si>
    <t>Shedinja</t>
  </si>
  <si>
    <t>Swellow</t>
  </si>
  <si>
    <t>Breloom</t>
  </si>
  <si>
    <t>Spinda</t>
  </si>
  <si>
    <t>Pelipper</t>
  </si>
  <si>
    <t>Masquerain</t>
  </si>
  <si>
    <t>Wailord</t>
  </si>
  <si>
    <t>Delcatty</t>
  </si>
  <si>
    <t>Kecleon</t>
  </si>
  <si>
    <t>Claydol</t>
  </si>
  <si>
    <t>Probopass</t>
  </si>
  <si>
    <t>Torkoal</t>
  </si>
  <si>
    <t>Sableye</t>
  </si>
  <si>
    <t>Whiscash</t>
  </si>
  <si>
    <t>Luvdisc</t>
  </si>
  <si>
    <t>Crawdaunt</t>
  </si>
  <si>
    <t>Milotic</t>
  </si>
  <si>
    <t>Sharpedo</t>
  </si>
  <si>
    <t>Flygon</t>
  </si>
  <si>
    <t>Hariyama</t>
  </si>
  <si>
    <t>Manectric</t>
  </si>
  <si>
    <t>Camerupt</t>
  </si>
  <si>
    <t>Walrein</t>
  </si>
  <si>
    <t>Cacturne</t>
  </si>
  <si>
    <t>Glalie</t>
  </si>
  <si>
    <t>Lunatone</t>
  </si>
  <si>
    <t>Solrock</t>
  </si>
  <si>
    <t>Grumpig</t>
  </si>
  <si>
    <t>Plusle</t>
  </si>
  <si>
    <t>Minun</t>
  </si>
  <si>
    <t>Mawile</t>
  </si>
  <si>
    <t>Medicham</t>
  </si>
  <si>
    <t>Altaria</t>
  </si>
  <si>
    <t>Dusknoir</t>
  </si>
  <si>
    <t>Roserade</t>
  </si>
  <si>
    <t>Slaking</t>
  </si>
  <si>
    <t>Swalot</t>
  </si>
  <si>
    <t>Tropius</t>
  </si>
  <si>
    <t>Exploud</t>
  </si>
  <si>
    <t>Huntail</t>
  </si>
  <si>
    <t>Gorebyss</t>
  </si>
  <si>
    <t>Absol</t>
  </si>
  <si>
    <t>Banette</t>
  </si>
  <si>
    <t>Seviper</t>
  </si>
  <si>
    <t>Zangoose</t>
  </si>
  <si>
    <t>Relicanth</t>
  </si>
  <si>
    <t>Aggron</t>
  </si>
  <si>
    <t>Castform</t>
  </si>
  <si>
    <t>Volbeat</t>
  </si>
  <si>
    <t>Illumise</t>
  </si>
  <si>
    <t>Cradily</t>
  </si>
  <si>
    <t>Armaldo</t>
  </si>
  <si>
    <t>Gardevoir</t>
  </si>
  <si>
    <t>Salamence</t>
  </si>
  <si>
    <t>Metagross</t>
  </si>
  <si>
    <t>Ivysaur</t>
  </si>
  <si>
    <t>Charmander</t>
  </si>
  <si>
    <t>Wartortle</t>
  </si>
  <si>
    <t>Caterpie</t>
  </si>
  <si>
    <t>Weedle</t>
  </si>
  <si>
    <t>Rattata</t>
  </si>
  <si>
    <t>Spearow</t>
  </si>
  <si>
    <t>Ekans</t>
  </si>
  <si>
    <t>Sandshrew</t>
  </si>
  <si>
    <t>Nidoran♀</t>
  </si>
  <si>
    <t>Nidorina</t>
  </si>
  <si>
    <t>Nidoran♂</t>
  </si>
  <si>
    <t>Nidorino</t>
  </si>
  <si>
    <t>Clefairy</t>
  </si>
  <si>
    <t>Vulpix</t>
  </si>
  <si>
    <t>Jigglypuff</t>
  </si>
  <si>
    <t>Zubat</t>
  </si>
  <si>
    <t>Golbat</t>
  </si>
  <si>
    <t>Oddish</t>
  </si>
  <si>
    <t>Gloom</t>
  </si>
  <si>
    <t>Paras</t>
  </si>
  <si>
    <t>Venonat</t>
  </si>
  <si>
    <t>Diglett</t>
  </si>
  <si>
    <t>Meowth</t>
  </si>
  <si>
    <t>Psyduck</t>
  </si>
  <si>
    <t>Mankey</t>
  </si>
  <si>
    <t>Growlithe</t>
  </si>
  <si>
    <t>Poliwag</t>
  </si>
  <si>
    <t>Poliwhirl</t>
  </si>
  <si>
    <t>Abra</t>
  </si>
  <si>
    <t>Kadabra</t>
  </si>
  <si>
    <t>Machop</t>
  </si>
  <si>
    <t>Machoke</t>
  </si>
  <si>
    <t>Bellsprout</t>
  </si>
  <si>
    <t>Weepinbell</t>
  </si>
  <si>
    <t>Tentacool</t>
  </si>
  <si>
    <t>Geodude</t>
  </si>
  <si>
    <t>Graveler</t>
  </si>
  <si>
    <t>Ponyta</t>
  </si>
  <si>
    <t>Slowpoke</t>
  </si>
  <si>
    <t>Magnemite</t>
  </si>
  <si>
    <t>Magneton</t>
  </si>
  <si>
    <t>Doduo</t>
  </si>
  <si>
    <t>Seel</t>
  </si>
  <si>
    <t>Grimer</t>
  </si>
  <si>
    <t>Shellder</t>
  </si>
  <si>
    <t>Gastly</t>
  </si>
  <si>
    <t>Haunter</t>
  </si>
  <si>
    <t>Onix</t>
  </si>
  <si>
    <t>Drowzee</t>
  </si>
  <si>
    <t>Krabby</t>
  </si>
  <si>
    <t>Voltorb</t>
  </si>
  <si>
    <t>Exeggcute</t>
  </si>
  <si>
    <t>Cubone</t>
  </si>
  <si>
    <t>Lickitung</t>
  </si>
  <si>
    <t>Koffing</t>
  </si>
  <si>
    <t>Rhyhorn</t>
  </si>
  <si>
    <t>Rhydon</t>
  </si>
  <si>
    <t>Chansey</t>
  </si>
  <si>
    <t>Tangela</t>
  </si>
  <si>
    <t>Horsea</t>
  </si>
  <si>
    <t>Seadra</t>
  </si>
  <si>
    <t>Goldeen</t>
  </si>
  <si>
    <t>Staryu</t>
  </si>
  <si>
    <t>Electabuzz</t>
  </si>
  <si>
    <t>Magmar</t>
  </si>
  <si>
    <t>Magikarp</t>
  </si>
  <si>
    <t>Eevee</t>
  </si>
  <si>
    <t>Porygon</t>
  </si>
  <si>
    <t>Omanyte</t>
  </si>
  <si>
    <t>Kabuto</t>
  </si>
  <si>
    <t>Dratini</t>
  </si>
  <si>
    <t>Dragonair</t>
  </si>
  <si>
    <t>Chikorita</t>
  </si>
  <si>
    <t>Bayleef</t>
  </si>
  <si>
    <t>Cyndaquil</t>
  </si>
  <si>
    <t>Quilava</t>
  </si>
  <si>
    <t>Totodile</t>
  </si>
  <si>
    <t>Croconaw</t>
  </si>
  <si>
    <t>Sentret</t>
  </si>
  <si>
    <t>Hoothoot</t>
  </si>
  <si>
    <t>Ledyba</t>
  </si>
  <si>
    <t>Spinarak</t>
  </si>
  <si>
    <t>Chinchou</t>
  </si>
  <si>
    <t>Pichu</t>
  </si>
  <si>
    <t>Cleffa</t>
  </si>
  <si>
    <t>Igglybuff</t>
  </si>
  <si>
    <t>Togepi</t>
  </si>
  <si>
    <t>Togetic</t>
  </si>
  <si>
    <t>Natu</t>
  </si>
  <si>
    <t>Mareep</t>
  </si>
  <si>
    <t>Flaaffy</t>
  </si>
  <si>
    <t>Marill</t>
  </si>
  <si>
    <t>Hoppip</t>
  </si>
  <si>
    <t>Skiploom</t>
  </si>
  <si>
    <t>Aipom</t>
  </si>
  <si>
    <t>Sunkern</t>
  </si>
  <si>
    <t>Yanma</t>
  </si>
  <si>
    <t>Wooper</t>
  </si>
  <si>
    <t>Murkrow</t>
  </si>
  <si>
    <t>Misdreavus</t>
  </si>
  <si>
    <t>Pineco</t>
  </si>
  <si>
    <t>Gligar</t>
  </si>
  <si>
    <t>Snubbull</t>
  </si>
  <si>
    <t>Sneasel</t>
  </si>
  <si>
    <t>Teddiursa</t>
  </si>
  <si>
    <t>Slugma</t>
  </si>
  <si>
    <t>Swinub</t>
  </si>
  <si>
    <t>Piloswine</t>
  </si>
  <si>
    <t>Remoraid</t>
  </si>
  <si>
    <t>Houndour</t>
  </si>
  <si>
    <t>Phanpy</t>
  </si>
  <si>
    <t>Tyrogue</t>
  </si>
  <si>
    <t>Smoochum</t>
  </si>
  <si>
    <t>Elekid</t>
  </si>
  <si>
    <t>Magby</t>
  </si>
  <si>
    <t>Larvitar</t>
  </si>
  <si>
    <t>Pupitar</t>
  </si>
  <si>
    <t>? (glitch Pokémon)</t>
  </si>
  <si>
    <t>Grovyle</t>
  </si>
  <si>
    <t>Torchic</t>
  </si>
  <si>
    <t>Combusken</t>
  </si>
  <si>
    <t>Mudkip</t>
  </si>
  <si>
    <t>Marshtomp</t>
  </si>
  <si>
    <t>Poochyena</t>
  </si>
  <si>
    <t>Zigzagoon</t>
  </si>
  <si>
    <t>Wurmple</t>
  </si>
  <si>
    <t>Silcoon</t>
  </si>
  <si>
    <t>Cascoon</t>
  </si>
  <si>
    <t>Lotad</t>
  </si>
  <si>
    <t>Lombre</t>
  </si>
  <si>
    <t>Seedot</t>
  </si>
  <si>
    <t>Nuzleaf</t>
  </si>
  <si>
    <t>Nincada</t>
  </si>
  <si>
    <t>Taillow</t>
  </si>
  <si>
    <t>Shroomish</t>
  </si>
  <si>
    <t>Wingull</t>
  </si>
  <si>
    <t>Surskit</t>
  </si>
  <si>
    <t>Wailmer</t>
  </si>
  <si>
    <t>Skitty</t>
  </si>
  <si>
    <t>Baltoy</t>
  </si>
  <si>
    <t>Nosepass</t>
  </si>
  <si>
    <t>Barboach</t>
  </si>
  <si>
    <t>Corphish</t>
  </si>
  <si>
    <t>Feebas</t>
  </si>
  <si>
    <t>Carvanha</t>
  </si>
  <si>
    <t>Trapinch</t>
  </si>
  <si>
    <t>Vibrava</t>
  </si>
  <si>
    <t>Makuhita</t>
  </si>
  <si>
    <t>Electrike</t>
  </si>
  <si>
    <t>Numel</t>
  </si>
  <si>
    <t>Spheal</t>
  </si>
  <si>
    <t>Sealeo</t>
  </si>
  <si>
    <t>Cacnea</t>
  </si>
  <si>
    <t>Snorunt</t>
  </si>
  <si>
    <t>Azurill</t>
  </si>
  <si>
    <t>Spoink</t>
  </si>
  <si>
    <t>Meditite</t>
  </si>
  <si>
    <t>Swablu</t>
  </si>
  <si>
    <t>Wynaut</t>
  </si>
  <si>
    <t>Duskull</t>
  </si>
  <si>
    <t>Dusclops</t>
  </si>
  <si>
    <t>Roselia</t>
  </si>
  <si>
    <t>Slakoth</t>
  </si>
  <si>
    <t>Vigoroth</t>
  </si>
  <si>
    <t>Gulpin</t>
  </si>
  <si>
    <t>Whismur</t>
  </si>
  <si>
    <t>Loudred</t>
  </si>
  <si>
    <t>Clamperl</t>
  </si>
  <si>
    <t>Shuppet</t>
  </si>
  <si>
    <t>Aron</t>
  </si>
  <si>
    <t>Lairon</t>
  </si>
  <si>
    <t>Lileep</t>
  </si>
  <si>
    <t>Anorith</t>
  </si>
  <si>
    <t>Ralts</t>
  </si>
  <si>
    <t>Kirlia</t>
  </si>
  <si>
    <t>Bagon</t>
  </si>
  <si>
    <t>Shelgon</t>
  </si>
  <si>
    <t>Beldum</t>
  </si>
  <si>
    <t>Metang</t>
  </si>
  <si>
    <t>Bulbasaur</t>
  </si>
  <si>
    <t>Treecko</t>
  </si>
  <si>
    <t>Evolves into index</t>
  </si>
  <si>
    <t>Chimecho</t>
  </si>
  <si>
    <t>Regirock</t>
  </si>
  <si>
    <t>Regice</t>
  </si>
  <si>
    <t>Registeel</t>
  </si>
  <si>
    <t>Latias</t>
  </si>
  <si>
    <t>Latios</t>
  </si>
  <si>
    <t>Kyogre</t>
  </si>
  <si>
    <t>Groudon</t>
  </si>
  <si>
    <t>Rayquaza</t>
  </si>
  <si>
    <t>Jirachi</t>
  </si>
  <si>
    <t>Deoxys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</si>
  <si>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</si>
  <si>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</si>
  <si>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</si>
  <si>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</si>
  <si>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</si>
  <si>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</si>
  <si>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</si>
  <si>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</si>
  <si>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</si>
  <si>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</si>
  <si>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</si>
  <si>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</si>
  <si>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</si>
  <si>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</si>
  <si>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</si>
  <si>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</si>
  <si>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</si>
  <si>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</si>
  <si>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</si>
  <si>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Budew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</si>
  <si>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</si>
  <si>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</si>
  <si>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</si>
  <si>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</si>
  <si>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</si>
  <si>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</si>
  <si>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</si>
  <si>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</si>
  <si>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</si>
  <si>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</si>
  <si>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</si>
  <si>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</si>
  <si>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</si>
  <si>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</si>
  <si>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</si>
  <si>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</si>
  <si>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Drifloon</t>
  </si>
  <si>
    <t>Drifblim</t>
  </si>
  <si>
    <t>Buneary</t>
  </si>
  <si>
    <t>Lopunny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</si>
  <si>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</si>
  <si>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</si>
  <si>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</si>
  <si>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</si>
  <si>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</si>
  <si>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</si>
  <si>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</si>
  <si>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</si>
  <si>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</si>
  <si>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</si>
  <si>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</si>
  <si>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</si>
  <si>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</si>
  <si>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</si>
  <si>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</si>
  <si>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</si>
  <si>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</si>
  <si>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</si>
  <si>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</si>
  <si>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</si>
  <si>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</si>
  <si>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</si>
  <si>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</si>
  <si>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</si>
  <si>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</si>
  <si>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</si>
  <si>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</si>
  <si>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</si>
  <si>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</si>
  <si>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</si>
  <si>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Magnezone</t>
  </si>
  <si>
    <t>Lickilicky</t>
  </si>
  <si>
    <t>Rhyperior</t>
  </si>
  <si>
    <t>Tangrowth</t>
  </si>
  <si>
    <t>Electivire</t>
  </si>
  <si>
    <t>Magmortar</t>
  </si>
  <si>
    <t>Togekiss</t>
  </si>
  <si>
    <t>Leafeon</t>
  </si>
  <si>
    <t>Glaceon</t>
  </si>
  <si>
    <t>Gallade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</si>
  <si>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</si>
  <si>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</si>
  <si>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</si>
  <si>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</si>
  <si>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</si>
  <si>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</si>
  <si>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</si>
  <si>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</si>
  <si>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</si>
  <si>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</si>
  <si>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</si>
  <si>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</si>
  <si>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</si>
  <si>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</si>
  <si>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</si>
  <si>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</si>
  <si>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Pokémon Egg</t>
  </si>
  <si>
    <t>Manaphy Egg</t>
  </si>
  <si>
    <t>Deoxys-A</t>
  </si>
  <si>
    <t>Deoxys-D</t>
  </si>
  <si>
    <t>Deoxys-S</t>
  </si>
  <si>
    <t>Giratina-O</t>
  </si>
  <si>
    <t>Shaymin-G</t>
  </si>
  <si>
    <t>Evolution level</t>
  </si>
  <si>
    <t>Skipped 8 need 6 more</t>
  </si>
  <si>
    <t>Skipped 8 need 8 more</t>
  </si>
  <si>
    <t>Skipped 14 need 2 more</t>
  </si>
  <si>
    <t>Skipped 14 need 6 less</t>
  </si>
  <si>
    <t>skipped 16 need 8 less</t>
  </si>
  <si>
    <t>skipped 16 need 2 less</t>
  </si>
  <si>
    <t>6 ahead is</t>
  </si>
  <si>
    <t>7 ahead is</t>
  </si>
  <si>
    <t>2 ahead is</t>
  </si>
  <si>
    <t>3 ahead is</t>
  </si>
  <si>
    <t>6 behind is</t>
  </si>
  <si>
    <t>5 behind is</t>
  </si>
  <si>
    <t>8 behind is</t>
  </si>
  <si>
    <t>7 behind is</t>
  </si>
  <si>
    <t>2 behind is</t>
  </si>
  <si>
    <t>1 behind is</t>
  </si>
  <si>
    <t>move 4 low, prev</t>
  </si>
  <si>
    <t>move 4 hi, prev</t>
  </si>
  <si>
    <t>index low, prev</t>
  </si>
  <si>
    <t>index high, prev</t>
  </si>
  <si>
    <t>level, prev</t>
  </si>
  <si>
    <t>move 2 low, prev</t>
  </si>
  <si>
    <t>move 2 hi, prev</t>
  </si>
  <si>
    <t>ev hi</t>
  </si>
  <si>
    <t>level</t>
  </si>
  <si>
    <t>ev lo</t>
  </si>
  <si>
    <t>move 3 low, prev</t>
  </si>
  <si>
    <t>move 3 hi, prev</t>
  </si>
  <si>
    <t>move 1 low, prev</t>
  </si>
  <si>
    <t>move 1 hi, prev</t>
  </si>
  <si>
    <t>move 1 lo</t>
  </si>
  <si>
    <t>move 2 lo</t>
  </si>
  <si>
    <t>move 3 lo</t>
  </si>
  <si>
    <t>move 4 lo</t>
  </si>
  <si>
    <t>8 ahead</t>
  </si>
  <si>
    <t>9 ahead</t>
  </si>
  <si>
    <t>move 1 hi</t>
  </si>
  <si>
    <t>???</t>
  </si>
  <si>
    <t>level, next</t>
  </si>
  <si>
    <t>item lo</t>
  </si>
  <si>
    <t>move 3 hi</t>
  </si>
  <si>
    <t>move 4 lo, prev</t>
  </si>
  <si>
    <t>move 3 lo, pre</t>
  </si>
  <si>
    <t>move 4 hi</t>
  </si>
  <si>
    <t>Offset from thought level</t>
  </si>
  <si>
    <t>target</t>
  </si>
  <si>
    <t>0 &lt; x &lt;= 255</t>
  </si>
  <si>
    <t>fake target</t>
  </si>
  <si>
    <t>0 &lt; x &lt;= 1</t>
  </si>
  <si>
    <t>previous target</t>
  </si>
  <si>
    <t>previous move 1 low</t>
  </si>
  <si>
    <t>previous EV hi</t>
  </si>
  <si>
    <t>previous EV low</t>
  </si>
  <si>
    <t>previous move 3 low</t>
  </si>
  <si>
    <t>previous move 3 hi</t>
  </si>
  <si>
    <t>greater than 78</t>
  </si>
  <si>
    <t>is not 0</t>
  </si>
  <si>
    <t>IF</t>
  </si>
  <si>
    <t>OR</t>
  </si>
  <si>
    <t>Conjuctive</t>
  </si>
  <si>
    <t>offset</t>
  </si>
  <si>
    <t>test</t>
  </si>
  <si>
    <t>:</t>
  </si>
  <si>
    <t>if</t>
  </si>
  <si>
    <t>between 5 and 78</t>
  </si>
  <si>
    <t>and</t>
  </si>
  <si>
    <t>and(</t>
  </si>
  <si>
    <t>or</t>
  </si>
  <si>
    <t>):</t>
  </si>
  <si>
    <t>OUT</t>
  </si>
  <si>
    <t>Case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</si>
</sst>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0" fillId="0" borderId="0" xfId="0" applyFill="1"/>
    <xf numFmtId="0" fontId="1" fillId="0" borderId="0" xfId="0" applyFont="1" applyFill="1"/>
    <xf numFmtId="0" fontId="0" fillId="3" borderId="0" xfId="0" applyFill="1"/>
    <xf numFmtId="0" fontId="2" fillId="3" borderId="0" xfId="0" applyFont="1" applyFill="1"/>
    <xf numFmtId="0" fontId="2" fillId="0" borderId="0" xfId="0" applyFont="1" applyFill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bzb1\Dropbox\Documents\info%20for%20600%20balanc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 VII (USUM)"/>
      <sheetName val="Gen VII Mega Changes"/>
      <sheetName val="Gen VII Speed Tiers"/>
      <sheetName val="Changes from Gen V to VII"/>
      <sheetName val="Gen V (B2W2)"/>
      <sheetName val="Gen IV"/>
      <sheetName val="Gen III"/>
      <sheetName val="Gen VII Original Stats"/>
      <sheetName val="Gen V Original Stats"/>
      <sheetName val="Gen IV Original Stats"/>
      <sheetName val="Sheet1"/>
      <sheetName val="Gen III Original Stats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Index #</v>
          </cell>
          <cell r="C1" t="str">
            <v>HP</v>
          </cell>
          <cell r="D1" t="str">
            <v>Attack</v>
          </cell>
          <cell r="E1" t="str">
            <v>Defence</v>
          </cell>
          <cell r="F1" t="str">
            <v>Special Atk</v>
          </cell>
          <cell r="G1" t="str">
            <v>Special Def</v>
          </cell>
          <cell r="H1" t="str">
            <v>Speed</v>
          </cell>
          <cell r="I1" t="str">
            <v>BST</v>
          </cell>
          <cell r="J1" t="str">
            <v>ΔHP</v>
          </cell>
          <cell r="K1" t="str">
            <v>ΔAtt</v>
          </cell>
          <cell r="L1" t="str">
            <v>ΔDef</v>
          </cell>
          <cell r="M1" t="str">
            <v>ΔSpA</v>
          </cell>
          <cell r="N1" t="str">
            <v>ΔSpD</v>
          </cell>
          <cell r="O1" t="str">
            <v>ΔSPD</v>
          </cell>
          <cell r="P1" t="str">
            <v>ΔBST</v>
          </cell>
          <cell r="T1" t="str">
            <v>Notes</v>
          </cell>
          <cell r="U1" t="str">
            <v>Evolution index #</v>
          </cell>
        </row>
        <row r="2">
          <cell r="A2">
            <v>1</v>
          </cell>
          <cell r="B2" t="str">
            <v>Bulbasaur</v>
          </cell>
          <cell r="C2">
            <v>42</v>
          </cell>
          <cell r="D2">
            <v>46</v>
          </cell>
          <cell r="E2">
            <v>46</v>
          </cell>
          <cell r="F2">
            <v>61</v>
          </cell>
          <cell r="G2">
            <v>61</v>
          </cell>
          <cell r="H2">
            <v>42</v>
          </cell>
          <cell r="I2">
            <v>298</v>
          </cell>
          <cell r="J2">
            <v>-3</v>
          </cell>
          <cell r="K2">
            <v>-3</v>
          </cell>
          <cell r="L2">
            <v>-3</v>
          </cell>
          <cell r="M2">
            <v>-4</v>
          </cell>
          <cell r="N2">
            <v>-4</v>
          </cell>
          <cell r="O2">
            <v>-3</v>
          </cell>
          <cell r="P2">
            <v>-20</v>
          </cell>
          <cell r="U2">
            <v>3</v>
          </cell>
        </row>
        <row r="3">
          <cell r="A3">
            <v>2</v>
          </cell>
          <cell r="B3" t="str">
            <v>Ivysaur</v>
          </cell>
          <cell r="C3">
            <v>59</v>
          </cell>
          <cell r="D3">
            <v>61</v>
          </cell>
          <cell r="E3">
            <v>62</v>
          </cell>
          <cell r="F3">
            <v>79</v>
          </cell>
          <cell r="G3">
            <v>79</v>
          </cell>
          <cell r="H3">
            <v>59</v>
          </cell>
          <cell r="I3">
            <v>399</v>
          </cell>
          <cell r="J3">
            <v>-1</v>
          </cell>
          <cell r="K3">
            <v>-1</v>
          </cell>
          <cell r="L3">
            <v>-1</v>
          </cell>
          <cell r="M3">
            <v>-1</v>
          </cell>
          <cell r="N3">
            <v>-1</v>
          </cell>
          <cell r="O3">
            <v>-1</v>
          </cell>
          <cell r="P3">
            <v>-6</v>
          </cell>
          <cell r="U3">
            <v>3</v>
          </cell>
        </row>
        <row r="4">
          <cell r="A4">
            <v>3</v>
          </cell>
          <cell r="B4" t="str">
            <v>Venusaur</v>
          </cell>
          <cell r="C4">
            <v>91</v>
          </cell>
          <cell r="D4">
            <v>94</v>
          </cell>
          <cell r="E4">
            <v>95</v>
          </cell>
          <cell r="F4">
            <v>114</v>
          </cell>
          <cell r="G4">
            <v>114</v>
          </cell>
          <cell r="H4">
            <v>91</v>
          </cell>
          <cell r="I4">
            <v>599</v>
          </cell>
          <cell r="J4">
            <v>11</v>
          </cell>
          <cell r="K4">
            <v>12</v>
          </cell>
          <cell r="L4">
            <v>12</v>
          </cell>
          <cell r="M4">
            <v>14</v>
          </cell>
          <cell r="N4">
            <v>14</v>
          </cell>
          <cell r="O4">
            <v>11</v>
          </cell>
          <cell r="P4">
            <v>74</v>
          </cell>
          <cell r="U4">
            <v>3</v>
          </cell>
        </row>
        <row r="5">
          <cell r="A5">
            <v>4</v>
          </cell>
          <cell r="B5" t="str">
            <v>Charmander</v>
          </cell>
          <cell r="C5">
            <v>38</v>
          </cell>
          <cell r="D5">
            <v>50</v>
          </cell>
          <cell r="E5">
            <v>42</v>
          </cell>
          <cell r="F5">
            <v>58</v>
          </cell>
          <cell r="G5">
            <v>49</v>
          </cell>
          <cell r="H5">
            <v>63</v>
          </cell>
          <cell r="I5">
            <v>300</v>
          </cell>
          <cell r="J5">
            <v>-1</v>
          </cell>
          <cell r="K5">
            <v>-2</v>
          </cell>
          <cell r="L5">
            <v>-1</v>
          </cell>
          <cell r="M5">
            <v>-2</v>
          </cell>
          <cell r="N5">
            <v>-1</v>
          </cell>
          <cell r="O5">
            <v>-2</v>
          </cell>
          <cell r="P5">
            <v>-9</v>
          </cell>
          <cell r="U5">
            <v>6</v>
          </cell>
        </row>
        <row r="6">
          <cell r="A6">
            <v>5</v>
          </cell>
          <cell r="B6" t="str">
            <v>Charmeleon</v>
          </cell>
          <cell r="C6">
            <v>57</v>
          </cell>
          <cell r="D6">
            <v>63</v>
          </cell>
          <cell r="E6">
            <v>57</v>
          </cell>
          <cell r="F6">
            <v>79</v>
          </cell>
          <cell r="G6">
            <v>64</v>
          </cell>
          <cell r="H6">
            <v>79</v>
          </cell>
          <cell r="I6">
            <v>399</v>
          </cell>
          <cell r="J6">
            <v>-1</v>
          </cell>
          <cell r="K6">
            <v>-1</v>
          </cell>
          <cell r="L6">
            <v>-1</v>
          </cell>
          <cell r="M6">
            <v>-1</v>
          </cell>
          <cell r="N6">
            <v>-1</v>
          </cell>
          <cell r="O6">
            <v>-1</v>
          </cell>
          <cell r="P6">
            <v>-6</v>
          </cell>
          <cell r="U6">
            <v>6</v>
          </cell>
        </row>
        <row r="7">
          <cell r="A7">
            <v>6</v>
          </cell>
          <cell r="B7" t="str">
            <v>Charizard</v>
          </cell>
          <cell r="C7">
            <v>88</v>
          </cell>
          <cell r="D7">
            <v>94</v>
          </cell>
          <cell r="E7">
            <v>88</v>
          </cell>
          <cell r="F7">
            <v>122</v>
          </cell>
          <cell r="G7">
            <v>96</v>
          </cell>
          <cell r="H7">
            <v>112</v>
          </cell>
          <cell r="I7">
            <v>600</v>
          </cell>
          <cell r="J7">
            <v>10</v>
          </cell>
          <cell r="K7">
            <v>10</v>
          </cell>
          <cell r="L7">
            <v>10</v>
          </cell>
          <cell r="M7">
            <v>13</v>
          </cell>
          <cell r="N7">
            <v>11</v>
          </cell>
          <cell r="O7">
            <v>12</v>
          </cell>
          <cell r="P7">
            <v>66</v>
          </cell>
          <cell r="U7">
            <v>6</v>
          </cell>
        </row>
        <row r="8">
          <cell r="A8">
            <v>7</v>
          </cell>
          <cell r="B8" t="str">
            <v>Squirtle</v>
          </cell>
          <cell r="C8">
            <v>42</v>
          </cell>
          <cell r="D8">
            <v>46</v>
          </cell>
          <cell r="E8">
            <v>62</v>
          </cell>
          <cell r="F8">
            <v>48</v>
          </cell>
          <cell r="G8">
            <v>61</v>
          </cell>
          <cell r="H8">
            <v>41</v>
          </cell>
          <cell r="I8">
            <v>300</v>
          </cell>
          <cell r="J8">
            <v>-2</v>
          </cell>
          <cell r="K8">
            <v>-2</v>
          </cell>
          <cell r="L8">
            <v>-3</v>
          </cell>
          <cell r="M8">
            <v>-2</v>
          </cell>
          <cell r="N8">
            <v>-3</v>
          </cell>
          <cell r="O8">
            <v>-2</v>
          </cell>
          <cell r="P8">
            <v>-14</v>
          </cell>
          <cell r="U8">
            <v>9</v>
          </cell>
        </row>
        <row r="9">
          <cell r="A9">
            <v>8</v>
          </cell>
          <cell r="B9" t="str">
            <v>Wartortle</v>
          </cell>
          <cell r="C9">
            <v>58</v>
          </cell>
          <cell r="D9">
            <v>62</v>
          </cell>
          <cell r="E9">
            <v>79</v>
          </cell>
          <cell r="F9">
            <v>64</v>
          </cell>
          <cell r="G9">
            <v>79</v>
          </cell>
          <cell r="H9">
            <v>57</v>
          </cell>
          <cell r="I9">
            <v>399</v>
          </cell>
          <cell r="J9">
            <v>-1</v>
          </cell>
          <cell r="K9">
            <v>-1</v>
          </cell>
          <cell r="L9">
            <v>-1</v>
          </cell>
          <cell r="M9">
            <v>-1</v>
          </cell>
          <cell r="N9">
            <v>-1</v>
          </cell>
          <cell r="O9">
            <v>-1</v>
          </cell>
          <cell r="P9">
            <v>-6</v>
          </cell>
          <cell r="U9">
            <v>9</v>
          </cell>
        </row>
        <row r="10">
          <cell r="A10">
            <v>9</v>
          </cell>
          <cell r="B10" t="str">
            <v>Blastoise</v>
          </cell>
          <cell r="C10">
            <v>89</v>
          </cell>
          <cell r="D10">
            <v>94</v>
          </cell>
          <cell r="E10">
            <v>113</v>
          </cell>
          <cell r="F10">
            <v>96</v>
          </cell>
          <cell r="G10">
            <v>119</v>
          </cell>
          <cell r="H10">
            <v>88</v>
          </cell>
          <cell r="I10">
            <v>599</v>
          </cell>
          <cell r="J10">
            <v>10</v>
          </cell>
          <cell r="K10">
            <v>11</v>
          </cell>
          <cell r="L10">
            <v>13</v>
          </cell>
          <cell r="M10">
            <v>11</v>
          </cell>
          <cell r="N10">
            <v>14</v>
          </cell>
          <cell r="O10">
            <v>10</v>
          </cell>
          <cell r="P10">
            <v>69</v>
          </cell>
          <cell r="U10">
            <v>9</v>
          </cell>
        </row>
        <row r="11">
          <cell r="A11">
            <v>10</v>
          </cell>
          <cell r="B11" t="str">
            <v>Caterpie</v>
          </cell>
          <cell r="C11">
            <v>69</v>
          </cell>
          <cell r="D11">
            <v>46</v>
          </cell>
          <cell r="E11">
            <v>54</v>
          </cell>
          <cell r="F11">
            <v>31</v>
          </cell>
          <cell r="G11">
            <v>31</v>
          </cell>
          <cell r="H11">
            <v>69</v>
          </cell>
          <cell r="I11">
            <v>300</v>
          </cell>
          <cell r="J11">
            <v>24</v>
          </cell>
          <cell r="K11">
            <v>16</v>
          </cell>
          <cell r="L11">
            <v>19</v>
          </cell>
          <cell r="M11">
            <v>11</v>
          </cell>
          <cell r="N11">
            <v>11</v>
          </cell>
          <cell r="O11">
            <v>24</v>
          </cell>
          <cell r="P11">
            <v>105</v>
          </cell>
          <cell r="U11">
            <v>12</v>
          </cell>
        </row>
        <row r="12">
          <cell r="A12">
            <v>11</v>
          </cell>
          <cell r="B12" t="str">
            <v>Metapod</v>
          </cell>
          <cell r="C12">
            <v>98</v>
          </cell>
          <cell r="D12">
            <v>39</v>
          </cell>
          <cell r="E12">
            <v>107</v>
          </cell>
          <cell r="F12">
            <v>49</v>
          </cell>
          <cell r="G12">
            <v>49</v>
          </cell>
          <cell r="H12">
            <v>59</v>
          </cell>
          <cell r="I12">
            <v>401</v>
          </cell>
          <cell r="J12">
            <v>48</v>
          </cell>
          <cell r="K12">
            <v>19</v>
          </cell>
          <cell r="L12">
            <v>52</v>
          </cell>
          <cell r="M12">
            <v>24</v>
          </cell>
          <cell r="N12">
            <v>24</v>
          </cell>
          <cell r="O12">
            <v>29</v>
          </cell>
          <cell r="P12">
            <v>196</v>
          </cell>
          <cell r="U12">
            <v>12</v>
          </cell>
        </row>
        <row r="13">
          <cell r="A13">
            <v>12</v>
          </cell>
          <cell r="B13" t="str">
            <v>Butterfree</v>
          </cell>
          <cell r="C13">
            <v>94</v>
          </cell>
          <cell r="D13">
            <v>70</v>
          </cell>
          <cell r="E13">
            <v>78</v>
          </cell>
          <cell r="F13">
            <v>125</v>
          </cell>
          <cell r="G13">
            <v>125</v>
          </cell>
          <cell r="H13">
            <v>109</v>
          </cell>
          <cell r="I13">
            <v>601</v>
          </cell>
          <cell r="J13">
            <v>34</v>
          </cell>
          <cell r="K13">
            <v>25</v>
          </cell>
          <cell r="L13">
            <v>28</v>
          </cell>
          <cell r="M13">
            <v>45</v>
          </cell>
          <cell r="N13">
            <v>45</v>
          </cell>
          <cell r="O13">
            <v>39</v>
          </cell>
          <cell r="P13">
            <v>216</v>
          </cell>
          <cell r="U13">
            <v>12</v>
          </cell>
        </row>
        <row r="14">
          <cell r="A14">
            <v>13</v>
          </cell>
          <cell r="B14" t="str">
            <v>Weedle</v>
          </cell>
          <cell r="C14">
            <v>62</v>
          </cell>
          <cell r="D14">
            <v>54</v>
          </cell>
          <cell r="E14">
            <v>46</v>
          </cell>
          <cell r="F14">
            <v>31</v>
          </cell>
          <cell r="G14">
            <v>31</v>
          </cell>
          <cell r="H14">
            <v>77</v>
          </cell>
          <cell r="I14">
            <v>301</v>
          </cell>
          <cell r="J14">
            <v>22</v>
          </cell>
          <cell r="K14">
            <v>19</v>
          </cell>
          <cell r="L14">
            <v>16</v>
          </cell>
          <cell r="M14">
            <v>11</v>
          </cell>
          <cell r="N14">
            <v>11</v>
          </cell>
          <cell r="O14">
            <v>27</v>
          </cell>
          <cell r="P14">
            <v>106</v>
          </cell>
          <cell r="U14">
            <v>15</v>
          </cell>
        </row>
        <row r="15">
          <cell r="A15">
            <v>14</v>
          </cell>
          <cell r="B15" t="str">
            <v>Kakuna</v>
          </cell>
          <cell r="C15">
            <v>88</v>
          </cell>
          <cell r="D15">
            <v>49</v>
          </cell>
          <cell r="E15">
            <v>98</v>
          </cell>
          <cell r="F15">
            <v>49</v>
          </cell>
          <cell r="G15">
            <v>49</v>
          </cell>
          <cell r="H15">
            <v>68</v>
          </cell>
          <cell r="I15">
            <v>401</v>
          </cell>
          <cell r="J15">
            <v>43</v>
          </cell>
          <cell r="K15">
            <v>24</v>
          </cell>
          <cell r="L15">
            <v>48</v>
          </cell>
          <cell r="M15">
            <v>24</v>
          </cell>
          <cell r="N15">
            <v>24</v>
          </cell>
          <cell r="O15">
            <v>33</v>
          </cell>
          <cell r="P15">
            <v>196</v>
          </cell>
          <cell r="U15">
            <v>15</v>
          </cell>
        </row>
        <row r="16">
          <cell r="A16">
            <v>15</v>
          </cell>
          <cell r="B16" t="str">
            <v>Beedrill</v>
          </cell>
          <cell r="C16">
            <v>101</v>
          </cell>
          <cell r="D16">
            <v>125</v>
          </cell>
          <cell r="E16">
            <v>62</v>
          </cell>
          <cell r="F16">
            <v>70</v>
          </cell>
          <cell r="G16">
            <v>125</v>
          </cell>
          <cell r="H16">
            <v>117</v>
          </cell>
          <cell r="I16">
            <v>600</v>
          </cell>
          <cell r="J16">
            <v>36</v>
          </cell>
          <cell r="K16">
            <v>45</v>
          </cell>
          <cell r="L16">
            <v>22</v>
          </cell>
          <cell r="M16">
            <v>25</v>
          </cell>
          <cell r="N16">
            <v>45</v>
          </cell>
          <cell r="O16">
            <v>42</v>
          </cell>
          <cell r="P16">
            <v>215</v>
          </cell>
          <cell r="U16">
            <v>15</v>
          </cell>
        </row>
        <row r="17">
          <cell r="A17">
            <v>16</v>
          </cell>
          <cell r="B17" t="str">
            <v>Pidgey</v>
          </cell>
          <cell r="C17">
            <v>48</v>
          </cell>
          <cell r="D17">
            <v>54</v>
          </cell>
          <cell r="E17">
            <v>48</v>
          </cell>
          <cell r="F17">
            <v>42</v>
          </cell>
          <cell r="G17">
            <v>42</v>
          </cell>
          <cell r="H17">
            <v>67</v>
          </cell>
          <cell r="I17">
            <v>301</v>
          </cell>
          <cell r="J17">
            <v>8</v>
          </cell>
          <cell r="K17">
            <v>9</v>
          </cell>
          <cell r="L17">
            <v>8</v>
          </cell>
          <cell r="M17">
            <v>7</v>
          </cell>
          <cell r="N17">
            <v>7</v>
          </cell>
          <cell r="O17">
            <v>11</v>
          </cell>
          <cell r="P17">
            <v>50</v>
          </cell>
          <cell r="U17">
            <v>18</v>
          </cell>
        </row>
        <row r="18">
          <cell r="A18">
            <v>17</v>
          </cell>
          <cell r="B18" t="str">
            <v>Pidgeotto</v>
          </cell>
          <cell r="C18">
            <v>72</v>
          </cell>
          <cell r="D18">
            <v>69</v>
          </cell>
          <cell r="E18">
            <v>63</v>
          </cell>
          <cell r="F18">
            <v>57</v>
          </cell>
          <cell r="G18">
            <v>57</v>
          </cell>
          <cell r="H18">
            <v>81</v>
          </cell>
          <cell r="I18">
            <v>399</v>
          </cell>
          <cell r="J18">
            <v>9</v>
          </cell>
          <cell r="K18">
            <v>9</v>
          </cell>
          <cell r="L18">
            <v>8</v>
          </cell>
          <cell r="M18">
            <v>7</v>
          </cell>
          <cell r="N18">
            <v>7</v>
          </cell>
          <cell r="O18">
            <v>10</v>
          </cell>
          <cell r="P18">
            <v>50</v>
          </cell>
          <cell r="U18">
            <v>18</v>
          </cell>
        </row>
        <row r="19">
          <cell r="A19">
            <v>18</v>
          </cell>
          <cell r="B19" t="str">
            <v>Pidgeot</v>
          </cell>
          <cell r="C19">
            <v>106</v>
          </cell>
          <cell r="D19">
            <v>102</v>
          </cell>
          <cell r="E19">
            <v>96</v>
          </cell>
          <cell r="F19">
            <v>90</v>
          </cell>
          <cell r="G19">
            <v>90</v>
          </cell>
          <cell r="H19">
            <v>116</v>
          </cell>
          <cell r="I19">
            <v>600</v>
          </cell>
          <cell r="J19">
            <v>23</v>
          </cell>
          <cell r="K19">
            <v>22</v>
          </cell>
          <cell r="L19">
            <v>21</v>
          </cell>
          <cell r="M19">
            <v>20</v>
          </cell>
          <cell r="N19">
            <v>20</v>
          </cell>
          <cell r="O19">
            <v>25</v>
          </cell>
          <cell r="P19">
            <v>131</v>
          </cell>
          <cell r="U19">
            <v>18</v>
          </cell>
        </row>
        <row r="20">
          <cell r="A20">
            <v>19</v>
          </cell>
          <cell r="B20" t="str">
            <v>Rattata</v>
          </cell>
          <cell r="C20">
            <v>47</v>
          </cell>
          <cell r="D20">
            <v>89</v>
          </cell>
          <cell r="E20">
            <v>55</v>
          </cell>
          <cell r="F20">
            <v>40</v>
          </cell>
          <cell r="G20">
            <v>55</v>
          </cell>
          <cell r="H20">
            <v>114</v>
          </cell>
          <cell r="I20">
            <v>400</v>
          </cell>
          <cell r="J20">
            <v>17</v>
          </cell>
          <cell r="K20">
            <v>33</v>
          </cell>
          <cell r="L20">
            <v>20</v>
          </cell>
          <cell r="M20">
            <v>15</v>
          </cell>
          <cell r="N20">
            <v>20</v>
          </cell>
          <cell r="O20">
            <v>42</v>
          </cell>
          <cell r="P20">
            <v>147</v>
          </cell>
          <cell r="U20">
            <v>20</v>
          </cell>
        </row>
        <row r="21">
          <cell r="A21">
            <v>20</v>
          </cell>
          <cell r="B21" t="str">
            <v>Raticate</v>
          </cell>
          <cell r="C21">
            <v>80</v>
          </cell>
          <cell r="D21">
            <v>118</v>
          </cell>
          <cell r="E21">
            <v>87</v>
          </cell>
          <cell r="F21">
            <v>73</v>
          </cell>
          <cell r="G21">
            <v>102</v>
          </cell>
          <cell r="H21">
            <v>141</v>
          </cell>
          <cell r="I21">
            <v>601</v>
          </cell>
          <cell r="J21">
            <v>25</v>
          </cell>
          <cell r="K21">
            <v>37</v>
          </cell>
          <cell r="L21">
            <v>27</v>
          </cell>
          <cell r="M21">
            <v>23</v>
          </cell>
          <cell r="N21">
            <v>32</v>
          </cell>
          <cell r="O21">
            <v>44</v>
          </cell>
          <cell r="P21">
            <v>188</v>
          </cell>
          <cell r="U21">
            <v>20</v>
          </cell>
        </row>
        <row r="22">
          <cell r="A22">
            <v>21</v>
          </cell>
          <cell r="B22" t="str">
            <v>Spearow</v>
          </cell>
          <cell r="C22">
            <v>61</v>
          </cell>
          <cell r="D22">
            <v>92</v>
          </cell>
          <cell r="E22">
            <v>46</v>
          </cell>
          <cell r="F22">
            <v>47</v>
          </cell>
          <cell r="G22">
            <v>47</v>
          </cell>
          <cell r="H22">
            <v>107</v>
          </cell>
          <cell r="I22">
            <v>400</v>
          </cell>
          <cell r="J22">
            <v>21</v>
          </cell>
          <cell r="K22">
            <v>32</v>
          </cell>
          <cell r="L22">
            <v>16</v>
          </cell>
          <cell r="M22">
            <v>16</v>
          </cell>
          <cell r="N22">
            <v>16</v>
          </cell>
          <cell r="O22">
            <v>37</v>
          </cell>
          <cell r="P22">
            <v>138</v>
          </cell>
          <cell r="U22">
            <v>22</v>
          </cell>
        </row>
        <row r="23">
          <cell r="A23">
            <v>22</v>
          </cell>
          <cell r="B23" t="str">
            <v>Fearow</v>
          </cell>
          <cell r="C23">
            <v>88</v>
          </cell>
          <cell r="D23">
            <v>122</v>
          </cell>
          <cell r="E23">
            <v>88</v>
          </cell>
          <cell r="F23">
            <v>83</v>
          </cell>
          <cell r="G23">
            <v>83</v>
          </cell>
          <cell r="H23">
            <v>136</v>
          </cell>
          <cell r="I23">
            <v>600</v>
          </cell>
          <cell r="J23">
            <v>23</v>
          </cell>
          <cell r="K23">
            <v>32</v>
          </cell>
          <cell r="L23">
            <v>23</v>
          </cell>
          <cell r="M23">
            <v>22</v>
          </cell>
          <cell r="N23">
            <v>22</v>
          </cell>
          <cell r="O23">
            <v>36</v>
          </cell>
          <cell r="P23">
            <v>158</v>
          </cell>
          <cell r="U23">
            <v>22</v>
          </cell>
        </row>
        <row r="24">
          <cell r="A24">
            <v>23</v>
          </cell>
          <cell r="B24" t="str">
            <v>Ekans</v>
          </cell>
          <cell r="C24">
            <v>49</v>
          </cell>
          <cell r="D24">
            <v>83</v>
          </cell>
          <cell r="E24">
            <v>61</v>
          </cell>
          <cell r="F24">
            <v>56</v>
          </cell>
          <cell r="G24">
            <v>75</v>
          </cell>
          <cell r="H24">
            <v>76</v>
          </cell>
          <cell r="I24">
            <v>400</v>
          </cell>
          <cell r="J24">
            <v>14</v>
          </cell>
          <cell r="K24">
            <v>23</v>
          </cell>
          <cell r="L24">
            <v>17</v>
          </cell>
          <cell r="M24">
            <v>16</v>
          </cell>
          <cell r="N24">
            <v>21</v>
          </cell>
          <cell r="O24">
            <v>21</v>
          </cell>
          <cell r="P24">
            <v>112</v>
          </cell>
          <cell r="U24">
            <v>24</v>
          </cell>
        </row>
        <row r="25">
          <cell r="A25">
            <v>24</v>
          </cell>
          <cell r="B25" t="str">
            <v>Arbok</v>
          </cell>
          <cell r="C25">
            <v>82</v>
          </cell>
          <cell r="D25">
            <v>116</v>
          </cell>
          <cell r="E25">
            <v>95</v>
          </cell>
          <cell r="F25">
            <v>89</v>
          </cell>
          <cell r="G25">
            <v>108</v>
          </cell>
          <cell r="H25">
            <v>110</v>
          </cell>
          <cell r="I25">
            <v>600</v>
          </cell>
          <cell r="J25">
            <v>22</v>
          </cell>
          <cell r="K25">
            <v>31</v>
          </cell>
          <cell r="L25">
            <v>26</v>
          </cell>
          <cell r="M25">
            <v>24</v>
          </cell>
          <cell r="N25">
            <v>29</v>
          </cell>
          <cell r="O25">
            <v>30</v>
          </cell>
          <cell r="P25">
            <v>162</v>
          </cell>
          <cell r="U25">
            <v>24</v>
          </cell>
        </row>
        <row r="26">
          <cell r="A26">
            <v>25</v>
          </cell>
          <cell r="B26" t="str">
            <v>Pikachu</v>
          </cell>
          <cell r="C26">
            <v>47</v>
          </cell>
          <cell r="D26">
            <v>73</v>
          </cell>
          <cell r="E26">
            <v>40</v>
          </cell>
          <cell r="F26">
            <v>67</v>
          </cell>
          <cell r="G26">
            <v>53</v>
          </cell>
          <cell r="H26">
            <v>120</v>
          </cell>
          <cell r="I26">
            <v>400</v>
          </cell>
          <cell r="J26">
            <v>12</v>
          </cell>
          <cell r="K26">
            <v>18</v>
          </cell>
          <cell r="L26">
            <v>10</v>
          </cell>
          <cell r="M26">
            <v>17</v>
          </cell>
          <cell r="N26">
            <v>13</v>
          </cell>
          <cell r="O26">
            <v>30</v>
          </cell>
          <cell r="P26">
            <v>100</v>
          </cell>
          <cell r="U26">
            <v>26</v>
          </cell>
        </row>
        <row r="27">
          <cell r="A27">
            <v>26</v>
          </cell>
          <cell r="B27" t="str">
            <v>Raichu</v>
          </cell>
          <cell r="C27">
            <v>76</v>
          </cell>
          <cell r="D27">
            <v>114</v>
          </cell>
          <cell r="E27">
            <v>69</v>
          </cell>
          <cell r="F27">
            <v>114</v>
          </cell>
          <cell r="G27">
            <v>101</v>
          </cell>
          <cell r="H27">
            <v>126</v>
          </cell>
          <cell r="I27">
            <v>600</v>
          </cell>
          <cell r="J27">
            <v>16</v>
          </cell>
          <cell r="K27">
            <v>24</v>
          </cell>
          <cell r="L27">
            <v>14</v>
          </cell>
          <cell r="M27">
            <v>24</v>
          </cell>
          <cell r="N27">
            <v>21</v>
          </cell>
          <cell r="O27">
            <v>26</v>
          </cell>
          <cell r="P27">
            <v>125</v>
          </cell>
          <cell r="U27">
            <v>26</v>
          </cell>
        </row>
        <row r="28">
          <cell r="A28">
            <v>27</v>
          </cell>
          <cell r="B28" t="str">
            <v>Sandshrew</v>
          </cell>
          <cell r="C28">
            <v>67</v>
          </cell>
          <cell r="D28">
            <v>100</v>
          </cell>
          <cell r="E28">
            <v>113</v>
          </cell>
          <cell r="F28">
            <v>27</v>
          </cell>
          <cell r="G28">
            <v>40</v>
          </cell>
          <cell r="H28">
            <v>53</v>
          </cell>
          <cell r="I28">
            <v>400</v>
          </cell>
          <cell r="J28">
            <v>17</v>
          </cell>
          <cell r="K28">
            <v>25</v>
          </cell>
          <cell r="L28">
            <v>28</v>
          </cell>
          <cell r="M28">
            <v>7</v>
          </cell>
          <cell r="N28">
            <v>10</v>
          </cell>
          <cell r="O28">
            <v>13</v>
          </cell>
          <cell r="P28">
            <v>100</v>
          </cell>
          <cell r="U28">
            <v>28</v>
          </cell>
        </row>
        <row r="29">
          <cell r="A29">
            <v>28</v>
          </cell>
          <cell r="B29" t="str">
            <v>Sandslash</v>
          </cell>
          <cell r="C29">
            <v>100</v>
          </cell>
          <cell r="D29">
            <v>133</v>
          </cell>
          <cell r="E29">
            <v>147</v>
          </cell>
          <cell r="F29">
            <v>60</v>
          </cell>
          <cell r="G29">
            <v>73</v>
          </cell>
          <cell r="H29">
            <v>87</v>
          </cell>
          <cell r="I29">
            <v>600</v>
          </cell>
          <cell r="J29">
            <v>25</v>
          </cell>
          <cell r="K29">
            <v>33</v>
          </cell>
          <cell r="L29">
            <v>37</v>
          </cell>
          <cell r="M29">
            <v>15</v>
          </cell>
          <cell r="N29">
            <v>18</v>
          </cell>
          <cell r="O29">
            <v>22</v>
          </cell>
          <cell r="P29">
            <v>150</v>
          </cell>
          <cell r="U29">
            <v>28</v>
          </cell>
        </row>
        <row r="30">
          <cell r="A30">
            <v>29</v>
          </cell>
          <cell r="B30" t="str">
            <v>Nidoran♀</v>
          </cell>
          <cell r="C30">
            <v>60</v>
          </cell>
          <cell r="D30">
            <v>51</v>
          </cell>
          <cell r="E30">
            <v>57</v>
          </cell>
          <cell r="F30">
            <v>44</v>
          </cell>
          <cell r="G30">
            <v>44</v>
          </cell>
          <cell r="H30">
            <v>45</v>
          </cell>
          <cell r="I30">
            <v>301</v>
          </cell>
          <cell r="J30">
            <v>5</v>
          </cell>
          <cell r="K30">
            <v>4</v>
          </cell>
          <cell r="L30">
            <v>5</v>
          </cell>
          <cell r="M30">
            <v>4</v>
          </cell>
          <cell r="N30">
            <v>4</v>
          </cell>
          <cell r="O30">
            <v>4</v>
          </cell>
          <cell r="P30">
            <v>26</v>
          </cell>
          <cell r="U30">
            <v>31</v>
          </cell>
        </row>
        <row r="31">
          <cell r="A31">
            <v>30</v>
          </cell>
          <cell r="B31" t="str">
            <v>Nidorina</v>
          </cell>
          <cell r="C31">
            <v>77</v>
          </cell>
          <cell r="D31">
            <v>68</v>
          </cell>
          <cell r="E31">
            <v>73</v>
          </cell>
          <cell r="F31">
            <v>60</v>
          </cell>
          <cell r="G31">
            <v>60</v>
          </cell>
          <cell r="H31">
            <v>61</v>
          </cell>
          <cell r="I31">
            <v>399</v>
          </cell>
          <cell r="J31">
            <v>7</v>
          </cell>
          <cell r="K31">
            <v>6</v>
          </cell>
          <cell r="L31">
            <v>6</v>
          </cell>
          <cell r="M31">
            <v>5</v>
          </cell>
          <cell r="N31">
            <v>5</v>
          </cell>
          <cell r="O31">
            <v>5</v>
          </cell>
          <cell r="P31">
            <v>34</v>
          </cell>
          <cell r="U31">
            <v>31</v>
          </cell>
        </row>
        <row r="32">
          <cell r="A32">
            <v>31</v>
          </cell>
          <cell r="B32" t="str">
            <v>Nidoqueen</v>
          </cell>
          <cell r="C32">
            <v>109</v>
          </cell>
          <cell r="D32">
            <v>99</v>
          </cell>
          <cell r="E32">
            <v>105</v>
          </cell>
          <cell r="F32">
            <v>91</v>
          </cell>
          <cell r="G32">
            <v>103</v>
          </cell>
          <cell r="H32">
            <v>92</v>
          </cell>
          <cell r="I32">
            <v>599</v>
          </cell>
          <cell r="J32">
            <v>19</v>
          </cell>
          <cell r="K32">
            <v>17</v>
          </cell>
          <cell r="L32">
            <v>18</v>
          </cell>
          <cell r="M32">
            <v>16</v>
          </cell>
          <cell r="N32">
            <v>18</v>
          </cell>
          <cell r="O32">
            <v>16</v>
          </cell>
          <cell r="P32">
            <v>104</v>
          </cell>
          <cell r="U32">
            <v>31</v>
          </cell>
        </row>
        <row r="33">
          <cell r="A33">
            <v>32</v>
          </cell>
          <cell r="B33" t="str">
            <v>Nidoran♂</v>
          </cell>
          <cell r="C33">
            <v>51</v>
          </cell>
          <cell r="D33">
            <v>63</v>
          </cell>
          <cell r="E33">
            <v>44</v>
          </cell>
          <cell r="F33">
            <v>44</v>
          </cell>
          <cell r="G33">
            <v>44</v>
          </cell>
          <cell r="H33">
            <v>55</v>
          </cell>
          <cell r="I33">
            <v>301</v>
          </cell>
          <cell r="J33">
            <v>5</v>
          </cell>
          <cell r="K33">
            <v>6</v>
          </cell>
          <cell r="L33">
            <v>4</v>
          </cell>
          <cell r="M33">
            <v>4</v>
          </cell>
          <cell r="N33">
            <v>4</v>
          </cell>
          <cell r="O33">
            <v>5</v>
          </cell>
          <cell r="P33">
            <v>28</v>
          </cell>
          <cell r="U33">
            <v>34</v>
          </cell>
        </row>
        <row r="34">
          <cell r="A34">
            <v>33</v>
          </cell>
          <cell r="B34" t="str">
            <v>Nidorino</v>
          </cell>
          <cell r="C34">
            <v>67</v>
          </cell>
          <cell r="D34">
            <v>79</v>
          </cell>
          <cell r="E34">
            <v>62</v>
          </cell>
          <cell r="F34">
            <v>60</v>
          </cell>
          <cell r="G34">
            <v>60</v>
          </cell>
          <cell r="H34">
            <v>71</v>
          </cell>
          <cell r="I34">
            <v>399</v>
          </cell>
          <cell r="J34">
            <v>6</v>
          </cell>
          <cell r="K34">
            <v>7</v>
          </cell>
          <cell r="L34">
            <v>5</v>
          </cell>
          <cell r="M34">
            <v>5</v>
          </cell>
          <cell r="N34">
            <v>5</v>
          </cell>
          <cell r="O34">
            <v>6</v>
          </cell>
          <cell r="P34">
            <v>34</v>
          </cell>
          <cell r="U34">
            <v>34</v>
          </cell>
        </row>
        <row r="35">
          <cell r="A35">
            <v>34</v>
          </cell>
          <cell r="B35" t="str">
            <v>Nidoking</v>
          </cell>
          <cell r="C35">
            <v>98</v>
          </cell>
          <cell r="D35">
            <v>112</v>
          </cell>
          <cell r="E35">
            <v>93</v>
          </cell>
          <cell r="F35">
            <v>103</v>
          </cell>
          <cell r="G35">
            <v>91</v>
          </cell>
          <cell r="H35">
            <v>103</v>
          </cell>
          <cell r="I35">
            <v>600</v>
          </cell>
          <cell r="J35">
            <v>17</v>
          </cell>
          <cell r="K35">
            <v>20</v>
          </cell>
          <cell r="L35">
            <v>16</v>
          </cell>
          <cell r="M35">
            <v>18</v>
          </cell>
          <cell r="N35">
            <v>16</v>
          </cell>
          <cell r="O35">
            <v>18</v>
          </cell>
          <cell r="P35">
            <v>105</v>
          </cell>
          <cell r="U35">
            <v>34</v>
          </cell>
        </row>
        <row r="36">
          <cell r="A36">
            <v>35</v>
          </cell>
          <cell r="B36" t="str">
            <v>Clefairy</v>
          </cell>
          <cell r="C36">
            <v>87</v>
          </cell>
          <cell r="D36">
            <v>56</v>
          </cell>
          <cell r="E36">
            <v>59</v>
          </cell>
          <cell r="F36">
            <v>74</v>
          </cell>
          <cell r="G36">
            <v>80</v>
          </cell>
          <cell r="H36">
            <v>43</v>
          </cell>
          <cell r="I36">
            <v>399</v>
          </cell>
          <cell r="J36">
            <v>17</v>
          </cell>
          <cell r="K36">
            <v>11</v>
          </cell>
          <cell r="L36">
            <v>11</v>
          </cell>
          <cell r="M36">
            <v>14</v>
          </cell>
          <cell r="N36">
            <v>15</v>
          </cell>
          <cell r="O36">
            <v>8</v>
          </cell>
          <cell r="P36">
            <v>76</v>
          </cell>
          <cell r="U36">
            <v>36</v>
          </cell>
        </row>
        <row r="37">
          <cell r="A37">
            <v>36</v>
          </cell>
          <cell r="B37" t="str">
            <v>Clefable</v>
          </cell>
          <cell r="C37">
            <v>121</v>
          </cell>
          <cell r="D37">
            <v>89</v>
          </cell>
          <cell r="E37">
            <v>93</v>
          </cell>
          <cell r="F37">
            <v>108</v>
          </cell>
          <cell r="G37">
            <v>114</v>
          </cell>
          <cell r="H37">
            <v>76</v>
          </cell>
          <cell r="I37">
            <v>601</v>
          </cell>
          <cell r="J37">
            <v>26</v>
          </cell>
          <cell r="K37">
            <v>19</v>
          </cell>
          <cell r="L37">
            <v>20</v>
          </cell>
          <cell r="M37">
            <v>23</v>
          </cell>
          <cell r="N37">
            <v>24</v>
          </cell>
          <cell r="O37">
            <v>16</v>
          </cell>
          <cell r="P37">
            <v>128</v>
          </cell>
          <cell r="U37">
            <v>36</v>
          </cell>
        </row>
        <row r="38">
          <cell r="A38">
            <v>37</v>
          </cell>
          <cell r="B38" t="str">
            <v>Vulpix</v>
          </cell>
          <cell r="C38">
            <v>51</v>
          </cell>
          <cell r="D38">
            <v>55</v>
          </cell>
          <cell r="E38">
            <v>54</v>
          </cell>
          <cell r="F38">
            <v>67</v>
          </cell>
          <cell r="G38">
            <v>87</v>
          </cell>
          <cell r="H38">
            <v>87</v>
          </cell>
          <cell r="I38">
            <v>401</v>
          </cell>
          <cell r="J38">
            <v>13</v>
          </cell>
          <cell r="K38">
            <v>14</v>
          </cell>
          <cell r="L38">
            <v>14</v>
          </cell>
          <cell r="M38">
            <v>17</v>
          </cell>
          <cell r="N38">
            <v>22</v>
          </cell>
          <cell r="O38">
            <v>22</v>
          </cell>
          <cell r="P38">
            <v>102</v>
          </cell>
          <cell r="U38">
            <v>38</v>
          </cell>
        </row>
        <row r="39">
          <cell r="A39">
            <v>38</v>
          </cell>
          <cell r="B39" t="str">
            <v>Ninetales</v>
          </cell>
          <cell r="C39">
            <v>87</v>
          </cell>
          <cell r="D39">
            <v>90</v>
          </cell>
          <cell r="E39">
            <v>89</v>
          </cell>
          <cell r="F39">
            <v>96</v>
          </cell>
          <cell r="G39">
            <v>119</v>
          </cell>
          <cell r="H39">
            <v>119</v>
          </cell>
          <cell r="I39">
            <v>600</v>
          </cell>
          <cell r="J39">
            <v>14</v>
          </cell>
          <cell r="K39">
            <v>14</v>
          </cell>
          <cell r="L39">
            <v>14</v>
          </cell>
          <cell r="M39">
            <v>15</v>
          </cell>
          <cell r="N39">
            <v>19</v>
          </cell>
          <cell r="O39">
            <v>19</v>
          </cell>
          <cell r="P39">
            <v>95</v>
          </cell>
          <cell r="U39">
            <v>38</v>
          </cell>
        </row>
        <row r="40">
          <cell r="A40">
            <v>39</v>
          </cell>
          <cell r="B40" t="str">
            <v>Jigglypuff</v>
          </cell>
          <cell r="C40">
            <v>170</v>
          </cell>
          <cell r="D40">
            <v>67</v>
          </cell>
          <cell r="E40">
            <v>30</v>
          </cell>
          <cell r="F40">
            <v>67</v>
          </cell>
          <cell r="G40">
            <v>37</v>
          </cell>
          <cell r="H40">
            <v>30</v>
          </cell>
          <cell r="I40">
            <v>401</v>
          </cell>
          <cell r="J40">
            <v>55</v>
          </cell>
          <cell r="K40">
            <v>22</v>
          </cell>
          <cell r="L40">
            <v>10</v>
          </cell>
          <cell r="M40">
            <v>22</v>
          </cell>
          <cell r="N40">
            <v>12</v>
          </cell>
          <cell r="O40">
            <v>10</v>
          </cell>
          <cell r="P40">
            <v>131</v>
          </cell>
          <cell r="U40">
            <v>40</v>
          </cell>
        </row>
        <row r="41">
          <cell r="A41">
            <v>40</v>
          </cell>
          <cell r="B41" t="str">
            <v>Wigglytuff</v>
          </cell>
          <cell r="C41">
            <v>198</v>
          </cell>
          <cell r="D41">
            <v>99</v>
          </cell>
          <cell r="E41">
            <v>64</v>
          </cell>
          <cell r="F41">
            <v>106</v>
          </cell>
          <cell r="G41">
            <v>71</v>
          </cell>
          <cell r="H41">
            <v>64</v>
          </cell>
          <cell r="I41">
            <v>602</v>
          </cell>
          <cell r="J41">
            <v>58</v>
          </cell>
          <cell r="K41">
            <v>29</v>
          </cell>
          <cell r="L41">
            <v>19</v>
          </cell>
          <cell r="M41">
            <v>31</v>
          </cell>
          <cell r="N41">
            <v>21</v>
          </cell>
          <cell r="O41">
            <v>19</v>
          </cell>
          <cell r="P41">
            <v>177</v>
          </cell>
          <cell r="U41">
            <v>40</v>
          </cell>
        </row>
        <row r="42">
          <cell r="A42">
            <v>41</v>
          </cell>
          <cell r="B42" t="str">
            <v>Zubat</v>
          </cell>
          <cell r="C42">
            <v>49</v>
          </cell>
          <cell r="D42">
            <v>55</v>
          </cell>
          <cell r="E42">
            <v>43</v>
          </cell>
          <cell r="F42">
            <v>37</v>
          </cell>
          <cell r="G42">
            <v>49</v>
          </cell>
          <cell r="H42">
            <v>67</v>
          </cell>
          <cell r="I42">
            <v>300</v>
          </cell>
          <cell r="J42">
            <v>9</v>
          </cell>
          <cell r="K42">
            <v>10</v>
          </cell>
          <cell r="L42">
            <v>8</v>
          </cell>
          <cell r="M42">
            <v>7</v>
          </cell>
          <cell r="N42">
            <v>9</v>
          </cell>
          <cell r="O42">
            <v>12</v>
          </cell>
          <cell r="P42">
            <v>55</v>
          </cell>
          <cell r="U42">
            <v>11</v>
          </cell>
        </row>
        <row r="43">
          <cell r="A43">
            <v>42</v>
          </cell>
          <cell r="B43" t="str">
            <v>Golbat</v>
          </cell>
          <cell r="C43">
            <v>66</v>
          </cell>
          <cell r="D43">
            <v>70</v>
          </cell>
          <cell r="E43">
            <v>62</v>
          </cell>
          <cell r="F43">
            <v>57</v>
          </cell>
          <cell r="G43">
            <v>66</v>
          </cell>
          <cell r="H43">
            <v>79</v>
          </cell>
          <cell r="I43">
            <v>400</v>
          </cell>
          <cell r="J43">
            <v>-9</v>
          </cell>
          <cell r="K43">
            <v>-10</v>
          </cell>
          <cell r="L43">
            <v>-8</v>
          </cell>
          <cell r="M43">
            <v>-8</v>
          </cell>
          <cell r="N43">
            <v>-9</v>
          </cell>
          <cell r="O43">
            <v>-11</v>
          </cell>
          <cell r="P43">
            <v>-55</v>
          </cell>
          <cell r="U43">
            <v>11</v>
          </cell>
        </row>
        <row r="44">
          <cell r="A44">
            <v>43</v>
          </cell>
          <cell r="B44" t="str">
            <v>Oddish</v>
          </cell>
          <cell r="C44">
            <v>42</v>
          </cell>
          <cell r="D44">
            <v>47</v>
          </cell>
          <cell r="E44">
            <v>52</v>
          </cell>
          <cell r="F44">
            <v>70</v>
          </cell>
          <cell r="G44">
            <v>61</v>
          </cell>
          <cell r="H44">
            <v>28</v>
          </cell>
          <cell r="I44">
            <v>300</v>
          </cell>
          <cell r="J44">
            <v>-3</v>
          </cell>
          <cell r="K44">
            <v>-3</v>
          </cell>
          <cell r="L44">
            <v>-3</v>
          </cell>
          <cell r="M44">
            <v>-5</v>
          </cell>
          <cell r="N44">
            <v>-4</v>
          </cell>
          <cell r="O44">
            <v>-2</v>
          </cell>
          <cell r="P44">
            <v>-20</v>
          </cell>
          <cell r="U44">
            <v>45</v>
          </cell>
        </row>
        <row r="45">
          <cell r="A45">
            <v>44</v>
          </cell>
          <cell r="B45" t="str">
            <v>Gloom</v>
          </cell>
          <cell r="C45">
            <v>61</v>
          </cell>
          <cell r="D45">
            <v>66</v>
          </cell>
          <cell r="E45">
            <v>71</v>
          </cell>
          <cell r="F45">
            <v>86</v>
          </cell>
          <cell r="G45">
            <v>76</v>
          </cell>
          <cell r="H45">
            <v>41</v>
          </cell>
          <cell r="I45">
            <v>401</v>
          </cell>
          <cell r="J45">
            <v>1</v>
          </cell>
          <cell r="K45">
            <v>1</v>
          </cell>
          <cell r="L45">
            <v>1</v>
          </cell>
          <cell r="M45">
            <v>1</v>
          </cell>
          <cell r="N45">
            <v>1</v>
          </cell>
          <cell r="O45">
            <v>1</v>
          </cell>
          <cell r="P45">
            <v>6</v>
          </cell>
          <cell r="U45">
            <v>45</v>
          </cell>
        </row>
        <row r="46">
          <cell r="A46">
            <v>45</v>
          </cell>
          <cell r="B46" t="str">
            <v>Vileplume</v>
          </cell>
          <cell r="C46">
            <v>94</v>
          </cell>
          <cell r="D46">
            <v>100</v>
          </cell>
          <cell r="E46">
            <v>106</v>
          </cell>
          <cell r="F46">
            <v>125</v>
          </cell>
          <cell r="G46">
            <v>112</v>
          </cell>
          <cell r="H46">
            <v>62</v>
          </cell>
          <cell r="I46">
            <v>599</v>
          </cell>
          <cell r="J46">
            <v>19</v>
          </cell>
          <cell r="K46">
            <v>20</v>
          </cell>
          <cell r="L46">
            <v>21</v>
          </cell>
          <cell r="M46">
            <v>25</v>
          </cell>
          <cell r="N46">
            <v>22</v>
          </cell>
          <cell r="O46">
            <v>12</v>
          </cell>
          <cell r="P46">
            <v>119</v>
          </cell>
          <cell r="U46">
            <v>45</v>
          </cell>
        </row>
        <row r="47">
          <cell r="A47">
            <v>46</v>
          </cell>
          <cell r="B47" t="str">
            <v>Paras</v>
          </cell>
          <cell r="C47">
            <v>49</v>
          </cell>
          <cell r="D47">
            <v>98</v>
          </cell>
          <cell r="E47">
            <v>77</v>
          </cell>
          <cell r="F47">
            <v>63</v>
          </cell>
          <cell r="G47">
            <v>77</v>
          </cell>
          <cell r="H47">
            <v>35</v>
          </cell>
          <cell r="I47">
            <v>399</v>
          </cell>
          <cell r="J47">
            <v>14</v>
          </cell>
          <cell r="K47">
            <v>28</v>
          </cell>
          <cell r="L47">
            <v>22</v>
          </cell>
          <cell r="M47">
            <v>18</v>
          </cell>
          <cell r="N47">
            <v>22</v>
          </cell>
          <cell r="O47">
            <v>10</v>
          </cell>
          <cell r="P47">
            <v>114</v>
          </cell>
          <cell r="U47">
            <v>47</v>
          </cell>
        </row>
        <row r="48">
          <cell r="A48">
            <v>47</v>
          </cell>
          <cell r="B48" t="str">
            <v>Parasect</v>
          </cell>
          <cell r="C48">
            <v>89</v>
          </cell>
          <cell r="D48">
            <v>141</v>
          </cell>
          <cell r="E48">
            <v>119</v>
          </cell>
          <cell r="F48">
            <v>89</v>
          </cell>
          <cell r="G48">
            <v>119</v>
          </cell>
          <cell r="H48">
            <v>44</v>
          </cell>
          <cell r="I48">
            <v>601</v>
          </cell>
          <cell r="J48">
            <v>29</v>
          </cell>
          <cell r="K48">
            <v>46</v>
          </cell>
          <cell r="L48">
            <v>39</v>
          </cell>
          <cell r="M48">
            <v>29</v>
          </cell>
          <cell r="N48">
            <v>39</v>
          </cell>
          <cell r="O48">
            <v>14</v>
          </cell>
          <cell r="P48">
            <v>196</v>
          </cell>
          <cell r="U48">
            <v>47</v>
          </cell>
        </row>
        <row r="49">
          <cell r="A49">
            <v>48</v>
          </cell>
          <cell r="B49" t="str">
            <v>Venonat</v>
          </cell>
          <cell r="C49">
            <v>79</v>
          </cell>
          <cell r="D49">
            <v>72</v>
          </cell>
          <cell r="E49">
            <v>66</v>
          </cell>
          <cell r="F49">
            <v>52</v>
          </cell>
          <cell r="G49">
            <v>72</v>
          </cell>
          <cell r="H49">
            <v>59</v>
          </cell>
          <cell r="I49">
            <v>400</v>
          </cell>
          <cell r="J49">
            <v>19</v>
          </cell>
          <cell r="K49">
            <v>17</v>
          </cell>
          <cell r="L49">
            <v>16</v>
          </cell>
          <cell r="M49">
            <v>12</v>
          </cell>
          <cell r="N49">
            <v>17</v>
          </cell>
          <cell r="O49">
            <v>14</v>
          </cell>
          <cell r="P49">
            <v>95</v>
          </cell>
          <cell r="U49">
            <v>49</v>
          </cell>
        </row>
        <row r="50">
          <cell r="A50">
            <v>49</v>
          </cell>
          <cell r="B50" t="str">
            <v>Venomoth</v>
          </cell>
          <cell r="C50">
            <v>93</v>
          </cell>
          <cell r="D50">
            <v>87</v>
          </cell>
          <cell r="E50">
            <v>80</v>
          </cell>
          <cell r="F50">
            <v>120</v>
          </cell>
          <cell r="G50">
            <v>100</v>
          </cell>
          <cell r="H50">
            <v>120</v>
          </cell>
          <cell r="I50">
            <v>600</v>
          </cell>
          <cell r="J50">
            <v>23</v>
          </cell>
          <cell r="K50">
            <v>22</v>
          </cell>
          <cell r="L50">
            <v>20</v>
          </cell>
          <cell r="M50">
            <v>30</v>
          </cell>
          <cell r="N50">
            <v>25</v>
          </cell>
          <cell r="O50">
            <v>30</v>
          </cell>
          <cell r="P50">
            <v>150</v>
          </cell>
          <cell r="U50">
            <v>49</v>
          </cell>
        </row>
        <row r="51">
          <cell r="A51">
            <v>50</v>
          </cell>
          <cell r="B51" t="str">
            <v>Diglett</v>
          </cell>
          <cell r="C51">
            <v>15</v>
          </cell>
          <cell r="D51">
            <v>83</v>
          </cell>
          <cell r="E51">
            <v>38</v>
          </cell>
          <cell r="F51">
            <v>53</v>
          </cell>
          <cell r="G51">
            <v>68</v>
          </cell>
          <cell r="H51">
            <v>143</v>
          </cell>
          <cell r="I51">
            <v>400</v>
          </cell>
          <cell r="J51">
            <v>5</v>
          </cell>
          <cell r="K51">
            <v>28</v>
          </cell>
          <cell r="L51">
            <v>13</v>
          </cell>
          <cell r="M51">
            <v>18</v>
          </cell>
          <cell r="N51">
            <v>23</v>
          </cell>
          <cell r="O51">
            <v>48</v>
          </cell>
          <cell r="P51">
            <v>135</v>
          </cell>
          <cell r="U51">
            <v>51</v>
          </cell>
        </row>
        <row r="52">
          <cell r="A52">
            <v>51</v>
          </cell>
          <cell r="B52" t="str">
            <v>Dugtrio</v>
          </cell>
          <cell r="C52">
            <v>52</v>
          </cell>
          <cell r="D52">
            <v>119</v>
          </cell>
          <cell r="E52">
            <v>74</v>
          </cell>
          <cell r="F52">
            <v>74</v>
          </cell>
          <cell r="G52">
            <v>104</v>
          </cell>
          <cell r="H52">
            <v>178</v>
          </cell>
          <cell r="I52">
            <v>601</v>
          </cell>
          <cell r="J52">
            <v>17</v>
          </cell>
          <cell r="K52">
            <v>39</v>
          </cell>
          <cell r="L52">
            <v>24</v>
          </cell>
          <cell r="M52">
            <v>24</v>
          </cell>
          <cell r="N52">
            <v>34</v>
          </cell>
          <cell r="O52">
            <v>58</v>
          </cell>
          <cell r="P52">
            <v>196</v>
          </cell>
          <cell r="U52">
            <v>51</v>
          </cell>
        </row>
        <row r="53">
          <cell r="A53">
            <v>52</v>
          </cell>
          <cell r="B53" t="str">
            <v>Meowth</v>
          </cell>
          <cell r="C53">
            <v>55</v>
          </cell>
          <cell r="D53">
            <v>62</v>
          </cell>
          <cell r="E53">
            <v>48</v>
          </cell>
          <cell r="F53">
            <v>55</v>
          </cell>
          <cell r="G53">
            <v>55</v>
          </cell>
          <cell r="H53">
            <v>124</v>
          </cell>
          <cell r="I53">
            <v>399</v>
          </cell>
          <cell r="J53">
            <v>15</v>
          </cell>
          <cell r="K53">
            <v>17</v>
          </cell>
          <cell r="L53">
            <v>13</v>
          </cell>
          <cell r="M53">
            <v>15</v>
          </cell>
          <cell r="N53">
            <v>15</v>
          </cell>
          <cell r="O53">
            <v>34</v>
          </cell>
          <cell r="P53">
            <v>109</v>
          </cell>
          <cell r="U53">
            <v>53</v>
          </cell>
        </row>
        <row r="54">
          <cell r="A54">
            <v>53</v>
          </cell>
          <cell r="B54" t="str">
            <v>Persian</v>
          </cell>
          <cell r="C54">
            <v>89</v>
          </cell>
          <cell r="D54">
            <v>95</v>
          </cell>
          <cell r="E54">
            <v>82</v>
          </cell>
          <cell r="F54">
            <v>89</v>
          </cell>
          <cell r="G54">
            <v>89</v>
          </cell>
          <cell r="H54">
            <v>157</v>
          </cell>
          <cell r="I54">
            <v>601</v>
          </cell>
          <cell r="J54">
            <v>24</v>
          </cell>
          <cell r="K54">
            <v>25</v>
          </cell>
          <cell r="L54">
            <v>22</v>
          </cell>
          <cell r="M54">
            <v>24</v>
          </cell>
          <cell r="N54">
            <v>24</v>
          </cell>
          <cell r="O54">
            <v>42</v>
          </cell>
          <cell r="P54">
            <v>161</v>
          </cell>
          <cell r="U54">
            <v>53</v>
          </cell>
        </row>
        <row r="55">
          <cell r="A55">
            <v>54</v>
          </cell>
          <cell r="B55" t="str">
            <v>Psyduck</v>
          </cell>
          <cell r="C55">
            <v>62</v>
          </cell>
          <cell r="D55">
            <v>65</v>
          </cell>
          <cell r="E55">
            <v>60</v>
          </cell>
          <cell r="F55">
            <v>81</v>
          </cell>
          <cell r="G55">
            <v>62</v>
          </cell>
          <cell r="H55">
            <v>69</v>
          </cell>
          <cell r="I55">
            <v>399</v>
          </cell>
          <cell r="J55">
            <v>12</v>
          </cell>
          <cell r="K55">
            <v>13</v>
          </cell>
          <cell r="L55">
            <v>12</v>
          </cell>
          <cell r="M55">
            <v>16</v>
          </cell>
          <cell r="N55">
            <v>12</v>
          </cell>
          <cell r="O55">
            <v>14</v>
          </cell>
          <cell r="P55">
            <v>79</v>
          </cell>
          <cell r="U55">
            <v>55</v>
          </cell>
        </row>
        <row r="56">
          <cell r="A56">
            <v>55</v>
          </cell>
          <cell r="B56" t="str">
            <v>Golduck</v>
          </cell>
          <cell r="C56">
            <v>96</v>
          </cell>
          <cell r="D56">
            <v>98</v>
          </cell>
          <cell r="E56">
            <v>94</v>
          </cell>
          <cell r="F56">
            <v>114</v>
          </cell>
          <cell r="G56">
            <v>96</v>
          </cell>
          <cell r="H56">
            <v>102</v>
          </cell>
          <cell r="I56">
            <v>600</v>
          </cell>
          <cell r="J56">
            <v>16</v>
          </cell>
          <cell r="K56">
            <v>16</v>
          </cell>
          <cell r="L56">
            <v>16</v>
          </cell>
          <cell r="M56">
            <v>19</v>
          </cell>
          <cell r="N56">
            <v>16</v>
          </cell>
          <cell r="O56">
            <v>17</v>
          </cell>
          <cell r="P56">
            <v>100</v>
          </cell>
          <cell r="U56">
            <v>55</v>
          </cell>
        </row>
        <row r="57">
          <cell r="A57">
            <v>56</v>
          </cell>
          <cell r="B57" t="str">
            <v>Mankey</v>
          </cell>
          <cell r="C57">
            <v>52</v>
          </cell>
          <cell r="D57">
            <v>105</v>
          </cell>
          <cell r="E57">
            <v>46</v>
          </cell>
          <cell r="F57">
            <v>46</v>
          </cell>
          <cell r="G57">
            <v>59</v>
          </cell>
          <cell r="H57">
            <v>92</v>
          </cell>
          <cell r="I57">
            <v>400</v>
          </cell>
          <cell r="J57">
            <v>12</v>
          </cell>
          <cell r="K57">
            <v>25</v>
          </cell>
          <cell r="L57">
            <v>11</v>
          </cell>
          <cell r="M57">
            <v>11</v>
          </cell>
          <cell r="N57">
            <v>14</v>
          </cell>
          <cell r="O57">
            <v>22</v>
          </cell>
          <cell r="P57">
            <v>95</v>
          </cell>
          <cell r="U57">
            <v>57</v>
          </cell>
        </row>
        <row r="58">
          <cell r="A58">
            <v>57</v>
          </cell>
          <cell r="B58" t="str">
            <v>Primeape</v>
          </cell>
          <cell r="C58">
            <v>86</v>
          </cell>
          <cell r="D58">
            <v>138</v>
          </cell>
          <cell r="E58">
            <v>79</v>
          </cell>
          <cell r="F58">
            <v>79</v>
          </cell>
          <cell r="G58">
            <v>92</v>
          </cell>
          <cell r="H58">
            <v>125</v>
          </cell>
          <cell r="I58">
            <v>599</v>
          </cell>
          <cell r="J58">
            <v>21</v>
          </cell>
          <cell r="K58">
            <v>33</v>
          </cell>
          <cell r="L58">
            <v>19</v>
          </cell>
          <cell r="M58">
            <v>19</v>
          </cell>
          <cell r="N58">
            <v>22</v>
          </cell>
          <cell r="O58">
            <v>30</v>
          </cell>
          <cell r="P58">
            <v>144</v>
          </cell>
          <cell r="U58">
            <v>57</v>
          </cell>
        </row>
        <row r="59">
          <cell r="A59">
            <v>58</v>
          </cell>
          <cell r="B59" t="str">
            <v>Growlithe</v>
          </cell>
          <cell r="C59">
            <v>63</v>
          </cell>
          <cell r="D59">
            <v>80</v>
          </cell>
          <cell r="E59">
            <v>51</v>
          </cell>
          <cell r="F59">
            <v>80</v>
          </cell>
          <cell r="G59">
            <v>57</v>
          </cell>
          <cell r="H59">
            <v>69</v>
          </cell>
          <cell r="I59">
            <v>400</v>
          </cell>
          <cell r="J59">
            <v>8</v>
          </cell>
          <cell r="K59">
            <v>10</v>
          </cell>
          <cell r="L59">
            <v>6</v>
          </cell>
          <cell r="M59">
            <v>10</v>
          </cell>
          <cell r="N59">
            <v>7</v>
          </cell>
          <cell r="O59">
            <v>9</v>
          </cell>
          <cell r="P59">
            <v>50</v>
          </cell>
          <cell r="U59">
            <v>59</v>
          </cell>
        </row>
        <row r="60">
          <cell r="A60">
            <v>59</v>
          </cell>
          <cell r="B60" t="str">
            <v>Arcanine</v>
          </cell>
          <cell r="C60">
            <v>97</v>
          </cell>
          <cell r="D60">
            <v>119</v>
          </cell>
          <cell r="E60">
            <v>86</v>
          </cell>
          <cell r="F60">
            <v>108</v>
          </cell>
          <cell r="G60">
            <v>86</v>
          </cell>
          <cell r="H60">
            <v>103</v>
          </cell>
          <cell r="I60">
            <v>599</v>
          </cell>
          <cell r="J60">
            <v>7</v>
          </cell>
          <cell r="K60">
            <v>9</v>
          </cell>
          <cell r="L60">
            <v>6</v>
          </cell>
          <cell r="M60">
            <v>8</v>
          </cell>
          <cell r="N60">
            <v>6</v>
          </cell>
          <cell r="O60">
            <v>8</v>
          </cell>
          <cell r="P60">
            <v>44</v>
          </cell>
          <cell r="U60">
            <v>59</v>
          </cell>
        </row>
        <row r="61">
          <cell r="A61">
            <v>60</v>
          </cell>
          <cell r="B61" t="str">
            <v>Poliwag</v>
          </cell>
          <cell r="C61">
            <v>40</v>
          </cell>
          <cell r="D61">
            <v>50</v>
          </cell>
          <cell r="E61">
            <v>40</v>
          </cell>
          <cell r="F61">
            <v>40</v>
          </cell>
          <cell r="G61">
            <v>40</v>
          </cell>
          <cell r="H61">
            <v>90</v>
          </cell>
          <cell r="I61">
            <v>300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U61">
            <v>62</v>
          </cell>
        </row>
        <row r="62">
          <cell r="A62">
            <v>61</v>
          </cell>
          <cell r="B62" t="str">
            <v>Poliwhirl</v>
          </cell>
          <cell r="C62">
            <v>68</v>
          </cell>
          <cell r="D62">
            <v>68</v>
          </cell>
          <cell r="E62">
            <v>68</v>
          </cell>
          <cell r="F62">
            <v>52</v>
          </cell>
          <cell r="G62">
            <v>52</v>
          </cell>
          <cell r="H62">
            <v>94</v>
          </cell>
          <cell r="I62">
            <v>402</v>
          </cell>
          <cell r="J62">
            <v>3</v>
          </cell>
          <cell r="K62">
            <v>3</v>
          </cell>
          <cell r="L62">
            <v>3</v>
          </cell>
          <cell r="M62">
            <v>2</v>
          </cell>
          <cell r="N62">
            <v>2</v>
          </cell>
          <cell r="O62">
            <v>4</v>
          </cell>
          <cell r="P62">
            <v>17</v>
          </cell>
          <cell r="U62">
            <v>62</v>
          </cell>
        </row>
        <row r="63">
          <cell r="A63">
            <v>62</v>
          </cell>
          <cell r="B63" t="str">
            <v>Poliwrath</v>
          </cell>
          <cell r="C63">
            <v>108</v>
          </cell>
          <cell r="D63">
            <v>102</v>
          </cell>
          <cell r="E63">
            <v>114</v>
          </cell>
          <cell r="F63">
            <v>84</v>
          </cell>
          <cell r="G63">
            <v>108</v>
          </cell>
          <cell r="H63">
            <v>84</v>
          </cell>
          <cell r="I63">
            <v>600</v>
          </cell>
          <cell r="J63">
            <v>18</v>
          </cell>
          <cell r="K63">
            <v>17</v>
          </cell>
          <cell r="L63">
            <v>19</v>
          </cell>
          <cell r="M63">
            <v>14</v>
          </cell>
          <cell r="N63">
            <v>18</v>
          </cell>
          <cell r="O63">
            <v>14</v>
          </cell>
          <cell r="P63">
            <v>100</v>
          </cell>
          <cell r="U63">
            <v>62</v>
          </cell>
        </row>
        <row r="64">
          <cell r="A64">
            <v>63</v>
          </cell>
          <cell r="B64" t="str">
            <v>Abra</v>
          </cell>
          <cell r="C64">
            <v>24</v>
          </cell>
          <cell r="D64">
            <v>19</v>
          </cell>
          <cell r="E64">
            <v>15</v>
          </cell>
          <cell r="F64">
            <v>102</v>
          </cell>
          <cell r="G64">
            <v>53</v>
          </cell>
          <cell r="H64">
            <v>87</v>
          </cell>
          <cell r="I64">
            <v>300</v>
          </cell>
          <cell r="J64">
            <v>-1</v>
          </cell>
          <cell r="K64">
            <v>-1</v>
          </cell>
          <cell r="L64">
            <v>0</v>
          </cell>
          <cell r="M64">
            <v>-3</v>
          </cell>
          <cell r="N64">
            <v>-2</v>
          </cell>
          <cell r="O64">
            <v>-3</v>
          </cell>
          <cell r="P64">
            <v>-10</v>
          </cell>
          <cell r="U64">
            <v>65</v>
          </cell>
        </row>
        <row r="65">
          <cell r="A65">
            <v>64</v>
          </cell>
          <cell r="B65" t="str">
            <v>Kadabra</v>
          </cell>
          <cell r="C65">
            <v>40</v>
          </cell>
          <cell r="D65">
            <v>35</v>
          </cell>
          <cell r="E65">
            <v>30</v>
          </cell>
          <cell r="F65">
            <v>120</v>
          </cell>
          <cell r="G65">
            <v>70</v>
          </cell>
          <cell r="H65">
            <v>105</v>
          </cell>
          <cell r="I65">
            <v>400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U65">
            <v>65</v>
          </cell>
        </row>
        <row r="66">
          <cell r="A66">
            <v>65</v>
          </cell>
          <cell r="B66" t="str">
            <v>Alakazam</v>
          </cell>
          <cell r="C66">
            <v>67</v>
          </cell>
          <cell r="D66">
            <v>61</v>
          </cell>
          <cell r="E66">
            <v>55</v>
          </cell>
          <cell r="F66">
            <v>165</v>
          </cell>
          <cell r="G66">
            <v>104</v>
          </cell>
          <cell r="H66">
            <v>147</v>
          </cell>
          <cell r="I66">
            <v>599</v>
          </cell>
          <cell r="J66">
            <v>12</v>
          </cell>
          <cell r="K66">
            <v>11</v>
          </cell>
          <cell r="L66">
            <v>10</v>
          </cell>
          <cell r="M66">
            <v>30</v>
          </cell>
          <cell r="N66">
            <v>19</v>
          </cell>
          <cell r="O66">
            <v>27</v>
          </cell>
          <cell r="P66">
            <v>109</v>
          </cell>
          <cell r="U66">
            <v>65</v>
          </cell>
        </row>
        <row r="67">
          <cell r="A67">
            <v>66</v>
          </cell>
          <cell r="B67" t="str">
            <v>Machop</v>
          </cell>
          <cell r="C67">
            <v>69</v>
          </cell>
          <cell r="D67">
            <v>79</v>
          </cell>
          <cell r="E67">
            <v>49</v>
          </cell>
          <cell r="F67">
            <v>34</v>
          </cell>
          <cell r="G67">
            <v>34</v>
          </cell>
          <cell r="H67">
            <v>34</v>
          </cell>
          <cell r="I67">
            <v>299</v>
          </cell>
          <cell r="J67">
            <v>-1</v>
          </cell>
          <cell r="K67">
            <v>-1</v>
          </cell>
          <cell r="L67">
            <v>-1</v>
          </cell>
          <cell r="M67">
            <v>-1</v>
          </cell>
          <cell r="N67">
            <v>-1</v>
          </cell>
          <cell r="O67">
            <v>-1</v>
          </cell>
          <cell r="P67">
            <v>-6</v>
          </cell>
          <cell r="U67">
            <v>68</v>
          </cell>
        </row>
        <row r="68">
          <cell r="A68">
            <v>67</v>
          </cell>
          <cell r="B68" t="str">
            <v>Machoke</v>
          </cell>
          <cell r="C68">
            <v>79</v>
          </cell>
          <cell r="D68">
            <v>99</v>
          </cell>
          <cell r="E68">
            <v>69</v>
          </cell>
          <cell r="F68">
            <v>49</v>
          </cell>
          <cell r="G68">
            <v>59</v>
          </cell>
          <cell r="H68">
            <v>44</v>
          </cell>
          <cell r="I68">
            <v>399</v>
          </cell>
          <cell r="J68">
            <v>-1</v>
          </cell>
          <cell r="K68">
            <v>-1</v>
          </cell>
          <cell r="L68">
            <v>-1</v>
          </cell>
          <cell r="M68">
            <v>-1</v>
          </cell>
          <cell r="N68">
            <v>-1</v>
          </cell>
          <cell r="O68">
            <v>-1</v>
          </cell>
          <cell r="P68">
            <v>-6</v>
          </cell>
          <cell r="U68">
            <v>68</v>
          </cell>
        </row>
        <row r="69">
          <cell r="A69">
            <v>68</v>
          </cell>
          <cell r="B69" t="str">
            <v>Machamp</v>
          </cell>
          <cell r="C69">
            <v>107</v>
          </cell>
          <cell r="D69">
            <v>154</v>
          </cell>
          <cell r="E69">
            <v>95</v>
          </cell>
          <cell r="F69">
            <v>77</v>
          </cell>
          <cell r="G69">
            <v>101</v>
          </cell>
          <cell r="H69">
            <v>65</v>
          </cell>
          <cell r="I69">
            <v>599</v>
          </cell>
          <cell r="J69">
            <v>17</v>
          </cell>
          <cell r="K69">
            <v>24</v>
          </cell>
          <cell r="L69">
            <v>15</v>
          </cell>
          <cell r="M69">
            <v>12</v>
          </cell>
          <cell r="N69">
            <v>16</v>
          </cell>
          <cell r="O69">
            <v>10</v>
          </cell>
          <cell r="P69">
            <v>94</v>
          </cell>
          <cell r="U69">
            <v>68</v>
          </cell>
        </row>
        <row r="70">
          <cell r="A70">
            <v>69</v>
          </cell>
          <cell r="B70" t="str">
            <v>Bellsprout</v>
          </cell>
          <cell r="C70">
            <v>50</v>
          </cell>
          <cell r="D70">
            <v>75</v>
          </cell>
          <cell r="E70">
            <v>35</v>
          </cell>
          <cell r="F70">
            <v>70</v>
          </cell>
          <cell r="G70">
            <v>30</v>
          </cell>
          <cell r="H70">
            <v>40</v>
          </cell>
          <cell r="I70">
            <v>300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U70">
            <v>71</v>
          </cell>
        </row>
        <row r="71">
          <cell r="A71">
            <v>70</v>
          </cell>
          <cell r="B71" t="str">
            <v>Weepinbell</v>
          </cell>
          <cell r="C71">
            <v>67</v>
          </cell>
          <cell r="D71">
            <v>92</v>
          </cell>
          <cell r="E71">
            <v>51</v>
          </cell>
          <cell r="F71">
            <v>87</v>
          </cell>
          <cell r="G71">
            <v>46</v>
          </cell>
          <cell r="H71">
            <v>56</v>
          </cell>
          <cell r="I71">
            <v>399</v>
          </cell>
          <cell r="J71">
            <v>2</v>
          </cell>
          <cell r="K71">
            <v>2</v>
          </cell>
          <cell r="L71">
            <v>1</v>
          </cell>
          <cell r="M71">
            <v>2</v>
          </cell>
          <cell r="N71">
            <v>1</v>
          </cell>
          <cell r="O71">
            <v>1</v>
          </cell>
          <cell r="P71">
            <v>9</v>
          </cell>
          <cell r="U71">
            <v>71</v>
          </cell>
        </row>
        <row r="72">
          <cell r="A72">
            <v>71</v>
          </cell>
          <cell r="B72" t="str">
            <v>Victreebel</v>
          </cell>
          <cell r="C72">
            <v>100</v>
          </cell>
          <cell r="D72">
            <v>131</v>
          </cell>
          <cell r="E72">
            <v>81</v>
          </cell>
          <cell r="F72">
            <v>125</v>
          </cell>
          <cell r="G72">
            <v>75</v>
          </cell>
          <cell r="H72">
            <v>88</v>
          </cell>
          <cell r="I72">
            <v>600</v>
          </cell>
          <cell r="J72">
            <v>20</v>
          </cell>
          <cell r="K72">
            <v>26</v>
          </cell>
          <cell r="L72">
            <v>16</v>
          </cell>
          <cell r="M72">
            <v>25</v>
          </cell>
          <cell r="N72">
            <v>15</v>
          </cell>
          <cell r="O72">
            <v>18</v>
          </cell>
          <cell r="P72">
            <v>120</v>
          </cell>
          <cell r="U72">
            <v>71</v>
          </cell>
        </row>
        <row r="73">
          <cell r="A73">
            <v>72</v>
          </cell>
          <cell r="B73" t="str">
            <v>Tentacool</v>
          </cell>
          <cell r="C73">
            <v>48</v>
          </cell>
          <cell r="D73">
            <v>48</v>
          </cell>
          <cell r="E73">
            <v>42</v>
          </cell>
          <cell r="F73">
            <v>60</v>
          </cell>
          <cell r="G73">
            <v>119</v>
          </cell>
          <cell r="H73">
            <v>84</v>
          </cell>
          <cell r="I73">
            <v>401</v>
          </cell>
          <cell r="J73">
            <v>8</v>
          </cell>
          <cell r="K73">
            <v>8</v>
          </cell>
          <cell r="L73">
            <v>7</v>
          </cell>
          <cell r="M73">
            <v>10</v>
          </cell>
          <cell r="N73">
            <v>19</v>
          </cell>
          <cell r="O73">
            <v>14</v>
          </cell>
          <cell r="P73">
            <v>66</v>
          </cell>
          <cell r="U73">
            <v>73</v>
          </cell>
        </row>
        <row r="74">
          <cell r="A74">
            <v>73</v>
          </cell>
          <cell r="B74" t="str">
            <v>Tentacruel</v>
          </cell>
          <cell r="C74">
            <v>93</v>
          </cell>
          <cell r="D74">
            <v>82</v>
          </cell>
          <cell r="E74">
            <v>76</v>
          </cell>
          <cell r="F74">
            <v>93</v>
          </cell>
          <cell r="G74">
            <v>140</v>
          </cell>
          <cell r="H74">
            <v>117</v>
          </cell>
          <cell r="I74">
            <v>601</v>
          </cell>
          <cell r="J74">
            <v>13</v>
          </cell>
          <cell r="K74">
            <v>12</v>
          </cell>
          <cell r="L74">
            <v>11</v>
          </cell>
          <cell r="M74">
            <v>13</v>
          </cell>
          <cell r="N74">
            <v>20</v>
          </cell>
          <cell r="O74">
            <v>17</v>
          </cell>
          <cell r="P74">
            <v>86</v>
          </cell>
          <cell r="U74">
            <v>73</v>
          </cell>
        </row>
        <row r="75">
          <cell r="A75">
            <v>74</v>
          </cell>
          <cell r="B75" t="str">
            <v>Geodude</v>
          </cell>
          <cell r="C75">
            <v>40</v>
          </cell>
          <cell r="D75">
            <v>80</v>
          </cell>
          <cell r="E75">
            <v>100</v>
          </cell>
          <cell r="F75">
            <v>30</v>
          </cell>
          <cell r="G75">
            <v>30</v>
          </cell>
          <cell r="H75">
            <v>20</v>
          </cell>
          <cell r="I75">
            <v>300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U75">
            <v>76</v>
          </cell>
        </row>
        <row r="76">
          <cell r="A76">
            <v>75</v>
          </cell>
          <cell r="B76" t="str">
            <v>Graveler</v>
          </cell>
          <cell r="C76">
            <v>56</v>
          </cell>
          <cell r="D76">
            <v>97</v>
          </cell>
          <cell r="E76">
            <v>118</v>
          </cell>
          <cell r="F76">
            <v>46</v>
          </cell>
          <cell r="G76">
            <v>46</v>
          </cell>
          <cell r="H76">
            <v>36</v>
          </cell>
          <cell r="I76">
            <v>399</v>
          </cell>
          <cell r="J76">
            <v>1</v>
          </cell>
          <cell r="K76">
            <v>2</v>
          </cell>
          <cell r="L76">
            <v>3</v>
          </cell>
          <cell r="M76">
            <v>1</v>
          </cell>
          <cell r="N76">
            <v>1</v>
          </cell>
          <cell r="O76">
            <v>1</v>
          </cell>
          <cell r="P76">
            <v>9</v>
          </cell>
          <cell r="U76">
            <v>76</v>
          </cell>
        </row>
        <row r="77">
          <cell r="A77">
            <v>76</v>
          </cell>
          <cell r="B77" t="str">
            <v>Golem</v>
          </cell>
          <cell r="C77">
            <v>99</v>
          </cell>
          <cell r="D77">
            <v>136</v>
          </cell>
          <cell r="E77">
            <v>161</v>
          </cell>
          <cell r="F77">
            <v>68</v>
          </cell>
          <cell r="G77">
            <v>80</v>
          </cell>
          <cell r="H77">
            <v>56</v>
          </cell>
          <cell r="I77">
            <v>600</v>
          </cell>
          <cell r="J77">
            <v>19</v>
          </cell>
          <cell r="K77">
            <v>26</v>
          </cell>
          <cell r="L77">
            <v>31</v>
          </cell>
          <cell r="M77">
            <v>13</v>
          </cell>
          <cell r="N77">
            <v>15</v>
          </cell>
          <cell r="O77">
            <v>11</v>
          </cell>
          <cell r="P77">
            <v>115</v>
          </cell>
          <cell r="U77">
            <v>76</v>
          </cell>
        </row>
        <row r="78">
          <cell r="A78">
            <v>77</v>
          </cell>
          <cell r="B78" t="str">
            <v>Ponyta</v>
          </cell>
          <cell r="C78">
            <v>49</v>
          </cell>
          <cell r="D78">
            <v>83</v>
          </cell>
          <cell r="E78">
            <v>54</v>
          </cell>
          <cell r="F78">
            <v>63</v>
          </cell>
          <cell r="G78">
            <v>63</v>
          </cell>
          <cell r="H78">
            <v>88</v>
          </cell>
          <cell r="I78">
            <v>400</v>
          </cell>
          <cell r="J78">
            <v>-1</v>
          </cell>
          <cell r="K78">
            <v>-2</v>
          </cell>
          <cell r="L78">
            <v>-1</v>
          </cell>
          <cell r="M78">
            <v>-2</v>
          </cell>
          <cell r="N78">
            <v>-2</v>
          </cell>
          <cell r="O78">
            <v>-2</v>
          </cell>
          <cell r="P78">
            <v>-10</v>
          </cell>
          <cell r="U78">
            <v>78</v>
          </cell>
        </row>
        <row r="79">
          <cell r="A79">
            <v>78</v>
          </cell>
          <cell r="B79" t="str">
            <v>Rapidash</v>
          </cell>
          <cell r="C79">
            <v>78</v>
          </cell>
          <cell r="D79">
            <v>120</v>
          </cell>
          <cell r="E79">
            <v>84</v>
          </cell>
          <cell r="F79">
            <v>96</v>
          </cell>
          <cell r="G79">
            <v>96</v>
          </cell>
          <cell r="H79">
            <v>126</v>
          </cell>
          <cell r="I79">
            <v>600</v>
          </cell>
          <cell r="J79">
            <v>13</v>
          </cell>
          <cell r="K79">
            <v>20</v>
          </cell>
          <cell r="L79">
            <v>14</v>
          </cell>
          <cell r="M79">
            <v>16</v>
          </cell>
          <cell r="N79">
            <v>16</v>
          </cell>
          <cell r="O79">
            <v>21</v>
          </cell>
          <cell r="P79">
            <v>100</v>
          </cell>
          <cell r="U79">
            <v>78</v>
          </cell>
        </row>
        <row r="80">
          <cell r="A80">
            <v>79</v>
          </cell>
          <cell r="B80" t="str">
            <v>Slowpoke</v>
          </cell>
          <cell r="C80">
            <v>114</v>
          </cell>
          <cell r="D80">
            <v>83</v>
          </cell>
          <cell r="E80">
            <v>83</v>
          </cell>
          <cell r="F80">
            <v>51</v>
          </cell>
          <cell r="G80">
            <v>51</v>
          </cell>
          <cell r="H80">
            <v>19</v>
          </cell>
          <cell r="I80">
            <v>401</v>
          </cell>
          <cell r="J80">
            <v>24</v>
          </cell>
          <cell r="K80">
            <v>18</v>
          </cell>
          <cell r="L80">
            <v>18</v>
          </cell>
          <cell r="M80">
            <v>11</v>
          </cell>
          <cell r="N80">
            <v>11</v>
          </cell>
          <cell r="O80">
            <v>4</v>
          </cell>
          <cell r="P80">
            <v>86</v>
          </cell>
          <cell r="U80">
            <v>80</v>
          </cell>
        </row>
        <row r="81">
          <cell r="A81">
            <v>80</v>
          </cell>
          <cell r="B81" t="str">
            <v>Slowbro</v>
          </cell>
          <cell r="C81">
            <v>116</v>
          </cell>
          <cell r="D81">
            <v>92</v>
          </cell>
          <cell r="E81">
            <v>135</v>
          </cell>
          <cell r="F81">
            <v>122</v>
          </cell>
          <cell r="G81">
            <v>98</v>
          </cell>
          <cell r="H81">
            <v>37</v>
          </cell>
          <cell r="I81">
            <v>600</v>
          </cell>
          <cell r="J81">
            <v>21</v>
          </cell>
          <cell r="K81">
            <v>17</v>
          </cell>
          <cell r="L81">
            <v>25</v>
          </cell>
          <cell r="M81">
            <v>22</v>
          </cell>
          <cell r="N81">
            <v>18</v>
          </cell>
          <cell r="O81">
            <v>7</v>
          </cell>
          <cell r="P81">
            <v>110</v>
          </cell>
          <cell r="U81">
            <v>80</v>
          </cell>
        </row>
        <row r="82">
          <cell r="A82">
            <v>81</v>
          </cell>
          <cell r="B82" t="str">
            <v>Magnemite</v>
          </cell>
          <cell r="C82">
            <v>23</v>
          </cell>
          <cell r="D82">
            <v>32</v>
          </cell>
          <cell r="E82">
            <v>65</v>
          </cell>
          <cell r="F82">
            <v>88</v>
          </cell>
          <cell r="G82">
            <v>51</v>
          </cell>
          <cell r="H82">
            <v>42</v>
          </cell>
          <cell r="I82">
            <v>301</v>
          </cell>
          <cell r="J82">
            <v>-2</v>
          </cell>
          <cell r="K82">
            <v>-3</v>
          </cell>
          <cell r="L82">
            <v>-5</v>
          </cell>
          <cell r="M82">
            <v>-7</v>
          </cell>
          <cell r="N82">
            <v>-4</v>
          </cell>
          <cell r="O82">
            <v>-3</v>
          </cell>
          <cell r="P82">
            <v>-24</v>
          </cell>
          <cell r="U82">
            <v>9</v>
          </cell>
        </row>
        <row r="83">
          <cell r="A83">
            <v>82</v>
          </cell>
          <cell r="B83" t="str">
            <v>Magneton</v>
          </cell>
          <cell r="C83">
            <v>43</v>
          </cell>
          <cell r="D83">
            <v>52</v>
          </cell>
          <cell r="E83">
            <v>82</v>
          </cell>
          <cell r="F83">
            <v>103</v>
          </cell>
          <cell r="G83">
            <v>60</v>
          </cell>
          <cell r="H83">
            <v>60</v>
          </cell>
          <cell r="I83">
            <v>400</v>
          </cell>
          <cell r="J83">
            <v>-7</v>
          </cell>
          <cell r="K83">
            <v>-8</v>
          </cell>
          <cell r="L83">
            <v>-13</v>
          </cell>
          <cell r="M83">
            <v>-17</v>
          </cell>
          <cell r="N83">
            <v>-10</v>
          </cell>
          <cell r="O83">
            <v>-10</v>
          </cell>
          <cell r="P83">
            <v>-65</v>
          </cell>
          <cell r="U83">
            <v>9</v>
          </cell>
        </row>
        <row r="84">
          <cell r="A84">
            <v>83</v>
          </cell>
          <cell r="B84" t="str">
            <v>Farfetch'd</v>
          </cell>
          <cell r="C84">
            <v>89</v>
          </cell>
          <cell r="D84">
            <v>111</v>
          </cell>
          <cell r="E84">
            <v>94</v>
          </cell>
          <cell r="F84">
            <v>99</v>
          </cell>
          <cell r="G84">
            <v>106</v>
          </cell>
          <cell r="H84">
            <v>102</v>
          </cell>
          <cell r="I84">
            <v>601</v>
          </cell>
          <cell r="J84">
            <v>37</v>
          </cell>
          <cell r="K84">
            <v>46</v>
          </cell>
          <cell r="L84">
            <v>39</v>
          </cell>
          <cell r="M84">
            <v>41</v>
          </cell>
          <cell r="N84">
            <v>44</v>
          </cell>
          <cell r="O84">
            <v>42</v>
          </cell>
          <cell r="P84">
            <v>249</v>
          </cell>
          <cell r="U84">
            <v>83</v>
          </cell>
        </row>
        <row r="85">
          <cell r="A85">
            <v>84</v>
          </cell>
          <cell r="B85" t="str">
            <v>Doduo</v>
          </cell>
          <cell r="C85">
            <v>45</v>
          </cell>
          <cell r="D85">
            <v>110</v>
          </cell>
          <cell r="E85">
            <v>58</v>
          </cell>
          <cell r="F85">
            <v>45</v>
          </cell>
          <cell r="G85">
            <v>45</v>
          </cell>
          <cell r="H85">
            <v>97</v>
          </cell>
          <cell r="I85">
            <v>400</v>
          </cell>
          <cell r="J85">
            <v>10</v>
          </cell>
          <cell r="K85">
            <v>25</v>
          </cell>
          <cell r="L85">
            <v>13</v>
          </cell>
          <cell r="M85">
            <v>10</v>
          </cell>
          <cell r="N85">
            <v>10</v>
          </cell>
          <cell r="O85">
            <v>22</v>
          </cell>
          <cell r="P85">
            <v>90</v>
          </cell>
          <cell r="U85">
            <v>85</v>
          </cell>
        </row>
        <row r="86">
          <cell r="A86">
            <v>85</v>
          </cell>
          <cell r="B86" t="str">
            <v>Dodrio</v>
          </cell>
          <cell r="C86">
            <v>78</v>
          </cell>
          <cell r="D86">
            <v>143</v>
          </cell>
          <cell r="E86">
            <v>91</v>
          </cell>
          <cell r="F86">
            <v>78</v>
          </cell>
          <cell r="G86">
            <v>78</v>
          </cell>
          <cell r="H86">
            <v>130</v>
          </cell>
          <cell r="I86">
            <v>598</v>
          </cell>
          <cell r="J86">
            <v>18</v>
          </cell>
          <cell r="K86">
            <v>33</v>
          </cell>
          <cell r="L86">
            <v>21</v>
          </cell>
          <cell r="M86">
            <v>18</v>
          </cell>
          <cell r="N86">
            <v>18</v>
          </cell>
          <cell r="O86">
            <v>30</v>
          </cell>
          <cell r="P86">
            <v>138</v>
          </cell>
          <cell r="U86">
            <v>85</v>
          </cell>
        </row>
        <row r="87">
          <cell r="A87">
            <v>86</v>
          </cell>
          <cell r="B87" t="str">
            <v>Seel</v>
          </cell>
          <cell r="C87">
            <v>80</v>
          </cell>
          <cell r="D87">
            <v>55</v>
          </cell>
          <cell r="E87">
            <v>68</v>
          </cell>
          <cell r="F87">
            <v>55</v>
          </cell>
          <cell r="G87">
            <v>86</v>
          </cell>
          <cell r="H87">
            <v>55</v>
          </cell>
          <cell r="I87">
            <v>399</v>
          </cell>
          <cell r="J87">
            <v>15</v>
          </cell>
          <cell r="K87">
            <v>10</v>
          </cell>
          <cell r="L87">
            <v>13</v>
          </cell>
          <cell r="M87">
            <v>10</v>
          </cell>
          <cell r="N87">
            <v>16</v>
          </cell>
          <cell r="O87">
            <v>10</v>
          </cell>
          <cell r="P87">
            <v>74</v>
          </cell>
          <cell r="U87">
            <v>87</v>
          </cell>
        </row>
        <row r="88">
          <cell r="A88">
            <v>87</v>
          </cell>
          <cell r="B88" t="str">
            <v>Dewgong</v>
          </cell>
          <cell r="C88">
            <v>114</v>
          </cell>
          <cell r="D88">
            <v>88</v>
          </cell>
          <cell r="E88">
            <v>101</v>
          </cell>
          <cell r="F88">
            <v>88</v>
          </cell>
          <cell r="G88">
            <v>120</v>
          </cell>
          <cell r="H88">
            <v>88</v>
          </cell>
          <cell r="I88">
            <v>599</v>
          </cell>
          <cell r="J88">
            <v>24</v>
          </cell>
          <cell r="K88">
            <v>18</v>
          </cell>
          <cell r="L88">
            <v>21</v>
          </cell>
          <cell r="M88">
            <v>18</v>
          </cell>
          <cell r="N88">
            <v>25</v>
          </cell>
          <cell r="O88">
            <v>18</v>
          </cell>
          <cell r="P88">
            <v>124</v>
          </cell>
          <cell r="U88">
            <v>87</v>
          </cell>
        </row>
        <row r="89">
          <cell r="A89">
            <v>88</v>
          </cell>
          <cell r="B89" t="str">
            <v>Grimer</v>
          </cell>
          <cell r="C89">
            <v>98</v>
          </cell>
          <cell r="D89">
            <v>98</v>
          </cell>
          <cell r="E89">
            <v>62</v>
          </cell>
          <cell r="F89">
            <v>49</v>
          </cell>
          <cell r="G89">
            <v>62</v>
          </cell>
          <cell r="H89">
            <v>31</v>
          </cell>
          <cell r="I89">
            <v>400</v>
          </cell>
          <cell r="J89">
            <v>18</v>
          </cell>
          <cell r="K89">
            <v>18</v>
          </cell>
          <cell r="L89">
            <v>12</v>
          </cell>
          <cell r="M89">
            <v>9</v>
          </cell>
          <cell r="N89">
            <v>12</v>
          </cell>
          <cell r="O89">
            <v>6</v>
          </cell>
          <cell r="P89">
            <v>75</v>
          </cell>
          <cell r="U89">
            <v>89</v>
          </cell>
        </row>
        <row r="90">
          <cell r="A90">
            <v>89</v>
          </cell>
          <cell r="B90" t="str">
            <v>Muk</v>
          </cell>
          <cell r="C90">
            <v>126</v>
          </cell>
          <cell r="D90">
            <v>126</v>
          </cell>
          <cell r="E90">
            <v>90</v>
          </cell>
          <cell r="F90">
            <v>78</v>
          </cell>
          <cell r="G90">
            <v>120</v>
          </cell>
          <cell r="H90">
            <v>60</v>
          </cell>
          <cell r="I90">
            <v>600</v>
          </cell>
          <cell r="J90">
            <v>21</v>
          </cell>
          <cell r="K90">
            <v>21</v>
          </cell>
          <cell r="L90">
            <v>15</v>
          </cell>
          <cell r="M90">
            <v>13</v>
          </cell>
          <cell r="N90">
            <v>20</v>
          </cell>
          <cell r="O90">
            <v>10</v>
          </cell>
          <cell r="P90">
            <v>100</v>
          </cell>
          <cell r="U90">
            <v>89</v>
          </cell>
        </row>
        <row r="91">
          <cell r="A91">
            <v>90</v>
          </cell>
          <cell r="B91" t="str">
            <v>Shellder</v>
          </cell>
          <cell r="C91">
            <v>39</v>
          </cell>
          <cell r="D91">
            <v>85</v>
          </cell>
          <cell r="E91">
            <v>131</v>
          </cell>
          <cell r="F91">
            <v>59</v>
          </cell>
          <cell r="G91">
            <v>33</v>
          </cell>
          <cell r="H91">
            <v>52</v>
          </cell>
          <cell r="I91">
            <v>399</v>
          </cell>
          <cell r="J91">
            <v>9</v>
          </cell>
          <cell r="K91">
            <v>20</v>
          </cell>
          <cell r="L91">
            <v>31</v>
          </cell>
          <cell r="M91">
            <v>14</v>
          </cell>
          <cell r="N91">
            <v>8</v>
          </cell>
          <cell r="O91">
            <v>12</v>
          </cell>
          <cell r="P91">
            <v>94</v>
          </cell>
          <cell r="U91">
            <v>91</v>
          </cell>
        </row>
        <row r="92">
          <cell r="A92">
            <v>91</v>
          </cell>
          <cell r="B92" t="str">
            <v>Cloyster</v>
          </cell>
          <cell r="C92">
            <v>57</v>
          </cell>
          <cell r="D92">
            <v>109</v>
          </cell>
          <cell r="E92">
            <v>206</v>
          </cell>
          <cell r="F92">
            <v>97</v>
          </cell>
          <cell r="G92">
            <v>51</v>
          </cell>
          <cell r="H92">
            <v>80</v>
          </cell>
          <cell r="I92">
            <v>600</v>
          </cell>
          <cell r="J92">
            <v>7</v>
          </cell>
          <cell r="K92">
            <v>14</v>
          </cell>
          <cell r="L92">
            <v>26</v>
          </cell>
          <cell r="M92">
            <v>12</v>
          </cell>
          <cell r="N92">
            <v>6</v>
          </cell>
          <cell r="O92">
            <v>10</v>
          </cell>
          <cell r="P92">
            <v>75</v>
          </cell>
          <cell r="U92">
            <v>91</v>
          </cell>
        </row>
        <row r="93">
          <cell r="A93">
            <v>92</v>
          </cell>
          <cell r="B93" t="str">
            <v>Gastly</v>
          </cell>
          <cell r="C93">
            <v>29</v>
          </cell>
          <cell r="D93">
            <v>34</v>
          </cell>
          <cell r="E93">
            <v>29</v>
          </cell>
          <cell r="F93">
            <v>97</v>
          </cell>
          <cell r="G93">
            <v>34</v>
          </cell>
          <cell r="H93">
            <v>77</v>
          </cell>
          <cell r="I93">
            <v>300</v>
          </cell>
          <cell r="J93">
            <v>-1</v>
          </cell>
          <cell r="K93">
            <v>-1</v>
          </cell>
          <cell r="L93">
            <v>-1</v>
          </cell>
          <cell r="M93">
            <v>-3</v>
          </cell>
          <cell r="N93">
            <v>-1</v>
          </cell>
          <cell r="O93">
            <v>-3</v>
          </cell>
          <cell r="P93">
            <v>-10</v>
          </cell>
          <cell r="U93">
            <v>94</v>
          </cell>
        </row>
        <row r="94">
          <cell r="A94">
            <v>93</v>
          </cell>
          <cell r="B94" t="str">
            <v>Haunter</v>
          </cell>
          <cell r="C94">
            <v>44</v>
          </cell>
          <cell r="D94">
            <v>49</v>
          </cell>
          <cell r="E94">
            <v>44</v>
          </cell>
          <cell r="F94">
            <v>114</v>
          </cell>
          <cell r="G94">
            <v>54</v>
          </cell>
          <cell r="H94">
            <v>94</v>
          </cell>
          <cell r="I94">
            <v>399</v>
          </cell>
          <cell r="J94">
            <v>-1</v>
          </cell>
          <cell r="K94">
            <v>-1</v>
          </cell>
          <cell r="L94">
            <v>-1</v>
          </cell>
          <cell r="M94">
            <v>-1</v>
          </cell>
          <cell r="N94">
            <v>-1</v>
          </cell>
          <cell r="O94">
            <v>-1</v>
          </cell>
          <cell r="P94">
            <v>-6</v>
          </cell>
          <cell r="U94">
            <v>94</v>
          </cell>
        </row>
        <row r="95">
          <cell r="A95">
            <v>94</v>
          </cell>
          <cell r="B95" t="str">
            <v>Gengar</v>
          </cell>
          <cell r="C95">
            <v>72</v>
          </cell>
          <cell r="D95">
            <v>78</v>
          </cell>
          <cell r="E95">
            <v>72</v>
          </cell>
          <cell r="F95">
            <v>156</v>
          </cell>
          <cell r="G95">
            <v>90</v>
          </cell>
          <cell r="H95">
            <v>132</v>
          </cell>
          <cell r="I95">
            <v>600</v>
          </cell>
          <cell r="J95">
            <v>12</v>
          </cell>
          <cell r="K95">
            <v>13</v>
          </cell>
          <cell r="L95">
            <v>12</v>
          </cell>
          <cell r="M95">
            <v>26</v>
          </cell>
          <cell r="N95">
            <v>15</v>
          </cell>
          <cell r="O95">
            <v>22</v>
          </cell>
          <cell r="P95">
            <v>100</v>
          </cell>
          <cell r="U95">
            <v>94</v>
          </cell>
        </row>
        <row r="96">
          <cell r="A96">
            <v>95</v>
          </cell>
          <cell r="B96" t="str">
            <v>Onix</v>
          </cell>
          <cell r="C96">
            <v>36</v>
          </cell>
          <cell r="D96">
            <v>47</v>
          </cell>
          <cell r="E96">
            <v>166</v>
          </cell>
          <cell r="F96">
            <v>31</v>
          </cell>
          <cell r="G96">
            <v>47</v>
          </cell>
          <cell r="H96">
            <v>73</v>
          </cell>
          <cell r="I96">
            <v>400</v>
          </cell>
          <cell r="J96">
            <v>1</v>
          </cell>
          <cell r="K96">
            <v>2</v>
          </cell>
          <cell r="L96">
            <v>6</v>
          </cell>
          <cell r="M96">
            <v>1</v>
          </cell>
          <cell r="N96">
            <v>2</v>
          </cell>
          <cell r="O96">
            <v>3</v>
          </cell>
          <cell r="P96">
            <v>15</v>
          </cell>
          <cell r="U96">
            <v>15</v>
          </cell>
        </row>
        <row r="97">
          <cell r="A97">
            <v>96</v>
          </cell>
          <cell r="B97" t="str">
            <v>Drowzee</v>
          </cell>
          <cell r="C97">
            <v>73</v>
          </cell>
          <cell r="D97">
            <v>59</v>
          </cell>
          <cell r="E97">
            <v>55</v>
          </cell>
          <cell r="F97">
            <v>52</v>
          </cell>
          <cell r="G97">
            <v>110</v>
          </cell>
          <cell r="H97">
            <v>51</v>
          </cell>
          <cell r="I97">
            <v>400</v>
          </cell>
          <cell r="J97">
            <v>13</v>
          </cell>
          <cell r="K97">
            <v>11</v>
          </cell>
          <cell r="L97">
            <v>10</v>
          </cell>
          <cell r="M97">
            <v>9</v>
          </cell>
          <cell r="N97">
            <v>20</v>
          </cell>
          <cell r="O97">
            <v>9</v>
          </cell>
          <cell r="P97">
            <v>72</v>
          </cell>
          <cell r="U97">
            <v>97</v>
          </cell>
        </row>
        <row r="98">
          <cell r="A98">
            <v>97</v>
          </cell>
          <cell r="B98" t="str">
            <v>Hypno</v>
          </cell>
          <cell r="C98">
            <v>106</v>
          </cell>
          <cell r="D98">
            <v>91</v>
          </cell>
          <cell r="E98">
            <v>87</v>
          </cell>
          <cell r="F98">
            <v>91</v>
          </cell>
          <cell r="G98">
            <v>143</v>
          </cell>
          <cell r="H98">
            <v>83</v>
          </cell>
          <cell r="I98">
            <v>601</v>
          </cell>
          <cell r="J98">
            <v>21</v>
          </cell>
          <cell r="K98">
            <v>18</v>
          </cell>
          <cell r="L98">
            <v>17</v>
          </cell>
          <cell r="M98">
            <v>18</v>
          </cell>
          <cell r="N98">
            <v>28</v>
          </cell>
          <cell r="O98">
            <v>16</v>
          </cell>
          <cell r="P98">
            <v>118</v>
          </cell>
          <cell r="U98">
            <v>97</v>
          </cell>
        </row>
        <row r="99">
          <cell r="A99">
            <v>98</v>
          </cell>
          <cell r="B99" t="str">
            <v>Krabby</v>
          </cell>
          <cell r="C99">
            <v>37</v>
          </cell>
          <cell r="D99">
            <v>129</v>
          </cell>
          <cell r="E99">
            <v>111</v>
          </cell>
          <cell r="F99">
            <v>31</v>
          </cell>
          <cell r="G99">
            <v>31</v>
          </cell>
          <cell r="H99">
            <v>62</v>
          </cell>
          <cell r="I99">
            <v>401</v>
          </cell>
          <cell r="J99">
            <v>7</v>
          </cell>
          <cell r="K99">
            <v>24</v>
          </cell>
          <cell r="L99">
            <v>21</v>
          </cell>
          <cell r="M99">
            <v>6</v>
          </cell>
          <cell r="N99">
            <v>6</v>
          </cell>
          <cell r="O99">
            <v>12</v>
          </cell>
          <cell r="P99">
            <v>76</v>
          </cell>
          <cell r="U99">
            <v>99</v>
          </cell>
        </row>
        <row r="100">
          <cell r="A100">
            <v>99</v>
          </cell>
          <cell r="B100" t="str">
            <v>Kingler</v>
          </cell>
          <cell r="C100">
            <v>69</v>
          </cell>
          <cell r="D100">
            <v>164</v>
          </cell>
          <cell r="E100">
            <v>145</v>
          </cell>
          <cell r="F100">
            <v>63</v>
          </cell>
          <cell r="G100">
            <v>63</v>
          </cell>
          <cell r="H100">
            <v>95</v>
          </cell>
          <cell r="I100">
            <v>599</v>
          </cell>
          <cell r="J100">
            <v>14</v>
          </cell>
          <cell r="K100">
            <v>34</v>
          </cell>
          <cell r="L100">
            <v>30</v>
          </cell>
          <cell r="M100">
            <v>13</v>
          </cell>
          <cell r="N100">
            <v>13</v>
          </cell>
          <cell r="O100">
            <v>20</v>
          </cell>
          <cell r="P100">
            <v>124</v>
          </cell>
          <cell r="U100">
            <v>99</v>
          </cell>
        </row>
        <row r="101">
          <cell r="A101">
            <v>100</v>
          </cell>
          <cell r="B101" t="str">
            <v>Voltorb</v>
          </cell>
          <cell r="C101">
            <v>48</v>
          </cell>
          <cell r="D101">
            <v>36</v>
          </cell>
          <cell r="E101">
            <v>61</v>
          </cell>
          <cell r="F101">
            <v>67</v>
          </cell>
          <cell r="G101">
            <v>67</v>
          </cell>
          <cell r="H101">
            <v>121</v>
          </cell>
          <cell r="I101">
            <v>400</v>
          </cell>
          <cell r="J101">
            <v>8</v>
          </cell>
          <cell r="K101">
            <v>6</v>
          </cell>
          <cell r="L101">
            <v>11</v>
          </cell>
          <cell r="M101">
            <v>12</v>
          </cell>
          <cell r="N101">
            <v>12</v>
          </cell>
          <cell r="O101">
            <v>21</v>
          </cell>
          <cell r="P101">
            <v>70</v>
          </cell>
          <cell r="U101">
            <v>101</v>
          </cell>
        </row>
        <row r="102">
          <cell r="A102">
            <v>101</v>
          </cell>
          <cell r="B102" t="str">
            <v>Electrode</v>
          </cell>
          <cell r="C102">
            <v>75</v>
          </cell>
          <cell r="D102">
            <v>62</v>
          </cell>
          <cell r="E102">
            <v>88</v>
          </cell>
          <cell r="F102">
            <v>100</v>
          </cell>
          <cell r="G102">
            <v>100</v>
          </cell>
          <cell r="H102">
            <v>175</v>
          </cell>
          <cell r="I102">
            <v>600</v>
          </cell>
          <cell r="J102">
            <v>15</v>
          </cell>
          <cell r="K102">
            <v>12</v>
          </cell>
          <cell r="L102">
            <v>18</v>
          </cell>
          <cell r="M102">
            <v>20</v>
          </cell>
          <cell r="N102">
            <v>20</v>
          </cell>
          <cell r="O102">
            <v>35</v>
          </cell>
          <cell r="P102">
            <v>120</v>
          </cell>
          <cell r="U102">
            <v>101</v>
          </cell>
        </row>
        <row r="103">
          <cell r="A103">
            <v>102</v>
          </cell>
          <cell r="B103" t="str">
            <v>Exeggcute</v>
          </cell>
          <cell r="C103">
            <v>74</v>
          </cell>
          <cell r="D103">
            <v>49</v>
          </cell>
          <cell r="E103">
            <v>98</v>
          </cell>
          <cell r="F103">
            <v>74</v>
          </cell>
          <cell r="G103">
            <v>55</v>
          </cell>
          <cell r="H103">
            <v>49</v>
          </cell>
          <cell r="I103">
            <v>399</v>
          </cell>
          <cell r="J103">
            <v>14</v>
          </cell>
          <cell r="K103">
            <v>9</v>
          </cell>
          <cell r="L103">
            <v>18</v>
          </cell>
          <cell r="M103">
            <v>14</v>
          </cell>
          <cell r="N103">
            <v>10</v>
          </cell>
          <cell r="O103">
            <v>9</v>
          </cell>
          <cell r="P103">
            <v>74</v>
          </cell>
          <cell r="U103">
            <v>103</v>
          </cell>
        </row>
        <row r="104">
          <cell r="A104">
            <v>103</v>
          </cell>
          <cell r="B104" t="str">
            <v>Exeggutor</v>
          </cell>
          <cell r="C104">
            <v>110</v>
          </cell>
          <cell r="D104">
            <v>110</v>
          </cell>
          <cell r="E104">
            <v>98</v>
          </cell>
          <cell r="F104">
            <v>144</v>
          </cell>
          <cell r="G104">
            <v>75</v>
          </cell>
          <cell r="H104">
            <v>63</v>
          </cell>
          <cell r="I104">
            <v>600</v>
          </cell>
          <cell r="J104">
            <v>15</v>
          </cell>
          <cell r="K104">
            <v>15</v>
          </cell>
          <cell r="L104">
            <v>13</v>
          </cell>
          <cell r="M104">
            <v>19</v>
          </cell>
          <cell r="N104">
            <v>10</v>
          </cell>
          <cell r="O104">
            <v>8</v>
          </cell>
          <cell r="P104">
            <v>80</v>
          </cell>
          <cell r="U104">
            <v>103</v>
          </cell>
        </row>
        <row r="105">
          <cell r="A105">
            <v>104</v>
          </cell>
          <cell r="B105" t="str">
            <v>Cubone</v>
          </cell>
          <cell r="C105">
            <v>62</v>
          </cell>
          <cell r="D105">
            <v>62</v>
          </cell>
          <cell r="E105">
            <v>119</v>
          </cell>
          <cell r="F105">
            <v>50</v>
          </cell>
          <cell r="G105">
            <v>62</v>
          </cell>
          <cell r="H105">
            <v>44</v>
          </cell>
          <cell r="I105">
            <v>399</v>
          </cell>
          <cell r="J105">
            <v>12</v>
          </cell>
          <cell r="K105">
            <v>12</v>
          </cell>
          <cell r="L105">
            <v>24</v>
          </cell>
          <cell r="M105">
            <v>10</v>
          </cell>
          <cell r="N105">
            <v>12</v>
          </cell>
          <cell r="O105">
            <v>9</v>
          </cell>
          <cell r="P105">
            <v>79</v>
          </cell>
          <cell r="U105">
            <v>105</v>
          </cell>
        </row>
        <row r="106">
          <cell r="A106">
            <v>105</v>
          </cell>
          <cell r="B106" t="str">
            <v>Marowak</v>
          </cell>
          <cell r="C106">
            <v>85</v>
          </cell>
          <cell r="D106">
            <v>113</v>
          </cell>
          <cell r="E106">
            <v>155</v>
          </cell>
          <cell r="F106">
            <v>71</v>
          </cell>
          <cell r="G106">
            <v>113</v>
          </cell>
          <cell r="H106">
            <v>64</v>
          </cell>
          <cell r="I106">
            <v>601</v>
          </cell>
          <cell r="J106">
            <v>25</v>
          </cell>
          <cell r="K106">
            <v>33</v>
          </cell>
          <cell r="L106">
            <v>45</v>
          </cell>
          <cell r="M106">
            <v>21</v>
          </cell>
          <cell r="N106">
            <v>33</v>
          </cell>
          <cell r="O106">
            <v>19</v>
          </cell>
          <cell r="P106">
            <v>176</v>
          </cell>
          <cell r="U106">
            <v>105</v>
          </cell>
        </row>
        <row r="107">
          <cell r="A107">
            <v>106</v>
          </cell>
          <cell r="B107" t="str">
            <v>Hitmonlee</v>
          </cell>
          <cell r="C107">
            <v>66</v>
          </cell>
          <cell r="D107">
            <v>158</v>
          </cell>
          <cell r="E107">
            <v>70</v>
          </cell>
          <cell r="F107">
            <v>46</v>
          </cell>
          <cell r="G107">
            <v>145</v>
          </cell>
          <cell r="H107">
            <v>115</v>
          </cell>
          <cell r="I107">
            <v>600</v>
          </cell>
          <cell r="J107">
            <v>16</v>
          </cell>
          <cell r="K107">
            <v>38</v>
          </cell>
          <cell r="L107">
            <v>17</v>
          </cell>
          <cell r="M107">
            <v>11</v>
          </cell>
          <cell r="N107">
            <v>35</v>
          </cell>
          <cell r="O107">
            <v>28</v>
          </cell>
          <cell r="P107">
            <v>145</v>
          </cell>
          <cell r="U107">
            <v>106</v>
          </cell>
        </row>
        <row r="108">
          <cell r="A108">
            <v>107</v>
          </cell>
          <cell r="B108" t="str">
            <v>Hitmonchan</v>
          </cell>
          <cell r="C108">
            <v>66</v>
          </cell>
          <cell r="D108">
            <v>138</v>
          </cell>
          <cell r="E108">
            <v>104</v>
          </cell>
          <cell r="F108">
            <v>46</v>
          </cell>
          <cell r="G108">
            <v>145</v>
          </cell>
          <cell r="H108">
            <v>100</v>
          </cell>
          <cell r="I108">
            <v>599</v>
          </cell>
          <cell r="J108">
            <v>16</v>
          </cell>
          <cell r="K108">
            <v>33</v>
          </cell>
          <cell r="L108">
            <v>25</v>
          </cell>
          <cell r="M108">
            <v>11</v>
          </cell>
          <cell r="N108">
            <v>35</v>
          </cell>
          <cell r="O108">
            <v>24</v>
          </cell>
          <cell r="P108">
            <v>144</v>
          </cell>
          <cell r="U108">
            <v>107</v>
          </cell>
        </row>
        <row r="109">
          <cell r="A109">
            <v>108</v>
          </cell>
          <cell r="B109" t="str">
            <v>Lickitung</v>
          </cell>
          <cell r="C109">
            <v>94</v>
          </cell>
          <cell r="D109">
            <v>57</v>
          </cell>
          <cell r="E109">
            <v>78</v>
          </cell>
          <cell r="F109">
            <v>62</v>
          </cell>
          <cell r="G109">
            <v>78</v>
          </cell>
          <cell r="H109">
            <v>31</v>
          </cell>
          <cell r="I109">
            <v>400</v>
          </cell>
          <cell r="J109">
            <v>4</v>
          </cell>
          <cell r="K109">
            <v>2</v>
          </cell>
          <cell r="L109">
            <v>3</v>
          </cell>
          <cell r="M109">
            <v>2</v>
          </cell>
          <cell r="N109">
            <v>3</v>
          </cell>
          <cell r="O109">
            <v>1</v>
          </cell>
          <cell r="P109">
            <v>15</v>
          </cell>
          <cell r="U109">
            <v>14</v>
          </cell>
        </row>
        <row r="110">
          <cell r="A110">
            <v>109</v>
          </cell>
          <cell r="B110" t="str">
            <v>Koffing</v>
          </cell>
          <cell r="C110">
            <v>47</v>
          </cell>
          <cell r="D110">
            <v>76</v>
          </cell>
          <cell r="E110">
            <v>112</v>
          </cell>
          <cell r="F110">
            <v>71</v>
          </cell>
          <cell r="G110">
            <v>53</v>
          </cell>
          <cell r="H110">
            <v>41</v>
          </cell>
          <cell r="I110">
            <v>400</v>
          </cell>
          <cell r="J110">
            <v>7</v>
          </cell>
          <cell r="K110">
            <v>11</v>
          </cell>
          <cell r="L110">
            <v>17</v>
          </cell>
          <cell r="M110">
            <v>11</v>
          </cell>
          <cell r="N110">
            <v>8</v>
          </cell>
          <cell r="O110">
            <v>6</v>
          </cell>
          <cell r="P110">
            <v>60</v>
          </cell>
          <cell r="U110">
            <v>110</v>
          </cell>
        </row>
        <row r="111">
          <cell r="A111">
            <v>110</v>
          </cell>
          <cell r="B111" t="str">
            <v>Weezing</v>
          </cell>
          <cell r="C111">
            <v>80</v>
          </cell>
          <cell r="D111">
            <v>110</v>
          </cell>
          <cell r="E111">
            <v>147</v>
          </cell>
          <cell r="F111">
            <v>104</v>
          </cell>
          <cell r="G111">
            <v>86</v>
          </cell>
          <cell r="H111">
            <v>73</v>
          </cell>
          <cell r="I111">
            <v>600</v>
          </cell>
          <cell r="J111">
            <v>15</v>
          </cell>
          <cell r="K111">
            <v>20</v>
          </cell>
          <cell r="L111">
            <v>27</v>
          </cell>
          <cell r="M111">
            <v>19</v>
          </cell>
          <cell r="N111">
            <v>16</v>
          </cell>
          <cell r="O111">
            <v>13</v>
          </cell>
          <cell r="P111">
            <v>110</v>
          </cell>
          <cell r="U111">
            <v>110</v>
          </cell>
        </row>
        <row r="112">
          <cell r="A112">
            <v>111</v>
          </cell>
          <cell r="B112" t="str">
            <v>Rhyhorn</v>
          </cell>
          <cell r="C112">
            <v>70</v>
          </cell>
          <cell r="D112">
            <v>74</v>
          </cell>
          <cell r="E112">
            <v>83</v>
          </cell>
          <cell r="F112">
            <v>26</v>
          </cell>
          <cell r="G112">
            <v>26</v>
          </cell>
          <cell r="H112">
            <v>22</v>
          </cell>
          <cell r="I112">
            <v>301</v>
          </cell>
          <cell r="J112">
            <v>-10</v>
          </cell>
          <cell r="K112">
            <v>-11</v>
          </cell>
          <cell r="L112">
            <v>-12</v>
          </cell>
          <cell r="M112">
            <v>-4</v>
          </cell>
          <cell r="N112">
            <v>-4</v>
          </cell>
          <cell r="O112">
            <v>-3</v>
          </cell>
          <cell r="P112">
            <v>-44</v>
          </cell>
          <cell r="U112">
            <v>17</v>
          </cell>
        </row>
        <row r="113">
          <cell r="A113">
            <v>112</v>
          </cell>
          <cell r="B113" t="str">
            <v>Rhydon</v>
          </cell>
          <cell r="C113">
            <v>87</v>
          </cell>
          <cell r="D113">
            <v>107</v>
          </cell>
          <cell r="E113">
            <v>99</v>
          </cell>
          <cell r="F113">
            <v>37</v>
          </cell>
          <cell r="G113">
            <v>37</v>
          </cell>
          <cell r="H113">
            <v>33</v>
          </cell>
          <cell r="I113">
            <v>400</v>
          </cell>
          <cell r="J113">
            <v>-18</v>
          </cell>
          <cell r="K113">
            <v>-23</v>
          </cell>
          <cell r="L113">
            <v>-21</v>
          </cell>
          <cell r="M113">
            <v>-8</v>
          </cell>
          <cell r="N113">
            <v>-8</v>
          </cell>
          <cell r="O113">
            <v>-7</v>
          </cell>
          <cell r="P113">
            <v>-85</v>
          </cell>
          <cell r="U113">
            <v>17</v>
          </cell>
        </row>
        <row r="114">
          <cell r="A114">
            <v>113</v>
          </cell>
          <cell r="B114" t="str">
            <v>Chansey</v>
          </cell>
          <cell r="C114">
            <v>222</v>
          </cell>
          <cell r="D114">
            <v>4</v>
          </cell>
          <cell r="E114">
            <v>4</v>
          </cell>
          <cell r="F114">
            <v>31</v>
          </cell>
          <cell r="G114">
            <v>93</v>
          </cell>
          <cell r="H114">
            <v>44</v>
          </cell>
          <cell r="I114">
            <v>398</v>
          </cell>
          <cell r="J114">
            <v>-28</v>
          </cell>
          <cell r="K114">
            <v>-1</v>
          </cell>
          <cell r="L114">
            <v>-1</v>
          </cell>
          <cell r="M114">
            <v>-4</v>
          </cell>
          <cell r="N114">
            <v>-12</v>
          </cell>
          <cell r="O114">
            <v>-6</v>
          </cell>
          <cell r="P114">
            <v>-52</v>
          </cell>
          <cell r="U114">
            <v>7</v>
          </cell>
        </row>
        <row r="115">
          <cell r="A115">
            <v>114</v>
          </cell>
          <cell r="B115" t="str">
            <v>Tangela</v>
          </cell>
          <cell r="C115">
            <v>60</v>
          </cell>
          <cell r="D115">
            <v>51</v>
          </cell>
          <cell r="E115">
            <v>106</v>
          </cell>
          <cell r="F115">
            <v>92</v>
          </cell>
          <cell r="G115">
            <v>37</v>
          </cell>
          <cell r="H115">
            <v>55</v>
          </cell>
          <cell r="I115">
            <v>401</v>
          </cell>
          <cell r="J115">
            <v>-5</v>
          </cell>
          <cell r="K115">
            <v>-4</v>
          </cell>
          <cell r="L115">
            <v>-9</v>
          </cell>
          <cell r="M115">
            <v>-8</v>
          </cell>
          <cell r="N115">
            <v>-3</v>
          </cell>
          <cell r="O115">
            <v>-5</v>
          </cell>
          <cell r="P115">
            <v>-34</v>
          </cell>
          <cell r="U115">
            <v>12</v>
          </cell>
        </row>
        <row r="116">
          <cell r="A116">
            <v>115</v>
          </cell>
          <cell r="B116" t="str">
            <v>Kangaskhan</v>
          </cell>
          <cell r="C116">
            <v>129</v>
          </cell>
          <cell r="D116">
            <v>116</v>
          </cell>
          <cell r="E116">
            <v>98</v>
          </cell>
          <cell r="F116">
            <v>49</v>
          </cell>
          <cell r="G116">
            <v>98</v>
          </cell>
          <cell r="H116">
            <v>110</v>
          </cell>
          <cell r="I116">
            <v>600</v>
          </cell>
          <cell r="J116">
            <v>24</v>
          </cell>
          <cell r="K116">
            <v>21</v>
          </cell>
          <cell r="L116">
            <v>18</v>
          </cell>
          <cell r="M116">
            <v>9</v>
          </cell>
          <cell r="N116">
            <v>18</v>
          </cell>
          <cell r="O116">
            <v>20</v>
          </cell>
          <cell r="P116">
            <v>110</v>
          </cell>
          <cell r="U116">
            <v>115</v>
          </cell>
        </row>
        <row r="117">
          <cell r="A117">
            <v>116</v>
          </cell>
          <cell r="B117" t="str">
            <v>Horsea</v>
          </cell>
          <cell r="C117">
            <v>31</v>
          </cell>
          <cell r="D117">
            <v>41</v>
          </cell>
          <cell r="E117">
            <v>71</v>
          </cell>
          <cell r="F117">
            <v>71</v>
          </cell>
          <cell r="G117">
            <v>25</v>
          </cell>
          <cell r="H117">
            <v>61</v>
          </cell>
          <cell r="I117">
            <v>300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0</v>
          </cell>
          <cell r="O117">
            <v>1</v>
          </cell>
          <cell r="P117">
            <v>5</v>
          </cell>
          <cell r="U117">
            <v>11</v>
          </cell>
        </row>
        <row r="118">
          <cell r="A118">
            <v>117</v>
          </cell>
          <cell r="B118" t="str">
            <v>Seadra</v>
          </cell>
          <cell r="C118">
            <v>50</v>
          </cell>
          <cell r="D118">
            <v>59</v>
          </cell>
          <cell r="E118">
            <v>86</v>
          </cell>
          <cell r="F118">
            <v>86</v>
          </cell>
          <cell r="G118">
            <v>41</v>
          </cell>
          <cell r="H118">
            <v>77</v>
          </cell>
          <cell r="I118">
            <v>399</v>
          </cell>
          <cell r="J118">
            <v>-5</v>
          </cell>
          <cell r="K118">
            <v>-6</v>
          </cell>
          <cell r="L118">
            <v>-9</v>
          </cell>
          <cell r="M118">
            <v>-9</v>
          </cell>
          <cell r="N118">
            <v>-4</v>
          </cell>
          <cell r="O118">
            <v>-8</v>
          </cell>
          <cell r="P118">
            <v>-41</v>
          </cell>
          <cell r="U118">
            <v>11</v>
          </cell>
        </row>
        <row r="119">
          <cell r="A119">
            <v>118</v>
          </cell>
          <cell r="B119" t="str">
            <v>Goldeen</v>
          </cell>
          <cell r="C119">
            <v>56</v>
          </cell>
          <cell r="D119">
            <v>84</v>
          </cell>
          <cell r="E119">
            <v>75</v>
          </cell>
          <cell r="F119">
            <v>44</v>
          </cell>
          <cell r="G119">
            <v>62</v>
          </cell>
          <cell r="H119">
            <v>79</v>
          </cell>
          <cell r="I119">
            <v>400</v>
          </cell>
          <cell r="J119">
            <v>11</v>
          </cell>
          <cell r="K119">
            <v>17</v>
          </cell>
          <cell r="L119">
            <v>15</v>
          </cell>
          <cell r="M119">
            <v>9</v>
          </cell>
          <cell r="N119">
            <v>12</v>
          </cell>
          <cell r="O119">
            <v>16</v>
          </cell>
          <cell r="P119">
            <v>80</v>
          </cell>
          <cell r="U119">
            <v>119</v>
          </cell>
        </row>
        <row r="120">
          <cell r="A120">
            <v>119</v>
          </cell>
          <cell r="B120" t="str">
            <v>Seaking</v>
          </cell>
          <cell r="C120">
            <v>107</v>
          </cell>
          <cell r="D120">
            <v>123</v>
          </cell>
          <cell r="E120">
            <v>87</v>
          </cell>
          <cell r="F120">
            <v>87</v>
          </cell>
          <cell r="G120">
            <v>107</v>
          </cell>
          <cell r="H120">
            <v>91</v>
          </cell>
          <cell r="I120">
            <v>602</v>
          </cell>
          <cell r="J120">
            <v>27</v>
          </cell>
          <cell r="K120">
            <v>31</v>
          </cell>
          <cell r="L120">
            <v>22</v>
          </cell>
          <cell r="M120">
            <v>22</v>
          </cell>
          <cell r="N120">
            <v>27</v>
          </cell>
          <cell r="O120">
            <v>23</v>
          </cell>
          <cell r="P120">
            <v>152</v>
          </cell>
          <cell r="U120">
            <v>119</v>
          </cell>
        </row>
        <row r="121">
          <cell r="A121">
            <v>120</v>
          </cell>
          <cell r="B121" t="str">
            <v>Staryu</v>
          </cell>
          <cell r="C121">
            <v>35</v>
          </cell>
          <cell r="D121">
            <v>53</v>
          </cell>
          <cell r="E121">
            <v>65</v>
          </cell>
          <cell r="F121">
            <v>82</v>
          </cell>
          <cell r="G121">
            <v>65</v>
          </cell>
          <cell r="H121">
            <v>100</v>
          </cell>
          <cell r="I121">
            <v>400</v>
          </cell>
          <cell r="J121">
            <v>5</v>
          </cell>
          <cell r="K121">
            <v>8</v>
          </cell>
          <cell r="L121">
            <v>10</v>
          </cell>
          <cell r="M121">
            <v>12</v>
          </cell>
          <cell r="N121">
            <v>10</v>
          </cell>
          <cell r="O121">
            <v>15</v>
          </cell>
          <cell r="P121">
            <v>60</v>
          </cell>
          <cell r="U121">
            <v>121</v>
          </cell>
        </row>
        <row r="122">
          <cell r="A122">
            <v>121</v>
          </cell>
          <cell r="B122" t="str">
            <v>Starmie</v>
          </cell>
          <cell r="C122">
            <v>69</v>
          </cell>
          <cell r="D122">
            <v>87</v>
          </cell>
          <cell r="E122">
            <v>98</v>
          </cell>
          <cell r="F122">
            <v>115</v>
          </cell>
          <cell r="G122">
            <v>98</v>
          </cell>
          <cell r="H122">
            <v>133</v>
          </cell>
          <cell r="I122">
            <v>600</v>
          </cell>
          <cell r="J122">
            <v>9</v>
          </cell>
          <cell r="K122">
            <v>12</v>
          </cell>
          <cell r="L122">
            <v>13</v>
          </cell>
          <cell r="M122">
            <v>15</v>
          </cell>
          <cell r="N122">
            <v>13</v>
          </cell>
          <cell r="O122">
            <v>18</v>
          </cell>
          <cell r="P122">
            <v>80</v>
          </cell>
          <cell r="U122">
            <v>121</v>
          </cell>
        </row>
        <row r="123">
          <cell r="A123">
            <v>122</v>
          </cell>
          <cell r="B123" t="str">
            <v>Mr. Mime</v>
          </cell>
          <cell r="C123">
            <v>52</v>
          </cell>
          <cell r="D123">
            <v>59</v>
          </cell>
          <cell r="E123">
            <v>85</v>
          </cell>
          <cell r="F123">
            <v>130</v>
          </cell>
          <cell r="G123">
            <v>157</v>
          </cell>
          <cell r="H123">
            <v>117</v>
          </cell>
          <cell r="I123">
            <v>600</v>
          </cell>
          <cell r="J123">
            <v>12</v>
          </cell>
          <cell r="K123">
            <v>14</v>
          </cell>
          <cell r="L123">
            <v>20</v>
          </cell>
          <cell r="M123">
            <v>30</v>
          </cell>
          <cell r="N123">
            <v>37</v>
          </cell>
          <cell r="O123">
            <v>27</v>
          </cell>
          <cell r="P123">
            <v>140</v>
          </cell>
          <cell r="U123">
            <v>122</v>
          </cell>
        </row>
        <row r="124">
          <cell r="A124">
            <v>123</v>
          </cell>
          <cell r="B124" t="str">
            <v>Scyther</v>
          </cell>
          <cell r="C124">
            <v>84</v>
          </cell>
          <cell r="D124">
            <v>132</v>
          </cell>
          <cell r="E124">
            <v>96</v>
          </cell>
          <cell r="F124">
            <v>66</v>
          </cell>
          <cell r="G124">
            <v>96</v>
          </cell>
          <cell r="H124">
            <v>126</v>
          </cell>
          <cell r="I124">
            <v>600</v>
          </cell>
          <cell r="J124">
            <v>14</v>
          </cell>
          <cell r="K124">
            <v>22</v>
          </cell>
          <cell r="L124">
            <v>16</v>
          </cell>
          <cell r="M124">
            <v>11</v>
          </cell>
          <cell r="N124">
            <v>16</v>
          </cell>
          <cell r="O124">
            <v>21</v>
          </cell>
          <cell r="P124">
            <v>100</v>
          </cell>
          <cell r="U124">
            <v>123</v>
          </cell>
        </row>
        <row r="125">
          <cell r="A125">
            <v>124</v>
          </cell>
          <cell r="B125" t="str">
            <v>Jynx</v>
          </cell>
          <cell r="C125">
            <v>86</v>
          </cell>
          <cell r="D125">
            <v>66</v>
          </cell>
          <cell r="E125">
            <v>46</v>
          </cell>
          <cell r="F125">
            <v>152</v>
          </cell>
          <cell r="G125">
            <v>125</v>
          </cell>
          <cell r="H125">
            <v>125</v>
          </cell>
          <cell r="I125">
            <v>600</v>
          </cell>
          <cell r="J125">
            <v>21</v>
          </cell>
          <cell r="K125">
            <v>16</v>
          </cell>
          <cell r="L125">
            <v>11</v>
          </cell>
          <cell r="M125">
            <v>37</v>
          </cell>
          <cell r="N125">
            <v>30</v>
          </cell>
          <cell r="O125">
            <v>30</v>
          </cell>
          <cell r="P125">
            <v>145</v>
          </cell>
          <cell r="U125">
            <v>124</v>
          </cell>
        </row>
        <row r="126">
          <cell r="A126">
            <v>125</v>
          </cell>
          <cell r="B126" t="str">
            <v>Electabuzz</v>
          </cell>
          <cell r="C126">
            <v>53</v>
          </cell>
          <cell r="D126">
            <v>68</v>
          </cell>
          <cell r="E126">
            <v>47</v>
          </cell>
          <cell r="F126">
            <v>78</v>
          </cell>
          <cell r="G126">
            <v>69</v>
          </cell>
          <cell r="H126">
            <v>86</v>
          </cell>
          <cell r="I126">
            <v>401</v>
          </cell>
          <cell r="J126">
            <v>-12</v>
          </cell>
          <cell r="K126">
            <v>-15</v>
          </cell>
          <cell r="L126">
            <v>-10</v>
          </cell>
          <cell r="M126">
            <v>-17</v>
          </cell>
          <cell r="N126">
            <v>-16</v>
          </cell>
          <cell r="O126">
            <v>-19</v>
          </cell>
          <cell r="P126">
            <v>-89</v>
          </cell>
          <cell r="U126">
            <v>14</v>
          </cell>
        </row>
        <row r="127">
          <cell r="A127">
            <v>126</v>
          </cell>
          <cell r="B127" t="str">
            <v>Magmar</v>
          </cell>
          <cell r="C127">
            <v>53</v>
          </cell>
          <cell r="D127">
            <v>77</v>
          </cell>
          <cell r="E127">
            <v>46</v>
          </cell>
          <cell r="F127">
            <v>81</v>
          </cell>
          <cell r="G127">
            <v>69</v>
          </cell>
          <cell r="H127">
            <v>75</v>
          </cell>
          <cell r="I127">
            <v>401</v>
          </cell>
          <cell r="J127">
            <v>-12</v>
          </cell>
          <cell r="K127">
            <v>-18</v>
          </cell>
          <cell r="L127">
            <v>-11</v>
          </cell>
          <cell r="M127">
            <v>-19</v>
          </cell>
          <cell r="N127">
            <v>-16</v>
          </cell>
          <cell r="O127">
            <v>-18</v>
          </cell>
          <cell r="P127">
            <v>-94</v>
          </cell>
          <cell r="U127">
            <v>11</v>
          </cell>
        </row>
        <row r="128">
          <cell r="A128">
            <v>127</v>
          </cell>
          <cell r="B128" t="str">
            <v>Pinsir</v>
          </cell>
          <cell r="C128">
            <v>78</v>
          </cell>
          <cell r="D128">
            <v>150</v>
          </cell>
          <cell r="E128">
            <v>120</v>
          </cell>
          <cell r="F128">
            <v>66</v>
          </cell>
          <cell r="G128">
            <v>84</v>
          </cell>
          <cell r="H128">
            <v>102</v>
          </cell>
          <cell r="I128">
            <v>600</v>
          </cell>
          <cell r="J128">
            <v>13</v>
          </cell>
          <cell r="K128">
            <v>25</v>
          </cell>
          <cell r="L128">
            <v>20</v>
          </cell>
          <cell r="M128">
            <v>11</v>
          </cell>
          <cell r="N128">
            <v>14</v>
          </cell>
          <cell r="O128">
            <v>17</v>
          </cell>
          <cell r="P128">
            <v>100</v>
          </cell>
          <cell r="U128">
            <v>127</v>
          </cell>
        </row>
        <row r="129">
          <cell r="A129">
            <v>128</v>
          </cell>
          <cell r="B129" t="str">
            <v>Tauros</v>
          </cell>
          <cell r="C129">
            <v>92</v>
          </cell>
          <cell r="D129">
            <v>122</v>
          </cell>
          <cell r="E129">
            <v>116</v>
          </cell>
          <cell r="F129">
            <v>49</v>
          </cell>
          <cell r="G129">
            <v>86</v>
          </cell>
          <cell r="H129">
            <v>135</v>
          </cell>
          <cell r="I129">
            <v>600</v>
          </cell>
          <cell r="J129">
            <v>17</v>
          </cell>
          <cell r="K129">
            <v>22</v>
          </cell>
          <cell r="L129">
            <v>21</v>
          </cell>
          <cell r="M129">
            <v>9</v>
          </cell>
          <cell r="N129">
            <v>16</v>
          </cell>
          <cell r="O129">
            <v>25</v>
          </cell>
          <cell r="P129">
            <v>110</v>
          </cell>
          <cell r="U129">
            <v>128</v>
          </cell>
        </row>
        <row r="130">
          <cell r="A130">
            <v>129</v>
          </cell>
          <cell r="B130" t="str">
            <v>Magikarp</v>
          </cell>
          <cell r="C130">
            <v>40</v>
          </cell>
          <cell r="D130">
            <v>20</v>
          </cell>
          <cell r="E130">
            <v>110</v>
          </cell>
          <cell r="F130">
            <v>30</v>
          </cell>
          <cell r="G130">
            <v>40</v>
          </cell>
          <cell r="H130">
            <v>160</v>
          </cell>
          <cell r="I130">
            <v>400</v>
          </cell>
          <cell r="J130">
            <v>20</v>
          </cell>
          <cell r="K130">
            <v>10</v>
          </cell>
          <cell r="L130">
            <v>55</v>
          </cell>
          <cell r="M130">
            <v>15</v>
          </cell>
          <cell r="N130">
            <v>20</v>
          </cell>
          <cell r="O130">
            <v>80</v>
          </cell>
          <cell r="P130">
            <v>200</v>
          </cell>
          <cell r="U130">
            <v>130</v>
          </cell>
        </row>
        <row r="131">
          <cell r="A131">
            <v>130</v>
          </cell>
          <cell r="B131" t="str">
            <v>Gyarados</v>
          </cell>
          <cell r="C131">
            <v>106</v>
          </cell>
          <cell r="D131">
            <v>139</v>
          </cell>
          <cell r="E131">
            <v>88</v>
          </cell>
          <cell r="F131">
            <v>67</v>
          </cell>
          <cell r="G131">
            <v>111</v>
          </cell>
          <cell r="H131">
            <v>90</v>
          </cell>
          <cell r="I131">
            <v>601</v>
          </cell>
          <cell r="J131">
            <v>11</v>
          </cell>
          <cell r="K131">
            <v>14</v>
          </cell>
          <cell r="L131">
            <v>9</v>
          </cell>
          <cell r="M131">
            <v>7</v>
          </cell>
          <cell r="N131">
            <v>11</v>
          </cell>
          <cell r="O131">
            <v>9</v>
          </cell>
          <cell r="P131">
            <v>61</v>
          </cell>
          <cell r="U131">
            <v>130</v>
          </cell>
        </row>
        <row r="132">
          <cell r="A132">
            <v>131</v>
          </cell>
          <cell r="B132" t="str">
            <v>Lapras</v>
          </cell>
          <cell r="C132">
            <v>146</v>
          </cell>
          <cell r="D132">
            <v>95</v>
          </cell>
          <cell r="E132">
            <v>90</v>
          </cell>
          <cell r="F132">
            <v>95</v>
          </cell>
          <cell r="G132">
            <v>107</v>
          </cell>
          <cell r="H132">
            <v>67</v>
          </cell>
          <cell r="I132">
            <v>600</v>
          </cell>
          <cell r="J132">
            <v>16</v>
          </cell>
          <cell r="K132">
            <v>10</v>
          </cell>
          <cell r="L132">
            <v>10</v>
          </cell>
          <cell r="M132">
            <v>10</v>
          </cell>
          <cell r="N132">
            <v>12</v>
          </cell>
          <cell r="O132">
            <v>7</v>
          </cell>
          <cell r="P132">
            <v>65</v>
          </cell>
          <cell r="U132">
            <v>131</v>
          </cell>
        </row>
        <row r="133">
          <cell r="A133">
            <v>132</v>
          </cell>
          <cell r="B133" t="str">
            <v>Ditto</v>
          </cell>
          <cell r="C133">
            <v>100</v>
          </cell>
          <cell r="D133">
            <v>100</v>
          </cell>
          <cell r="E133">
            <v>100</v>
          </cell>
          <cell r="F133">
            <v>100</v>
          </cell>
          <cell r="G133">
            <v>100</v>
          </cell>
          <cell r="H133">
            <v>100</v>
          </cell>
          <cell r="I133">
            <v>600</v>
          </cell>
          <cell r="J133">
            <v>52</v>
          </cell>
          <cell r="K133">
            <v>52</v>
          </cell>
          <cell r="L133">
            <v>52</v>
          </cell>
          <cell r="M133">
            <v>52</v>
          </cell>
          <cell r="N133">
            <v>52</v>
          </cell>
          <cell r="O133">
            <v>52</v>
          </cell>
          <cell r="P133">
            <v>312</v>
          </cell>
          <cell r="U133">
            <v>132</v>
          </cell>
        </row>
        <row r="134">
          <cell r="A134">
            <v>133</v>
          </cell>
          <cell r="B134" t="str">
            <v>Eevee</v>
          </cell>
          <cell r="C134">
            <v>68</v>
          </cell>
          <cell r="D134">
            <v>68</v>
          </cell>
          <cell r="E134">
            <v>62</v>
          </cell>
          <cell r="F134">
            <v>55</v>
          </cell>
          <cell r="G134">
            <v>80</v>
          </cell>
          <cell r="H134">
            <v>68</v>
          </cell>
          <cell r="I134">
            <v>401</v>
          </cell>
          <cell r="J134">
            <v>13</v>
          </cell>
          <cell r="K134">
            <v>13</v>
          </cell>
          <cell r="L134">
            <v>12</v>
          </cell>
          <cell r="M134">
            <v>10</v>
          </cell>
          <cell r="N134">
            <v>15</v>
          </cell>
          <cell r="O134">
            <v>13</v>
          </cell>
          <cell r="P134">
            <v>76</v>
          </cell>
          <cell r="U134">
            <v>134</v>
          </cell>
        </row>
        <row r="135">
          <cell r="A135">
            <v>134</v>
          </cell>
          <cell r="B135" t="str">
            <v>Vaporeon</v>
          </cell>
          <cell r="C135">
            <v>149</v>
          </cell>
          <cell r="D135">
            <v>74</v>
          </cell>
          <cell r="E135">
            <v>69</v>
          </cell>
          <cell r="F135">
            <v>126</v>
          </cell>
          <cell r="G135">
            <v>109</v>
          </cell>
          <cell r="H135">
            <v>74</v>
          </cell>
          <cell r="I135">
            <v>601</v>
          </cell>
          <cell r="J135">
            <v>19</v>
          </cell>
          <cell r="K135">
            <v>9</v>
          </cell>
          <cell r="L135">
            <v>9</v>
          </cell>
          <cell r="M135">
            <v>16</v>
          </cell>
          <cell r="N135">
            <v>14</v>
          </cell>
          <cell r="O135">
            <v>9</v>
          </cell>
          <cell r="P135">
            <v>76</v>
          </cell>
          <cell r="U135">
            <v>134</v>
          </cell>
        </row>
        <row r="136">
          <cell r="A136">
            <v>135</v>
          </cell>
          <cell r="B136" t="str">
            <v>Jolteon</v>
          </cell>
          <cell r="C136">
            <v>74</v>
          </cell>
          <cell r="D136">
            <v>74</v>
          </cell>
          <cell r="E136">
            <v>69</v>
          </cell>
          <cell r="F136">
            <v>126</v>
          </cell>
          <cell r="G136">
            <v>109</v>
          </cell>
          <cell r="H136">
            <v>149</v>
          </cell>
          <cell r="I136">
            <v>601</v>
          </cell>
          <cell r="J136">
            <v>9</v>
          </cell>
          <cell r="K136">
            <v>9</v>
          </cell>
          <cell r="L136">
            <v>9</v>
          </cell>
          <cell r="M136">
            <v>16</v>
          </cell>
          <cell r="N136">
            <v>14</v>
          </cell>
          <cell r="O136">
            <v>19</v>
          </cell>
          <cell r="P136">
            <v>76</v>
          </cell>
          <cell r="U136">
            <v>135</v>
          </cell>
        </row>
        <row r="137">
          <cell r="A137">
            <v>136</v>
          </cell>
          <cell r="B137" t="str">
            <v>Flareon</v>
          </cell>
          <cell r="C137">
            <v>74</v>
          </cell>
          <cell r="D137">
            <v>149</v>
          </cell>
          <cell r="E137">
            <v>69</v>
          </cell>
          <cell r="F137">
            <v>109</v>
          </cell>
          <cell r="G137">
            <v>126</v>
          </cell>
          <cell r="H137">
            <v>74</v>
          </cell>
          <cell r="I137">
            <v>601</v>
          </cell>
          <cell r="J137">
            <v>9</v>
          </cell>
          <cell r="K137">
            <v>19</v>
          </cell>
          <cell r="L137">
            <v>9</v>
          </cell>
          <cell r="M137">
            <v>14</v>
          </cell>
          <cell r="N137">
            <v>16</v>
          </cell>
          <cell r="O137">
            <v>9</v>
          </cell>
          <cell r="P137">
            <v>76</v>
          </cell>
          <cell r="U137">
            <v>136</v>
          </cell>
        </row>
        <row r="138">
          <cell r="A138">
            <v>137</v>
          </cell>
          <cell r="B138" t="str">
            <v>Porygon</v>
          </cell>
          <cell r="C138">
            <v>49</v>
          </cell>
          <cell r="D138">
            <v>46</v>
          </cell>
          <cell r="E138">
            <v>53</v>
          </cell>
          <cell r="F138">
            <v>65</v>
          </cell>
          <cell r="G138">
            <v>57</v>
          </cell>
          <cell r="H138">
            <v>30</v>
          </cell>
          <cell r="I138">
            <v>300</v>
          </cell>
          <cell r="J138">
            <v>-16</v>
          </cell>
          <cell r="K138">
            <v>-14</v>
          </cell>
          <cell r="L138">
            <v>-17</v>
          </cell>
          <cell r="M138">
            <v>-20</v>
          </cell>
          <cell r="N138">
            <v>-18</v>
          </cell>
          <cell r="O138">
            <v>-10</v>
          </cell>
          <cell r="P138">
            <v>-95</v>
          </cell>
          <cell r="U138">
            <v>474</v>
          </cell>
        </row>
        <row r="139">
          <cell r="A139">
            <v>138</v>
          </cell>
          <cell r="B139" t="str">
            <v>Omanyte</v>
          </cell>
          <cell r="C139">
            <v>39</v>
          </cell>
          <cell r="D139">
            <v>45</v>
          </cell>
          <cell r="E139">
            <v>113</v>
          </cell>
          <cell r="F139">
            <v>101</v>
          </cell>
          <cell r="G139">
            <v>62</v>
          </cell>
          <cell r="H139">
            <v>39</v>
          </cell>
          <cell r="I139">
            <v>399</v>
          </cell>
          <cell r="J139">
            <v>4</v>
          </cell>
          <cell r="K139">
            <v>5</v>
          </cell>
          <cell r="L139">
            <v>13</v>
          </cell>
          <cell r="M139">
            <v>11</v>
          </cell>
          <cell r="N139">
            <v>7</v>
          </cell>
          <cell r="O139">
            <v>4</v>
          </cell>
          <cell r="P139">
            <v>44</v>
          </cell>
          <cell r="U139">
            <v>139</v>
          </cell>
        </row>
        <row r="140">
          <cell r="A140">
            <v>139</v>
          </cell>
          <cell r="B140" t="str">
            <v>Omastar</v>
          </cell>
          <cell r="C140">
            <v>85</v>
          </cell>
          <cell r="D140">
            <v>73</v>
          </cell>
          <cell r="E140">
            <v>152</v>
          </cell>
          <cell r="F140">
            <v>139</v>
          </cell>
          <cell r="G140">
            <v>85</v>
          </cell>
          <cell r="H140">
            <v>67</v>
          </cell>
          <cell r="I140">
            <v>601</v>
          </cell>
          <cell r="J140">
            <v>15</v>
          </cell>
          <cell r="K140">
            <v>13</v>
          </cell>
          <cell r="L140">
            <v>27</v>
          </cell>
          <cell r="M140">
            <v>24</v>
          </cell>
          <cell r="N140">
            <v>15</v>
          </cell>
          <cell r="O140">
            <v>12</v>
          </cell>
          <cell r="P140">
            <v>106</v>
          </cell>
          <cell r="U140">
            <v>139</v>
          </cell>
        </row>
        <row r="141">
          <cell r="A141">
            <v>140</v>
          </cell>
          <cell r="B141" t="str">
            <v>Kabuto</v>
          </cell>
          <cell r="C141">
            <v>34</v>
          </cell>
          <cell r="D141">
            <v>90</v>
          </cell>
          <cell r="E141">
            <v>101</v>
          </cell>
          <cell r="F141">
            <v>62</v>
          </cell>
          <cell r="G141">
            <v>51</v>
          </cell>
          <cell r="H141">
            <v>62</v>
          </cell>
          <cell r="I141">
            <v>400</v>
          </cell>
          <cell r="J141">
            <v>4</v>
          </cell>
          <cell r="K141">
            <v>10</v>
          </cell>
          <cell r="L141">
            <v>11</v>
          </cell>
          <cell r="M141">
            <v>7</v>
          </cell>
          <cell r="N141">
            <v>6</v>
          </cell>
          <cell r="O141">
            <v>7</v>
          </cell>
          <cell r="P141">
            <v>45</v>
          </cell>
          <cell r="U141">
            <v>141</v>
          </cell>
        </row>
        <row r="142">
          <cell r="A142">
            <v>141</v>
          </cell>
          <cell r="B142" t="str">
            <v>Kabutops</v>
          </cell>
          <cell r="C142">
            <v>73</v>
          </cell>
          <cell r="D142">
            <v>139</v>
          </cell>
          <cell r="E142">
            <v>127</v>
          </cell>
          <cell r="F142">
            <v>79</v>
          </cell>
          <cell r="G142">
            <v>85</v>
          </cell>
          <cell r="H142">
            <v>97</v>
          </cell>
          <cell r="I142">
            <v>600</v>
          </cell>
          <cell r="J142">
            <v>13</v>
          </cell>
          <cell r="K142">
            <v>24</v>
          </cell>
          <cell r="L142">
            <v>22</v>
          </cell>
          <cell r="M142">
            <v>14</v>
          </cell>
          <cell r="N142">
            <v>15</v>
          </cell>
          <cell r="O142">
            <v>17</v>
          </cell>
          <cell r="P142">
            <v>105</v>
          </cell>
          <cell r="U142">
            <v>141</v>
          </cell>
        </row>
        <row r="143">
          <cell r="A143">
            <v>142</v>
          </cell>
          <cell r="B143" t="str">
            <v>Aerodactyl</v>
          </cell>
          <cell r="C143">
            <v>93</v>
          </cell>
          <cell r="D143">
            <v>122</v>
          </cell>
          <cell r="E143">
            <v>76</v>
          </cell>
          <cell r="F143">
            <v>70</v>
          </cell>
          <cell r="G143">
            <v>87</v>
          </cell>
          <cell r="H143">
            <v>151</v>
          </cell>
          <cell r="I143">
            <v>599</v>
          </cell>
          <cell r="J143">
            <v>13</v>
          </cell>
          <cell r="K143">
            <v>17</v>
          </cell>
          <cell r="L143">
            <v>11</v>
          </cell>
          <cell r="M143">
            <v>10</v>
          </cell>
          <cell r="N143">
            <v>12</v>
          </cell>
          <cell r="O143">
            <v>21</v>
          </cell>
          <cell r="P143">
            <v>84</v>
          </cell>
          <cell r="U143">
            <v>142</v>
          </cell>
        </row>
        <row r="144">
          <cell r="A144">
            <v>143</v>
          </cell>
          <cell r="B144" t="str">
            <v>Snorlax</v>
          </cell>
          <cell r="C144">
            <v>178</v>
          </cell>
          <cell r="D144">
            <v>122</v>
          </cell>
          <cell r="E144">
            <v>72</v>
          </cell>
          <cell r="F144">
            <v>72</v>
          </cell>
          <cell r="G144">
            <v>122</v>
          </cell>
          <cell r="H144">
            <v>33</v>
          </cell>
          <cell r="I144">
            <v>599</v>
          </cell>
          <cell r="J144">
            <v>18</v>
          </cell>
          <cell r="K144">
            <v>12</v>
          </cell>
          <cell r="L144">
            <v>7</v>
          </cell>
          <cell r="M144">
            <v>7</v>
          </cell>
          <cell r="N144">
            <v>12</v>
          </cell>
          <cell r="O144">
            <v>3</v>
          </cell>
          <cell r="P144">
            <v>59</v>
          </cell>
          <cell r="U144">
            <v>143</v>
          </cell>
        </row>
        <row r="145">
          <cell r="A145">
            <v>144</v>
          </cell>
          <cell r="B145" t="str">
            <v>Articuno</v>
          </cell>
          <cell r="C145">
            <v>93</v>
          </cell>
          <cell r="D145">
            <v>88</v>
          </cell>
          <cell r="E145">
            <v>103</v>
          </cell>
          <cell r="F145">
            <v>98</v>
          </cell>
          <cell r="G145">
            <v>129</v>
          </cell>
          <cell r="H145">
            <v>88</v>
          </cell>
          <cell r="I145">
            <v>599</v>
          </cell>
          <cell r="J145">
            <v>3</v>
          </cell>
          <cell r="K145">
            <v>3</v>
          </cell>
          <cell r="L145">
            <v>3</v>
          </cell>
          <cell r="M145">
            <v>3</v>
          </cell>
          <cell r="N145">
            <v>4</v>
          </cell>
          <cell r="O145">
            <v>3</v>
          </cell>
          <cell r="P145">
            <v>19</v>
          </cell>
          <cell r="U145">
            <v>144</v>
          </cell>
        </row>
        <row r="146">
          <cell r="A146">
            <v>145</v>
          </cell>
          <cell r="B146" t="str">
            <v>Zapdos</v>
          </cell>
          <cell r="C146">
            <v>93</v>
          </cell>
          <cell r="D146">
            <v>93</v>
          </cell>
          <cell r="E146">
            <v>88</v>
          </cell>
          <cell r="F146">
            <v>129</v>
          </cell>
          <cell r="G146">
            <v>93</v>
          </cell>
          <cell r="H146">
            <v>103</v>
          </cell>
          <cell r="I146">
            <v>599</v>
          </cell>
          <cell r="J146">
            <v>3</v>
          </cell>
          <cell r="K146">
            <v>3</v>
          </cell>
          <cell r="L146">
            <v>3</v>
          </cell>
          <cell r="M146">
            <v>4</v>
          </cell>
          <cell r="N146">
            <v>3</v>
          </cell>
          <cell r="O146">
            <v>3</v>
          </cell>
          <cell r="P146">
            <v>19</v>
          </cell>
          <cell r="U146">
            <v>145</v>
          </cell>
        </row>
        <row r="147">
          <cell r="A147">
            <v>146</v>
          </cell>
          <cell r="B147" t="str">
            <v>Moltres</v>
          </cell>
          <cell r="C147">
            <v>93</v>
          </cell>
          <cell r="D147">
            <v>103</v>
          </cell>
          <cell r="E147">
            <v>93</v>
          </cell>
          <cell r="F147">
            <v>129</v>
          </cell>
          <cell r="G147">
            <v>88</v>
          </cell>
          <cell r="H147">
            <v>93</v>
          </cell>
          <cell r="I147">
            <v>599</v>
          </cell>
          <cell r="J147">
            <v>3</v>
          </cell>
          <cell r="K147">
            <v>3</v>
          </cell>
          <cell r="L147">
            <v>3</v>
          </cell>
          <cell r="M147">
            <v>4</v>
          </cell>
          <cell r="N147">
            <v>3</v>
          </cell>
          <cell r="O147">
            <v>3</v>
          </cell>
          <cell r="P147">
            <v>19</v>
          </cell>
          <cell r="U147">
            <v>146</v>
          </cell>
        </row>
        <row r="148">
          <cell r="A148">
            <v>147</v>
          </cell>
          <cell r="B148" t="str">
            <v>Dratini</v>
          </cell>
          <cell r="C148">
            <v>41</v>
          </cell>
          <cell r="D148">
            <v>64</v>
          </cell>
          <cell r="E148">
            <v>45</v>
          </cell>
          <cell r="F148">
            <v>50</v>
          </cell>
          <cell r="G148">
            <v>50</v>
          </cell>
          <cell r="H148">
            <v>50</v>
          </cell>
          <cell r="I148">
            <v>300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U148">
            <v>149</v>
          </cell>
        </row>
        <row r="149">
          <cell r="A149">
            <v>148</v>
          </cell>
          <cell r="B149" t="str">
            <v>Dragonair</v>
          </cell>
          <cell r="C149">
            <v>58</v>
          </cell>
          <cell r="D149">
            <v>80</v>
          </cell>
          <cell r="E149">
            <v>62</v>
          </cell>
          <cell r="F149">
            <v>67</v>
          </cell>
          <cell r="G149">
            <v>67</v>
          </cell>
          <cell r="H149">
            <v>67</v>
          </cell>
          <cell r="I149">
            <v>401</v>
          </cell>
          <cell r="J149">
            <v>-3</v>
          </cell>
          <cell r="K149">
            <v>-4</v>
          </cell>
          <cell r="L149">
            <v>-3</v>
          </cell>
          <cell r="M149">
            <v>-3</v>
          </cell>
          <cell r="N149">
            <v>-3</v>
          </cell>
          <cell r="O149">
            <v>-3</v>
          </cell>
          <cell r="P149">
            <v>-19</v>
          </cell>
          <cell r="U149">
            <v>149</v>
          </cell>
        </row>
        <row r="150">
          <cell r="A150">
            <v>149</v>
          </cell>
          <cell r="B150" t="str">
            <v>Dragonite</v>
          </cell>
          <cell r="C150">
            <v>91</v>
          </cell>
          <cell r="D150">
            <v>134</v>
          </cell>
          <cell r="E150">
            <v>95</v>
          </cell>
          <cell r="F150">
            <v>100</v>
          </cell>
          <cell r="G150">
            <v>100</v>
          </cell>
          <cell r="H150">
            <v>80</v>
          </cell>
          <cell r="I150">
            <v>600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U150">
            <v>149</v>
          </cell>
        </row>
        <row r="151">
          <cell r="A151">
            <v>150</v>
          </cell>
          <cell r="B151" t="str">
            <v>Mewtwo</v>
          </cell>
          <cell r="C151">
            <v>106</v>
          </cell>
          <cell r="D151">
            <v>110</v>
          </cell>
          <cell r="E151">
            <v>90</v>
          </cell>
          <cell r="F151">
            <v>154</v>
          </cell>
          <cell r="G151">
            <v>90</v>
          </cell>
          <cell r="H151">
            <v>130</v>
          </cell>
          <cell r="I151">
            <v>680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U151">
            <v>150</v>
          </cell>
        </row>
        <row r="152">
          <cell r="A152">
            <v>151</v>
          </cell>
          <cell r="B152" t="str">
            <v>Mew</v>
          </cell>
          <cell r="C152">
            <v>100</v>
          </cell>
          <cell r="D152">
            <v>100</v>
          </cell>
          <cell r="E152">
            <v>100</v>
          </cell>
          <cell r="F152">
            <v>100</v>
          </cell>
          <cell r="G152">
            <v>100</v>
          </cell>
          <cell r="H152">
            <v>100</v>
          </cell>
          <cell r="I152">
            <v>600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U152">
            <v>151</v>
          </cell>
        </row>
        <row r="153">
          <cell r="A153">
            <v>152</v>
          </cell>
          <cell r="B153" t="str">
            <v>Chikorita</v>
          </cell>
          <cell r="C153">
            <v>42</v>
          </cell>
          <cell r="D153">
            <v>46</v>
          </cell>
          <cell r="E153">
            <v>61</v>
          </cell>
          <cell r="F153">
            <v>46</v>
          </cell>
          <cell r="G153">
            <v>61</v>
          </cell>
          <cell r="H153">
            <v>42</v>
          </cell>
          <cell r="I153">
            <v>298</v>
          </cell>
          <cell r="J153">
            <v>-3</v>
          </cell>
          <cell r="K153">
            <v>-3</v>
          </cell>
          <cell r="L153">
            <v>-4</v>
          </cell>
          <cell r="M153">
            <v>-3</v>
          </cell>
          <cell r="N153">
            <v>-4</v>
          </cell>
          <cell r="O153">
            <v>-3</v>
          </cell>
          <cell r="P153">
            <v>-20</v>
          </cell>
          <cell r="U153">
            <v>154</v>
          </cell>
        </row>
        <row r="154">
          <cell r="A154">
            <v>153</v>
          </cell>
          <cell r="B154" t="str">
            <v>Bayleef</v>
          </cell>
          <cell r="C154">
            <v>59</v>
          </cell>
          <cell r="D154">
            <v>61</v>
          </cell>
          <cell r="E154">
            <v>79</v>
          </cell>
          <cell r="F154">
            <v>62</v>
          </cell>
          <cell r="G154">
            <v>79</v>
          </cell>
          <cell r="H154">
            <v>59</v>
          </cell>
          <cell r="I154">
            <v>399</v>
          </cell>
          <cell r="J154">
            <v>-1</v>
          </cell>
          <cell r="K154">
            <v>-1</v>
          </cell>
          <cell r="L154">
            <v>-1</v>
          </cell>
          <cell r="M154">
            <v>-1</v>
          </cell>
          <cell r="N154">
            <v>-1</v>
          </cell>
          <cell r="O154">
            <v>-1</v>
          </cell>
          <cell r="P154">
            <v>-6</v>
          </cell>
          <cell r="U154">
            <v>154</v>
          </cell>
        </row>
        <row r="155">
          <cell r="A155">
            <v>154</v>
          </cell>
          <cell r="B155" t="str">
            <v>Meganium</v>
          </cell>
          <cell r="C155">
            <v>91</v>
          </cell>
          <cell r="D155">
            <v>94</v>
          </cell>
          <cell r="E155">
            <v>114</v>
          </cell>
          <cell r="F155">
            <v>95</v>
          </cell>
          <cell r="G155">
            <v>114</v>
          </cell>
          <cell r="H155">
            <v>91</v>
          </cell>
          <cell r="I155">
            <v>599</v>
          </cell>
          <cell r="J155">
            <v>11</v>
          </cell>
          <cell r="K155">
            <v>12</v>
          </cell>
          <cell r="L155">
            <v>14</v>
          </cell>
          <cell r="M155">
            <v>12</v>
          </cell>
          <cell r="N155">
            <v>14</v>
          </cell>
          <cell r="O155">
            <v>11</v>
          </cell>
          <cell r="P155">
            <v>74</v>
          </cell>
          <cell r="U155">
            <v>154</v>
          </cell>
        </row>
        <row r="156">
          <cell r="A156">
            <v>155</v>
          </cell>
          <cell r="B156" t="str">
            <v>Cyndaquil</v>
          </cell>
          <cell r="C156">
            <v>38</v>
          </cell>
          <cell r="D156">
            <v>50</v>
          </cell>
          <cell r="E156">
            <v>42</v>
          </cell>
          <cell r="F156">
            <v>58</v>
          </cell>
          <cell r="G156">
            <v>49</v>
          </cell>
          <cell r="H156">
            <v>63</v>
          </cell>
          <cell r="I156">
            <v>300</v>
          </cell>
          <cell r="J156">
            <v>-1</v>
          </cell>
          <cell r="K156">
            <v>-2</v>
          </cell>
          <cell r="L156">
            <v>-1</v>
          </cell>
          <cell r="M156">
            <v>-2</v>
          </cell>
          <cell r="N156">
            <v>-1</v>
          </cell>
          <cell r="O156">
            <v>-2</v>
          </cell>
          <cell r="P156">
            <v>-9</v>
          </cell>
          <cell r="U156">
            <v>157</v>
          </cell>
        </row>
        <row r="157">
          <cell r="A157">
            <v>156</v>
          </cell>
          <cell r="B157" t="str">
            <v>Quilava</v>
          </cell>
          <cell r="C157">
            <v>57</v>
          </cell>
          <cell r="D157">
            <v>63</v>
          </cell>
          <cell r="E157">
            <v>57</v>
          </cell>
          <cell r="F157">
            <v>79</v>
          </cell>
          <cell r="G157">
            <v>64</v>
          </cell>
          <cell r="H157">
            <v>79</v>
          </cell>
          <cell r="I157">
            <v>399</v>
          </cell>
          <cell r="J157">
            <v>-1</v>
          </cell>
          <cell r="K157">
            <v>-1</v>
          </cell>
          <cell r="L157">
            <v>-1</v>
          </cell>
          <cell r="M157">
            <v>-1</v>
          </cell>
          <cell r="N157">
            <v>-1</v>
          </cell>
          <cell r="O157">
            <v>-1</v>
          </cell>
          <cell r="P157">
            <v>-6</v>
          </cell>
          <cell r="U157">
            <v>157</v>
          </cell>
        </row>
        <row r="158">
          <cell r="A158">
            <v>157</v>
          </cell>
          <cell r="B158" t="str">
            <v>Typhlosion</v>
          </cell>
          <cell r="C158">
            <v>88</v>
          </cell>
          <cell r="D158">
            <v>94</v>
          </cell>
          <cell r="E158">
            <v>88</v>
          </cell>
          <cell r="F158">
            <v>122</v>
          </cell>
          <cell r="G158">
            <v>96</v>
          </cell>
          <cell r="H158">
            <v>112</v>
          </cell>
          <cell r="I158">
            <v>600</v>
          </cell>
          <cell r="J158">
            <v>10</v>
          </cell>
          <cell r="K158">
            <v>10</v>
          </cell>
          <cell r="L158">
            <v>10</v>
          </cell>
          <cell r="M158">
            <v>13</v>
          </cell>
          <cell r="N158">
            <v>11</v>
          </cell>
          <cell r="O158">
            <v>12</v>
          </cell>
          <cell r="P158">
            <v>66</v>
          </cell>
          <cell r="U158">
            <v>157</v>
          </cell>
        </row>
        <row r="159">
          <cell r="A159">
            <v>158</v>
          </cell>
          <cell r="B159" t="str">
            <v>Totodile</v>
          </cell>
          <cell r="C159">
            <v>48</v>
          </cell>
          <cell r="D159">
            <v>62</v>
          </cell>
          <cell r="E159">
            <v>61</v>
          </cell>
          <cell r="F159">
            <v>42</v>
          </cell>
          <cell r="G159">
            <v>46</v>
          </cell>
          <cell r="H159">
            <v>41</v>
          </cell>
          <cell r="I159">
            <v>300</v>
          </cell>
          <cell r="J159">
            <v>-2</v>
          </cell>
          <cell r="K159">
            <v>-3</v>
          </cell>
          <cell r="L159">
            <v>-3</v>
          </cell>
          <cell r="M159">
            <v>-2</v>
          </cell>
          <cell r="N159">
            <v>-2</v>
          </cell>
          <cell r="O159">
            <v>-2</v>
          </cell>
          <cell r="P159">
            <v>-14</v>
          </cell>
          <cell r="U159">
            <v>160</v>
          </cell>
        </row>
        <row r="160">
          <cell r="A160">
            <v>159</v>
          </cell>
          <cell r="B160" t="str">
            <v>Croconaw</v>
          </cell>
          <cell r="C160">
            <v>64</v>
          </cell>
          <cell r="D160">
            <v>79</v>
          </cell>
          <cell r="E160">
            <v>79</v>
          </cell>
          <cell r="F160">
            <v>58</v>
          </cell>
          <cell r="G160">
            <v>62</v>
          </cell>
          <cell r="H160">
            <v>57</v>
          </cell>
          <cell r="I160">
            <v>399</v>
          </cell>
          <cell r="J160">
            <v>-1</v>
          </cell>
          <cell r="K160">
            <v>-1</v>
          </cell>
          <cell r="L160">
            <v>-1</v>
          </cell>
          <cell r="M160">
            <v>-1</v>
          </cell>
          <cell r="N160">
            <v>-1</v>
          </cell>
          <cell r="O160">
            <v>-1</v>
          </cell>
          <cell r="P160">
            <v>-6</v>
          </cell>
          <cell r="U160">
            <v>160</v>
          </cell>
        </row>
        <row r="161">
          <cell r="A161">
            <v>160</v>
          </cell>
          <cell r="B161" t="str">
            <v>Feraligatr</v>
          </cell>
          <cell r="C161">
            <v>96</v>
          </cell>
          <cell r="D161">
            <v>119</v>
          </cell>
          <cell r="E161">
            <v>113</v>
          </cell>
          <cell r="F161">
            <v>89</v>
          </cell>
          <cell r="G161">
            <v>94</v>
          </cell>
          <cell r="H161">
            <v>88</v>
          </cell>
          <cell r="I161">
            <v>599</v>
          </cell>
          <cell r="J161">
            <v>11</v>
          </cell>
          <cell r="K161">
            <v>14</v>
          </cell>
          <cell r="L161">
            <v>13</v>
          </cell>
          <cell r="M161">
            <v>10</v>
          </cell>
          <cell r="N161">
            <v>11</v>
          </cell>
          <cell r="O161">
            <v>10</v>
          </cell>
          <cell r="P161">
            <v>69</v>
          </cell>
          <cell r="U161">
            <v>160</v>
          </cell>
        </row>
        <row r="162">
          <cell r="A162">
            <v>161</v>
          </cell>
          <cell r="B162" t="str">
            <v>Sentret</v>
          </cell>
          <cell r="C162">
            <v>65</v>
          </cell>
          <cell r="D162">
            <v>86</v>
          </cell>
          <cell r="E162">
            <v>63</v>
          </cell>
          <cell r="F162">
            <v>65</v>
          </cell>
          <cell r="G162">
            <v>84</v>
          </cell>
          <cell r="H162">
            <v>37</v>
          </cell>
          <cell r="I162">
            <v>400</v>
          </cell>
          <cell r="J162">
            <v>30</v>
          </cell>
          <cell r="K162">
            <v>40</v>
          </cell>
          <cell r="L162">
            <v>29</v>
          </cell>
          <cell r="M162">
            <v>30</v>
          </cell>
          <cell r="N162">
            <v>39</v>
          </cell>
          <cell r="O162">
            <v>17</v>
          </cell>
          <cell r="P162">
            <v>185</v>
          </cell>
          <cell r="U162">
            <v>162</v>
          </cell>
        </row>
        <row r="163">
          <cell r="A163">
            <v>162</v>
          </cell>
          <cell r="B163" t="str">
            <v>Furret</v>
          </cell>
          <cell r="C163">
            <v>123</v>
          </cell>
          <cell r="D163">
            <v>110</v>
          </cell>
          <cell r="E163">
            <v>93</v>
          </cell>
          <cell r="F163">
            <v>65</v>
          </cell>
          <cell r="G163">
            <v>80</v>
          </cell>
          <cell r="H163">
            <v>130</v>
          </cell>
          <cell r="I163">
            <v>601</v>
          </cell>
          <cell r="J163">
            <v>38</v>
          </cell>
          <cell r="K163">
            <v>34</v>
          </cell>
          <cell r="L163">
            <v>29</v>
          </cell>
          <cell r="M163">
            <v>20</v>
          </cell>
          <cell r="N163">
            <v>25</v>
          </cell>
          <cell r="O163">
            <v>40</v>
          </cell>
          <cell r="P163">
            <v>186</v>
          </cell>
          <cell r="U163">
            <v>162</v>
          </cell>
        </row>
        <row r="164">
          <cell r="A164">
            <v>163</v>
          </cell>
          <cell r="B164" t="str">
            <v>Hoothoot</v>
          </cell>
          <cell r="C164">
            <v>92</v>
          </cell>
          <cell r="D164">
            <v>46</v>
          </cell>
          <cell r="E164">
            <v>46</v>
          </cell>
          <cell r="F164">
            <v>55</v>
          </cell>
          <cell r="G164">
            <v>85</v>
          </cell>
          <cell r="H164">
            <v>76</v>
          </cell>
          <cell r="I164">
            <v>400</v>
          </cell>
          <cell r="J164">
            <v>32</v>
          </cell>
          <cell r="K164">
            <v>16</v>
          </cell>
          <cell r="L164">
            <v>16</v>
          </cell>
          <cell r="M164">
            <v>19</v>
          </cell>
          <cell r="N164">
            <v>29</v>
          </cell>
          <cell r="O164">
            <v>26</v>
          </cell>
          <cell r="P164">
            <v>138</v>
          </cell>
          <cell r="U164">
            <v>164</v>
          </cell>
        </row>
        <row r="165">
          <cell r="A165">
            <v>164</v>
          </cell>
          <cell r="B165" t="str">
            <v>Noctowl</v>
          </cell>
          <cell r="C165">
            <v>136</v>
          </cell>
          <cell r="D165">
            <v>68</v>
          </cell>
          <cell r="E165">
            <v>68</v>
          </cell>
          <cell r="F165">
            <v>103</v>
          </cell>
          <cell r="G165">
            <v>130</v>
          </cell>
          <cell r="H165">
            <v>95</v>
          </cell>
          <cell r="I165">
            <v>600</v>
          </cell>
          <cell r="J165">
            <v>36</v>
          </cell>
          <cell r="K165">
            <v>18</v>
          </cell>
          <cell r="L165">
            <v>18</v>
          </cell>
          <cell r="M165">
            <v>27</v>
          </cell>
          <cell r="N165">
            <v>34</v>
          </cell>
          <cell r="O165">
            <v>25</v>
          </cell>
          <cell r="P165">
            <v>158</v>
          </cell>
          <cell r="U165">
            <v>164</v>
          </cell>
        </row>
        <row r="166">
          <cell r="A166">
            <v>165</v>
          </cell>
          <cell r="B166" t="str">
            <v>Ledyba</v>
          </cell>
          <cell r="C166">
            <v>60</v>
          </cell>
          <cell r="D166">
            <v>30</v>
          </cell>
          <cell r="E166">
            <v>45</v>
          </cell>
          <cell r="F166">
            <v>60</v>
          </cell>
          <cell r="G166">
            <v>121</v>
          </cell>
          <cell r="H166">
            <v>83</v>
          </cell>
          <cell r="I166">
            <v>399</v>
          </cell>
          <cell r="J166">
            <v>20</v>
          </cell>
          <cell r="K166">
            <v>10</v>
          </cell>
          <cell r="L166">
            <v>15</v>
          </cell>
          <cell r="M166">
            <v>20</v>
          </cell>
          <cell r="N166">
            <v>41</v>
          </cell>
          <cell r="O166">
            <v>28</v>
          </cell>
          <cell r="P166">
            <v>134</v>
          </cell>
          <cell r="U166">
            <v>166</v>
          </cell>
        </row>
        <row r="167">
          <cell r="A167">
            <v>166</v>
          </cell>
          <cell r="B167" t="str">
            <v>Ledian</v>
          </cell>
          <cell r="C167">
            <v>85</v>
          </cell>
          <cell r="D167">
            <v>54</v>
          </cell>
          <cell r="E167">
            <v>77</v>
          </cell>
          <cell r="F167">
            <v>85</v>
          </cell>
          <cell r="G167">
            <v>169</v>
          </cell>
          <cell r="H167">
            <v>131</v>
          </cell>
          <cell r="I167">
            <v>601</v>
          </cell>
          <cell r="J167">
            <v>30</v>
          </cell>
          <cell r="K167">
            <v>19</v>
          </cell>
          <cell r="L167">
            <v>27</v>
          </cell>
          <cell r="M167">
            <v>30</v>
          </cell>
          <cell r="N167">
            <v>59</v>
          </cell>
          <cell r="O167">
            <v>46</v>
          </cell>
          <cell r="P167">
            <v>211</v>
          </cell>
          <cell r="U167">
            <v>166</v>
          </cell>
        </row>
        <row r="168">
          <cell r="A168">
            <v>167</v>
          </cell>
          <cell r="B168" t="str">
            <v>Spinarak</v>
          </cell>
          <cell r="C168">
            <v>64</v>
          </cell>
          <cell r="D168">
            <v>96</v>
          </cell>
          <cell r="E168">
            <v>64</v>
          </cell>
          <cell r="F168">
            <v>64</v>
          </cell>
          <cell r="G168">
            <v>64</v>
          </cell>
          <cell r="H168">
            <v>48</v>
          </cell>
          <cell r="I168">
            <v>400</v>
          </cell>
          <cell r="J168">
            <v>24</v>
          </cell>
          <cell r="K168">
            <v>36</v>
          </cell>
          <cell r="L168">
            <v>24</v>
          </cell>
          <cell r="M168">
            <v>24</v>
          </cell>
          <cell r="N168">
            <v>24</v>
          </cell>
          <cell r="O168">
            <v>18</v>
          </cell>
          <cell r="P168">
            <v>150</v>
          </cell>
          <cell r="U168">
            <v>168</v>
          </cell>
        </row>
        <row r="169">
          <cell r="A169">
            <v>168</v>
          </cell>
          <cell r="B169" t="str">
            <v>Ariados</v>
          </cell>
          <cell r="C169">
            <v>108</v>
          </cell>
          <cell r="D169">
            <v>138</v>
          </cell>
          <cell r="E169">
            <v>108</v>
          </cell>
          <cell r="F169">
            <v>92</v>
          </cell>
          <cell r="G169">
            <v>92</v>
          </cell>
          <cell r="H169">
            <v>62</v>
          </cell>
          <cell r="I169">
            <v>600</v>
          </cell>
          <cell r="J169">
            <v>38</v>
          </cell>
          <cell r="K169">
            <v>48</v>
          </cell>
          <cell r="L169">
            <v>38</v>
          </cell>
          <cell r="M169">
            <v>32</v>
          </cell>
          <cell r="N169">
            <v>32</v>
          </cell>
          <cell r="O169">
            <v>22</v>
          </cell>
          <cell r="P169">
            <v>210</v>
          </cell>
          <cell r="U169">
            <v>168</v>
          </cell>
        </row>
        <row r="170">
          <cell r="A170">
            <v>169</v>
          </cell>
          <cell r="B170" t="str">
            <v>Crobat</v>
          </cell>
          <cell r="C170">
            <v>95</v>
          </cell>
          <cell r="D170">
            <v>101</v>
          </cell>
          <cell r="E170">
            <v>90</v>
          </cell>
          <cell r="F170">
            <v>79</v>
          </cell>
          <cell r="G170">
            <v>90</v>
          </cell>
          <cell r="H170">
            <v>146</v>
          </cell>
          <cell r="I170">
            <v>601</v>
          </cell>
          <cell r="J170">
            <v>10</v>
          </cell>
          <cell r="K170">
            <v>11</v>
          </cell>
          <cell r="L170">
            <v>10</v>
          </cell>
          <cell r="M170">
            <v>9</v>
          </cell>
          <cell r="N170">
            <v>10</v>
          </cell>
          <cell r="O170">
            <v>16</v>
          </cell>
          <cell r="P170">
            <v>66</v>
          </cell>
          <cell r="U170">
            <v>169</v>
          </cell>
        </row>
        <row r="171">
          <cell r="A171">
            <v>170</v>
          </cell>
          <cell r="B171" t="str">
            <v>Chinchou</v>
          </cell>
          <cell r="C171">
            <v>91</v>
          </cell>
          <cell r="D171">
            <v>46</v>
          </cell>
          <cell r="E171">
            <v>46</v>
          </cell>
          <cell r="F171">
            <v>68</v>
          </cell>
          <cell r="G171">
            <v>68</v>
          </cell>
          <cell r="H171">
            <v>81</v>
          </cell>
          <cell r="I171">
            <v>400</v>
          </cell>
          <cell r="J171">
            <v>16</v>
          </cell>
          <cell r="K171">
            <v>8</v>
          </cell>
          <cell r="L171">
            <v>8</v>
          </cell>
          <cell r="M171">
            <v>12</v>
          </cell>
          <cell r="N171">
            <v>12</v>
          </cell>
          <cell r="O171">
            <v>14</v>
          </cell>
          <cell r="P171">
            <v>70</v>
          </cell>
          <cell r="U171">
            <v>171</v>
          </cell>
        </row>
        <row r="172">
          <cell r="A172">
            <v>171</v>
          </cell>
          <cell r="B172" t="str">
            <v>Lanturn</v>
          </cell>
          <cell r="C172">
            <v>163</v>
          </cell>
          <cell r="D172">
            <v>76</v>
          </cell>
          <cell r="E172">
            <v>76</v>
          </cell>
          <cell r="F172">
            <v>99</v>
          </cell>
          <cell r="G172">
            <v>99</v>
          </cell>
          <cell r="H172">
            <v>87</v>
          </cell>
          <cell r="I172">
            <v>600</v>
          </cell>
          <cell r="J172">
            <v>38</v>
          </cell>
          <cell r="K172">
            <v>18</v>
          </cell>
          <cell r="L172">
            <v>18</v>
          </cell>
          <cell r="M172">
            <v>23</v>
          </cell>
          <cell r="N172">
            <v>23</v>
          </cell>
          <cell r="O172">
            <v>20</v>
          </cell>
          <cell r="P172">
            <v>140</v>
          </cell>
          <cell r="U172">
            <v>171</v>
          </cell>
        </row>
        <row r="173">
          <cell r="A173">
            <v>172</v>
          </cell>
          <cell r="B173" t="str">
            <v>Pichu</v>
          </cell>
          <cell r="C173">
            <v>29</v>
          </cell>
          <cell r="D173">
            <v>59</v>
          </cell>
          <cell r="E173">
            <v>22</v>
          </cell>
          <cell r="F173">
            <v>51</v>
          </cell>
          <cell r="G173">
            <v>51</v>
          </cell>
          <cell r="H173">
            <v>88</v>
          </cell>
          <cell r="I173">
            <v>300</v>
          </cell>
          <cell r="J173">
            <v>9</v>
          </cell>
          <cell r="K173">
            <v>19</v>
          </cell>
          <cell r="L173">
            <v>7</v>
          </cell>
          <cell r="M173">
            <v>16</v>
          </cell>
          <cell r="N173">
            <v>16</v>
          </cell>
          <cell r="O173">
            <v>28</v>
          </cell>
          <cell r="P173">
            <v>95</v>
          </cell>
          <cell r="U173">
            <v>25</v>
          </cell>
        </row>
        <row r="174">
          <cell r="A174">
            <v>173</v>
          </cell>
          <cell r="B174" t="str">
            <v>Cleffa</v>
          </cell>
          <cell r="C174">
            <v>69</v>
          </cell>
          <cell r="D174">
            <v>34</v>
          </cell>
          <cell r="E174">
            <v>39</v>
          </cell>
          <cell r="F174">
            <v>62</v>
          </cell>
          <cell r="G174">
            <v>76</v>
          </cell>
          <cell r="H174">
            <v>21</v>
          </cell>
          <cell r="I174">
            <v>301</v>
          </cell>
          <cell r="J174">
            <v>19</v>
          </cell>
          <cell r="K174">
            <v>9</v>
          </cell>
          <cell r="L174">
            <v>11</v>
          </cell>
          <cell r="M174">
            <v>17</v>
          </cell>
          <cell r="N174">
            <v>21</v>
          </cell>
          <cell r="O174">
            <v>6</v>
          </cell>
          <cell r="P174">
            <v>83</v>
          </cell>
          <cell r="U174">
            <v>11</v>
          </cell>
        </row>
        <row r="175">
          <cell r="A175">
            <v>174</v>
          </cell>
          <cell r="B175" t="str">
            <v>Igglybuff</v>
          </cell>
          <cell r="C175">
            <v>129</v>
          </cell>
          <cell r="D175">
            <v>43</v>
          </cell>
          <cell r="E175">
            <v>21</v>
          </cell>
          <cell r="F175">
            <v>57</v>
          </cell>
          <cell r="G175">
            <v>29</v>
          </cell>
          <cell r="H175">
            <v>21</v>
          </cell>
          <cell r="I175">
            <v>300</v>
          </cell>
          <cell r="J175">
            <v>39</v>
          </cell>
          <cell r="K175">
            <v>13</v>
          </cell>
          <cell r="L175">
            <v>6</v>
          </cell>
          <cell r="M175">
            <v>17</v>
          </cell>
          <cell r="N175">
            <v>9</v>
          </cell>
          <cell r="O175">
            <v>6</v>
          </cell>
          <cell r="P175">
            <v>90</v>
          </cell>
          <cell r="U175">
            <v>22</v>
          </cell>
        </row>
        <row r="176">
          <cell r="A176">
            <v>175</v>
          </cell>
          <cell r="B176" t="str">
            <v>Togepi</v>
          </cell>
          <cell r="C176">
            <v>43</v>
          </cell>
          <cell r="D176">
            <v>24</v>
          </cell>
          <cell r="E176">
            <v>80</v>
          </cell>
          <cell r="F176">
            <v>49</v>
          </cell>
          <cell r="G176">
            <v>80</v>
          </cell>
          <cell r="H176">
            <v>24</v>
          </cell>
          <cell r="I176">
            <v>300</v>
          </cell>
          <cell r="J176">
            <v>8</v>
          </cell>
          <cell r="K176">
            <v>4</v>
          </cell>
          <cell r="L176">
            <v>15</v>
          </cell>
          <cell r="M176">
            <v>9</v>
          </cell>
          <cell r="N176">
            <v>15</v>
          </cell>
          <cell r="O176">
            <v>4</v>
          </cell>
          <cell r="P176">
            <v>55</v>
          </cell>
          <cell r="U176">
            <v>5</v>
          </cell>
        </row>
        <row r="177">
          <cell r="A177">
            <v>176</v>
          </cell>
          <cell r="B177" t="str">
            <v>Togetic</v>
          </cell>
          <cell r="C177">
            <v>54</v>
          </cell>
          <cell r="D177">
            <v>40</v>
          </cell>
          <cell r="E177">
            <v>84</v>
          </cell>
          <cell r="F177">
            <v>79</v>
          </cell>
          <cell r="G177">
            <v>104</v>
          </cell>
          <cell r="H177">
            <v>40</v>
          </cell>
          <cell r="I177">
            <v>401</v>
          </cell>
          <cell r="J177">
            <v>-1</v>
          </cell>
          <cell r="K177">
            <v>0</v>
          </cell>
          <cell r="L177">
            <v>-1</v>
          </cell>
          <cell r="M177">
            <v>-1</v>
          </cell>
          <cell r="N177">
            <v>-1</v>
          </cell>
          <cell r="O177">
            <v>0</v>
          </cell>
          <cell r="P177">
            <v>-4</v>
          </cell>
          <cell r="U177">
            <v>5</v>
          </cell>
        </row>
        <row r="178">
          <cell r="A178">
            <v>177</v>
          </cell>
          <cell r="B178" t="str">
            <v>Natu</v>
          </cell>
          <cell r="C178">
            <v>50</v>
          </cell>
          <cell r="D178">
            <v>62</v>
          </cell>
          <cell r="E178">
            <v>56</v>
          </cell>
          <cell r="F178">
            <v>88</v>
          </cell>
          <cell r="G178">
            <v>56</v>
          </cell>
          <cell r="H178">
            <v>88</v>
          </cell>
          <cell r="I178">
            <v>400</v>
          </cell>
          <cell r="J178">
            <v>10</v>
          </cell>
          <cell r="K178">
            <v>12</v>
          </cell>
          <cell r="L178">
            <v>11</v>
          </cell>
          <cell r="M178">
            <v>18</v>
          </cell>
          <cell r="N178">
            <v>11</v>
          </cell>
          <cell r="O178">
            <v>18</v>
          </cell>
          <cell r="P178">
            <v>80</v>
          </cell>
          <cell r="U178">
            <v>178</v>
          </cell>
        </row>
        <row r="179">
          <cell r="A179">
            <v>178</v>
          </cell>
          <cell r="B179" t="str">
            <v>Xatu</v>
          </cell>
          <cell r="C179">
            <v>83</v>
          </cell>
          <cell r="D179">
            <v>96</v>
          </cell>
          <cell r="E179">
            <v>89</v>
          </cell>
          <cell r="F179">
            <v>121</v>
          </cell>
          <cell r="G179">
            <v>89</v>
          </cell>
          <cell r="H179">
            <v>121</v>
          </cell>
          <cell r="I179">
            <v>599</v>
          </cell>
          <cell r="J179">
            <v>18</v>
          </cell>
          <cell r="K179">
            <v>21</v>
          </cell>
          <cell r="L179">
            <v>19</v>
          </cell>
          <cell r="M179">
            <v>26</v>
          </cell>
          <cell r="N179">
            <v>19</v>
          </cell>
          <cell r="O179">
            <v>26</v>
          </cell>
          <cell r="P179">
            <v>129</v>
          </cell>
          <cell r="U179">
            <v>178</v>
          </cell>
        </row>
        <row r="180">
          <cell r="A180">
            <v>179</v>
          </cell>
          <cell r="B180" t="str">
            <v>Mareep</v>
          </cell>
          <cell r="C180">
            <v>59</v>
          </cell>
          <cell r="D180">
            <v>43</v>
          </cell>
          <cell r="E180">
            <v>43</v>
          </cell>
          <cell r="F180">
            <v>70</v>
          </cell>
          <cell r="G180">
            <v>48</v>
          </cell>
          <cell r="H180">
            <v>38</v>
          </cell>
          <cell r="I180">
            <v>301</v>
          </cell>
          <cell r="J180">
            <v>4</v>
          </cell>
          <cell r="K180">
            <v>3</v>
          </cell>
          <cell r="L180">
            <v>3</v>
          </cell>
          <cell r="M180">
            <v>5</v>
          </cell>
          <cell r="N180">
            <v>3</v>
          </cell>
          <cell r="O180">
            <v>3</v>
          </cell>
          <cell r="P180">
            <v>21</v>
          </cell>
          <cell r="U180">
            <v>181</v>
          </cell>
        </row>
        <row r="181">
          <cell r="A181">
            <v>180</v>
          </cell>
          <cell r="B181" t="str">
            <v>Flaaffy</v>
          </cell>
          <cell r="C181">
            <v>77</v>
          </cell>
          <cell r="D181">
            <v>60</v>
          </cell>
          <cell r="E181">
            <v>60</v>
          </cell>
          <cell r="F181">
            <v>88</v>
          </cell>
          <cell r="G181">
            <v>66</v>
          </cell>
          <cell r="H181">
            <v>49</v>
          </cell>
          <cell r="I181">
            <v>400</v>
          </cell>
          <cell r="J181">
            <v>7</v>
          </cell>
          <cell r="K181">
            <v>5</v>
          </cell>
          <cell r="L181">
            <v>5</v>
          </cell>
          <cell r="M181">
            <v>8</v>
          </cell>
          <cell r="N181">
            <v>6</v>
          </cell>
          <cell r="O181">
            <v>4</v>
          </cell>
          <cell r="P181">
            <v>35</v>
          </cell>
          <cell r="U181">
            <v>181</v>
          </cell>
        </row>
        <row r="182">
          <cell r="A182">
            <v>181</v>
          </cell>
          <cell r="B182" t="str">
            <v>Ampharos</v>
          </cell>
          <cell r="C182">
            <v>108</v>
          </cell>
          <cell r="D182">
            <v>90</v>
          </cell>
          <cell r="E182">
            <v>90</v>
          </cell>
          <cell r="F182">
            <v>138</v>
          </cell>
          <cell r="G182">
            <v>108</v>
          </cell>
          <cell r="H182">
            <v>66</v>
          </cell>
          <cell r="I182">
            <v>600</v>
          </cell>
          <cell r="J182">
            <v>18</v>
          </cell>
          <cell r="K182">
            <v>15</v>
          </cell>
          <cell r="L182">
            <v>15</v>
          </cell>
          <cell r="M182">
            <v>23</v>
          </cell>
          <cell r="N182">
            <v>18</v>
          </cell>
          <cell r="O182">
            <v>11</v>
          </cell>
          <cell r="P182">
            <v>100</v>
          </cell>
          <cell r="U182">
            <v>181</v>
          </cell>
        </row>
        <row r="183">
          <cell r="A183">
            <v>182</v>
          </cell>
          <cell r="B183" t="str">
            <v>Bellossom</v>
          </cell>
          <cell r="C183">
            <v>94</v>
          </cell>
          <cell r="D183">
            <v>100</v>
          </cell>
          <cell r="E183">
            <v>106</v>
          </cell>
          <cell r="F183">
            <v>112</v>
          </cell>
          <cell r="G183">
            <v>125</v>
          </cell>
          <cell r="H183">
            <v>62</v>
          </cell>
          <cell r="I183">
            <v>599</v>
          </cell>
          <cell r="J183">
            <v>19</v>
          </cell>
          <cell r="K183">
            <v>20</v>
          </cell>
          <cell r="L183">
            <v>21</v>
          </cell>
          <cell r="M183">
            <v>22</v>
          </cell>
          <cell r="N183">
            <v>25</v>
          </cell>
          <cell r="O183">
            <v>12</v>
          </cell>
          <cell r="P183">
            <v>119</v>
          </cell>
          <cell r="U183">
            <v>182</v>
          </cell>
        </row>
        <row r="184">
          <cell r="A184">
            <v>183</v>
          </cell>
          <cell r="B184" t="str">
            <v>Marill</v>
          </cell>
          <cell r="C184">
            <v>112</v>
          </cell>
          <cell r="D184">
            <v>32</v>
          </cell>
          <cell r="E184">
            <v>80</v>
          </cell>
          <cell r="F184">
            <v>32</v>
          </cell>
          <cell r="G184">
            <v>80</v>
          </cell>
          <cell r="H184">
            <v>64</v>
          </cell>
          <cell r="I184">
            <v>400</v>
          </cell>
          <cell r="J184">
            <v>42</v>
          </cell>
          <cell r="K184">
            <v>12</v>
          </cell>
          <cell r="L184">
            <v>30</v>
          </cell>
          <cell r="M184">
            <v>12</v>
          </cell>
          <cell r="N184">
            <v>30</v>
          </cell>
          <cell r="O184">
            <v>24</v>
          </cell>
          <cell r="P184">
            <v>150</v>
          </cell>
          <cell r="U184">
            <v>184</v>
          </cell>
        </row>
        <row r="185">
          <cell r="A185">
            <v>184</v>
          </cell>
          <cell r="B185" t="str">
            <v>Azumarill</v>
          </cell>
          <cell r="C185">
            <v>146</v>
          </cell>
          <cell r="D185">
            <v>73</v>
          </cell>
          <cell r="E185">
            <v>117</v>
          </cell>
          <cell r="F185">
            <v>73</v>
          </cell>
          <cell r="G185">
            <v>117</v>
          </cell>
          <cell r="H185">
            <v>73</v>
          </cell>
          <cell r="I185">
            <v>599</v>
          </cell>
          <cell r="J185">
            <v>46</v>
          </cell>
          <cell r="K185">
            <v>23</v>
          </cell>
          <cell r="L185">
            <v>37</v>
          </cell>
          <cell r="M185">
            <v>23</v>
          </cell>
          <cell r="N185">
            <v>37</v>
          </cell>
          <cell r="O185">
            <v>23</v>
          </cell>
          <cell r="P185">
            <v>189</v>
          </cell>
          <cell r="U185">
            <v>184</v>
          </cell>
        </row>
        <row r="186">
          <cell r="A186">
            <v>185</v>
          </cell>
          <cell r="B186" t="str">
            <v>Sudowoodo</v>
          </cell>
          <cell r="C186">
            <v>102</v>
          </cell>
          <cell r="D186">
            <v>146</v>
          </cell>
          <cell r="E186">
            <v>168</v>
          </cell>
          <cell r="F186">
            <v>44</v>
          </cell>
          <cell r="G186">
            <v>95</v>
          </cell>
          <cell r="H186">
            <v>44</v>
          </cell>
          <cell r="I186">
            <v>599</v>
          </cell>
          <cell r="J186">
            <v>32</v>
          </cell>
          <cell r="K186">
            <v>46</v>
          </cell>
          <cell r="L186">
            <v>53</v>
          </cell>
          <cell r="M186">
            <v>14</v>
          </cell>
          <cell r="N186">
            <v>30</v>
          </cell>
          <cell r="O186">
            <v>14</v>
          </cell>
          <cell r="P186">
            <v>189</v>
          </cell>
          <cell r="U186">
            <v>185</v>
          </cell>
        </row>
        <row r="187">
          <cell r="A187">
            <v>186</v>
          </cell>
          <cell r="B187" t="str">
            <v>Politoed</v>
          </cell>
          <cell r="C187">
            <v>108</v>
          </cell>
          <cell r="D187">
            <v>90</v>
          </cell>
          <cell r="E187">
            <v>90</v>
          </cell>
          <cell r="F187">
            <v>108</v>
          </cell>
          <cell r="G187">
            <v>120</v>
          </cell>
          <cell r="H187">
            <v>84</v>
          </cell>
          <cell r="I187">
            <v>600</v>
          </cell>
          <cell r="J187">
            <v>18</v>
          </cell>
          <cell r="K187">
            <v>15</v>
          </cell>
          <cell r="L187">
            <v>15</v>
          </cell>
          <cell r="M187">
            <v>18</v>
          </cell>
          <cell r="N187">
            <v>20</v>
          </cell>
          <cell r="O187">
            <v>14</v>
          </cell>
          <cell r="P187">
            <v>100</v>
          </cell>
          <cell r="U187">
            <v>186</v>
          </cell>
        </row>
        <row r="188">
          <cell r="A188">
            <v>187</v>
          </cell>
          <cell r="B188" t="str">
            <v>Hoppip</v>
          </cell>
          <cell r="C188">
            <v>42</v>
          </cell>
          <cell r="D188">
            <v>42</v>
          </cell>
          <cell r="E188">
            <v>48</v>
          </cell>
          <cell r="F188">
            <v>42</v>
          </cell>
          <cell r="G188">
            <v>66</v>
          </cell>
          <cell r="H188">
            <v>60</v>
          </cell>
          <cell r="I188">
            <v>300</v>
          </cell>
          <cell r="J188">
            <v>7</v>
          </cell>
          <cell r="K188">
            <v>7</v>
          </cell>
          <cell r="L188">
            <v>8</v>
          </cell>
          <cell r="M188">
            <v>7</v>
          </cell>
          <cell r="N188">
            <v>11</v>
          </cell>
          <cell r="O188">
            <v>10</v>
          </cell>
          <cell r="P188">
            <v>50</v>
          </cell>
          <cell r="U188">
            <v>189</v>
          </cell>
        </row>
        <row r="189">
          <cell r="A189">
            <v>188</v>
          </cell>
          <cell r="B189" t="str">
            <v>Skiploom</v>
          </cell>
          <cell r="C189">
            <v>65</v>
          </cell>
          <cell r="D189">
            <v>53</v>
          </cell>
          <cell r="E189">
            <v>59</v>
          </cell>
          <cell r="F189">
            <v>53</v>
          </cell>
          <cell r="G189">
            <v>76</v>
          </cell>
          <cell r="H189">
            <v>94</v>
          </cell>
          <cell r="I189">
            <v>400</v>
          </cell>
          <cell r="J189">
            <v>10</v>
          </cell>
          <cell r="K189">
            <v>8</v>
          </cell>
          <cell r="L189">
            <v>9</v>
          </cell>
          <cell r="M189">
            <v>8</v>
          </cell>
          <cell r="N189">
            <v>11</v>
          </cell>
          <cell r="O189">
            <v>14</v>
          </cell>
          <cell r="P189">
            <v>60</v>
          </cell>
          <cell r="U189">
            <v>189</v>
          </cell>
        </row>
        <row r="190">
          <cell r="A190">
            <v>189</v>
          </cell>
          <cell r="B190" t="str">
            <v>Jumpluff</v>
          </cell>
          <cell r="C190">
            <v>100</v>
          </cell>
          <cell r="D190">
            <v>73</v>
          </cell>
          <cell r="E190">
            <v>93</v>
          </cell>
          <cell r="F190">
            <v>73</v>
          </cell>
          <cell r="G190">
            <v>113</v>
          </cell>
          <cell r="H190">
            <v>147</v>
          </cell>
          <cell r="I190">
            <v>599</v>
          </cell>
          <cell r="J190">
            <v>25</v>
          </cell>
          <cell r="K190">
            <v>18</v>
          </cell>
          <cell r="L190">
            <v>23</v>
          </cell>
          <cell r="M190">
            <v>18</v>
          </cell>
          <cell r="N190">
            <v>28</v>
          </cell>
          <cell r="O190">
            <v>37</v>
          </cell>
          <cell r="P190">
            <v>149</v>
          </cell>
          <cell r="U190">
            <v>189</v>
          </cell>
        </row>
        <row r="191">
          <cell r="A191">
            <v>190</v>
          </cell>
          <cell r="B191" t="str">
            <v>Aipom</v>
          </cell>
          <cell r="C191">
            <v>61</v>
          </cell>
          <cell r="D191">
            <v>78</v>
          </cell>
          <cell r="E191">
            <v>61</v>
          </cell>
          <cell r="F191">
            <v>44</v>
          </cell>
          <cell r="G191">
            <v>61</v>
          </cell>
          <cell r="H191">
            <v>94</v>
          </cell>
          <cell r="I191">
            <v>399</v>
          </cell>
          <cell r="J191">
            <v>6</v>
          </cell>
          <cell r="K191">
            <v>8</v>
          </cell>
          <cell r="L191">
            <v>6</v>
          </cell>
          <cell r="M191">
            <v>4</v>
          </cell>
          <cell r="N191">
            <v>6</v>
          </cell>
          <cell r="O191">
            <v>9</v>
          </cell>
          <cell r="P191">
            <v>39</v>
          </cell>
          <cell r="U191">
            <v>424</v>
          </cell>
        </row>
        <row r="192">
          <cell r="A192">
            <v>191</v>
          </cell>
          <cell r="B192" t="str">
            <v>Sunkern</v>
          </cell>
          <cell r="C192">
            <v>67</v>
          </cell>
          <cell r="D192">
            <v>67</v>
          </cell>
          <cell r="E192">
            <v>67</v>
          </cell>
          <cell r="F192">
            <v>67</v>
          </cell>
          <cell r="G192">
            <v>67</v>
          </cell>
          <cell r="H192">
            <v>67</v>
          </cell>
          <cell r="I192">
            <v>402</v>
          </cell>
          <cell r="J192">
            <v>37</v>
          </cell>
          <cell r="K192">
            <v>37</v>
          </cell>
          <cell r="L192">
            <v>37</v>
          </cell>
          <cell r="M192">
            <v>37</v>
          </cell>
          <cell r="N192">
            <v>37</v>
          </cell>
          <cell r="O192">
            <v>37</v>
          </cell>
          <cell r="P192">
            <v>222</v>
          </cell>
          <cell r="U192">
            <v>192</v>
          </cell>
        </row>
        <row r="193">
          <cell r="A193">
            <v>192</v>
          </cell>
          <cell r="B193" t="str">
            <v>Sunflora</v>
          </cell>
          <cell r="C193">
            <v>106</v>
          </cell>
          <cell r="D193">
            <v>106</v>
          </cell>
          <cell r="E193">
            <v>78</v>
          </cell>
          <cell r="F193">
            <v>148</v>
          </cell>
          <cell r="G193">
            <v>120</v>
          </cell>
          <cell r="H193">
            <v>42</v>
          </cell>
          <cell r="I193">
            <v>600</v>
          </cell>
          <cell r="J193">
            <v>31</v>
          </cell>
          <cell r="K193">
            <v>31</v>
          </cell>
          <cell r="L193">
            <v>23</v>
          </cell>
          <cell r="M193">
            <v>43</v>
          </cell>
          <cell r="N193">
            <v>35</v>
          </cell>
          <cell r="O193">
            <v>12</v>
          </cell>
          <cell r="P193">
            <v>175</v>
          </cell>
          <cell r="U193">
            <v>192</v>
          </cell>
        </row>
        <row r="194">
          <cell r="A194">
            <v>193</v>
          </cell>
          <cell r="B194" t="str">
            <v>Yanma</v>
          </cell>
          <cell r="C194">
            <v>67</v>
          </cell>
          <cell r="D194">
            <v>67</v>
          </cell>
          <cell r="E194">
            <v>46</v>
          </cell>
          <cell r="F194">
            <v>77</v>
          </cell>
          <cell r="G194">
            <v>46</v>
          </cell>
          <cell r="H194">
            <v>97</v>
          </cell>
          <cell r="I194">
            <v>400</v>
          </cell>
          <cell r="J194">
            <v>2</v>
          </cell>
          <cell r="K194">
            <v>2</v>
          </cell>
          <cell r="L194">
            <v>1</v>
          </cell>
          <cell r="M194">
            <v>2</v>
          </cell>
          <cell r="N194">
            <v>1</v>
          </cell>
          <cell r="O194">
            <v>2</v>
          </cell>
          <cell r="P194">
            <v>10</v>
          </cell>
          <cell r="U194">
            <v>469</v>
          </cell>
        </row>
        <row r="195">
          <cell r="A195">
            <v>194</v>
          </cell>
          <cell r="B195" t="str">
            <v>Wooper</v>
          </cell>
          <cell r="C195">
            <v>105</v>
          </cell>
          <cell r="D195">
            <v>86</v>
          </cell>
          <cell r="E195">
            <v>86</v>
          </cell>
          <cell r="F195">
            <v>48</v>
          </cell>
          <cell r="G195">
            <v>48</v>
          </cell>
          <cell r="H195">
            <v>29</v>
          </cell>
          <cell r="I195">
            <v>402</v>
          </cell>
          <cell r="J195">
            <v>50</v>
          </cell>
          <cell r="K195">
            <v>41</v>
          </cell>
          <cell r="L195">
            <v>41</v>
          </cell>
          <cell r="M195">
            <v>23</v>
          </cell>
          <cell r="N195">
            <v>23</v>
          </cell>
          <cell r="O195">
            <v>14</v>
          </cell>
          <cell r="P195">
            <v>192</v>
          </cell>
          <cell r="U195">
            <v>195</v>
          </cell>
        </row>
        <row r="196">
          <cell r="A196">
            <v>195</v>
          </cell>
          <cell r="B196" t="str">
            <v>Quagsire</v>
          </cell>
          <cell r="C196">
            <v>133</v>
          </cell>
          <cell r="D196">
            <v>119</v>
          </cell>
          <cell r="E196">
            <v>119</v>
          </cell>
          <cell r="F196">
            <v>91</v>
          </cell>
          <cell r="G196">
            <v>91</v>
          </cell>
          <cell r="H196">
            <v>49</v>
          </cell>
          <cell r="I196">
            <v>602</v>
          </cell>
          <cell r="J196">
            <v>38</v>
          </cell>
          <cell r="K196">
            <v>34</v>
          </cell>
          <cell r="L196">
            <v>34</v>
          </cell>
          <cell r="M196">
            <v>26</v>
          </cell>
          <cell r="N196">
            <v>26</v>
          </cell>
          <cell r="O196">
            <v>14</v>
          </cell>
          <cell r="P196">
            <v>172</v>
          </cell>
          <cell r="U196">
            <v>195</v>
          </cell>
        </row>
        <row r="197">
          <cell r="A197">
            <v>196</v>
          </cell>
          <cell r="B197" t="str">
            <v>Espeon</v>
          </cell>
          <cell r="C197">
            <v>74</v>
          </cell>
          <cell r="D197">
            <v>74</v>
          </cell>
          <cell r="E197">
            <v>69</v>
          </cell>
          <cell r="F197">
            <v>149</v>
          </cell>
          <cell r="G197">
            <v>109</v>
          </cell>
          <cell r="H197">
            <v>126</v>
          </cell>
          <cell r="I197">
            <v>601</v>
          </cell>
          <cell r="J197">
            <v>9</v>
          </cell>
          <cell r="K197">
            <v>9</v>
          </cell>
          <cell r="L197">
            <v>9</v>
          </cell>
          <cell r="M197">
            <v>19</v>
          </cell>
          <cell r="N197">
            <v>14</v>
          </cell>
          <cell r="O197">
            <v>16</v>
          </cell>
          <cell r="P197">
            <v>76</v>
          </cell>
          <cell r="U197">
            <v>196</v>
          </cell>
        </row>
        <row r="198">
          <cell r="A198">
            <v>197</v>
          </cell>
          <cell r="B198" t="str">
            <v>Umbreon</v>
          </cell>
          <cell r="C198">
            <v>109</v>
          </cell>
          <cell r="D198">
            <v>74</v>
          </cell>
          <cell r="E198">
            <v>126</v>
          </cell>
          <cell r="F198">
            <v>69</v>
          </cell>
          <cell r="G198">
            <v>149</v>
          </cell>
          <cell r="H198">
            <v>74</v>
          </cell>
          <cell r="I198">
            <v>601</v>
          </cell>
          <cell r="J198">
            <v>14</v>
          </cell>
          <cell r="K198">
            <v>9</v>
          </cell>
          <cell r="L198">
            <v>16</v>
          </cell>
          <cell r="M198">
            <v>9</v>
          </cell>
          <cell r="N198">
            <v>19</v>
          </cell>
          <cell r="O198">
            <v>9</v>
          </cell>
          <cell r="P198">
            <v>76</v>
          </cell>
          <cell r="U198">
            <v>197</v>
          </cell>
        </row>
        <row r="199">
          <cell r="A199">
            <v>198</v>
          </cell>
          <cell r="B199" t="str">
            <v>Murkrow</v>
          </cell>
          <cell r="C199">
            <v>59</v>
          </cell>
          <cell r="D199">
            <v>84</v>
          </cell>
          <cell r="E199">
            <v>41</v>
          </cell>
          <cell r="F199">
            <v>84</v>
          </cell>
          <cell r="G199">
            <v>41</v>
          </cell>
          <cell r="H199">
            <v>90</v>
          </cell>
          <cell r="I199">
            <v>399</v>
          </cell>
          <cell r="J199">
            <v>-1</v>
          </cell>
          <cell r="K199">
            <v>-1</v>
          </cell>
          <cell r="L199">
            <v>-1</v>
          </cell>
          <cell r="M199">
            <v>-1</v>
          </cell>
          <cell r="N199">
            <v>-1</v>
          </cell>
          <cell r="O199">
            <v>-1</v>
          </cell>
          <cell r="P199">
            <v>-6</v>
          </cell>
          <cell r="U199">
            <v>430</v>
          </cell>
        </row>
        <row r="200">
          <cell r="A200">
            <v>199</v>
          </cell>
          <cell r="B200" t="str">
            <v>Slowking</v>
          </cell>
          <cell r="C200">
            <v>116</v>
          </cell>
          <cell r="D200">
            <v>92</v>
          </cell>
          <cell r="E200">
            <v>98</v>
          </cell>
          <cell r="F200">
            <v>122</v>
          </cell>
          <cell r="G200">
            <v>135</v>
          </cell>
          <cell r="H200">
            <v>37</v>
          </cell>
          <cell r="I200">
            <v>600</v>
          </cell>
          <cell r="J200">
            <v>21</v>
          </cell>
          <cell r="K200">
            <v>17</v>
          </cell>
          <cell r="L200">
            <v>18</v>
          </cell>
          <cell r="M200">
            <v>22</v>
          </cell>
          <cell r="N200">
            <v>25</v>
          </cell>
          <cell r="O200">
            <v>7</v>
          </cell>
          <cell r="P200">
            <v>110</v>
          </cell>
          <cell r="U200">
            <v>199</v>
          </cell>
        </row>
        <row r="201">
          <cell r="A201">
            <v>200</v>
          </cell>
          <cell r="B201" t="str">
            <v>Misdreavus</v>
          </cell>
          <cell r="C201">
            <v>55</v>
          </cell>
          <cell r="D201">
            <v>55</v>
          </cell>
          <cell r="E201">
            <v>55</v>
          </cell>
          <cell r="F201">
            <v>78</v>
          </cell>
          <cell r="G201">
            <v>78</v>
          </cell>
          <cell r="H201">
            <v>78</v>
          </cell>
          <cell r="I201">
            <v>399</v>
          </cell>
          <cell r="J201">
            <v>-5</v>
          </cell>
          <cell r="K201">
            <v>-5</v>
          </cell>
          <cell r="L201">
            <v>-5</v>
          </cell>
          <cell r="M201">
            <v>-7</v>
          </cell>
          <cell r="N201">
            <v>-7</v>
          </cell>
          <cell r="O201">
            <v>-7</v>
          </cell>
          <cell r="P201">
            <v>-36</v>
          </cell>
          <cell r="U201">
            <v>429</v>
          </cell>
        </row>
        <row r="202">
          <cell r="A202">
            <v>201</v>
          </cell>
          <cell r="B202" t="str">
            <v>Unown</v>
          </cell>
          <cell r="C202">
            <v>86</v>
          </cell>
          <cell r="D202">
            <v>129</v>
          </cell>
          <cell r="E202">
            <v>86</v>
          </cell>
          <cell r="F202">
            <v>129</v>
          </cell>
          <cell r="G202">
            <v>86</v>
          </cell>
          <cell r="H202">
            <v>86</v>
          </cell>
          <cell r="I202">
            <v>602</v>
          </cell>
          <cell r="J202">
            <v>38</v>
          </cell>
          <cell r="K202">
            <v>57</v>
          </cell>
          <cell r="L202">
            <v>38</v>
          </cell>
          <cell r="M202">
            <v>57</v>
          </cell>
          <cell r="N202">
            <v>38</v>
          </cell>
          <cell r="O202">
            <v>38</v>
          </cell>
          <cell r="P202">
            <v>266</v>
          </cell>
          <cell r="U202">
            <v>201</v>
          </cell>
        </row>
        <row r="203">
          <cell r="A203">
            <v>202</v>
          </cell>
          <cell r="B203" t="str">
            <v>Wobbuffet</v>
          </cell>
          <cell r="C203">
            <v>255</v>
          </cell>
          <cell r="D203">
            <v>54</v>
          </cell>
          <cell r="E203">
            <v>91</v>
          </cell>
          <cell r="F203">
            <v>54</v>
          </cell>
          <cell r="G203">
            <v>91</v>
          </cell>
          <cell r="H203">
            <v>54</v>
          </cell>
          <cell r="I203">
            <v>599</v>
          </cell>
          <cell r="J203">
            <v>65</v>
          </cell>
          <cell r="K203">
            <v>21</v>
          </cell>
          <cell r="L203">
            <v>33</v>
          </cell>
          <cell r="M203">
            <v>21</v>
          </cell>
          <cell r="N203">
            <v>33</v>
          </cell>
          <cell r="O203">
            <v>21</v>
          </cell>
          <cell r="P203">
            <v>194</v>
          </cell>
          <cell r="U203">
            <v>202</v>
          </cell>
        </row>
        <row r="204">
          <cell r="A204">
            <v>203</v>
          </cell>
          <cell r="B204" t="str">
            <v>Girafarig</v>
          </cell>
          <cell r="C204">
            <v>92</v>
          </cell>
          <cell r="D204">
            <v>105</v>
          </cell>
          <cell r="E204">
            <v>86</v>
          </cell>
          <cell r="F204">
            <v>119</v>
          </cell>
          <cell r="G204">
            <v>86</v>
          </cell>
          <cell r="H204">
            <v>112</v>
          </cell>
          <cell r="I204">
            <v>600</v>
          </cell>
          <cell r="J204">
            <v>22</v>
          </cell>
          <cell r="K204">
            <v>25</v>
          </cell>
          <cell r="L204">
            <v>21</v>
          </cell>
          <cell r="M204">
            <v>29</v>
          </cell>
          <cell r="N204">
            <v>21</v>
          </cell>
          <cell r="O204">
            <v>27</v>
          </cell>
          <cell r="P204">
            <v>145</v>
          </cell>
          <cell r="U204">
            <v>203</v>
          </cell>
        </row>
        <row r="205">
          <cell r="A205">
            <v>204</v>
          </cell>
          <cell r="B205" t="str">
            <v>Pineco</v>
          </cell>
          <cell r="C205">
            <v>69</v>
          </cell>
          <cell r="D205">
            <v>90</v>
          </cell>
          <cell r="E205">
            <v>124</v>
          </cell>
          <cell r="F205">
            <v>48</v>
          </cell>
          <cell r="G205">
            <v>48</v>
          </cell>
          <cell r="H205">
            <v>21</v>
          </cell>
          <cell r="I205">
            <v>400</v>
          </cell>
          <cell r="J205">
            <v>19</v>
          </cell>
          <cell r="K205">
            <v>25</v>
          </cell>
          <cell r="L205">
            <v>34</v>
          </cell>
          <cell r="M205">
            <v>13</v>
          </cell>
          <cell r="N205">
            <v>13</v>
          </cell>
          <cell r="O205">
            <v>6</v>
          </cell>
          <cell r="P205">
            <v>110</v>
          </cell>
          <cell r="U205">
            <v>205</v>
          </cell>
        </row>
        <row r="206">
          <cell r="A206">
            <v>205</v>
          </cell>
          <cell r="B206" t="str">
            <v>Forretress</v>
          </cell>
          <cell r="C206">
            <v>97</v>
          </cell>
          <cell r="D206">
            <v>116</v>
          </cell>
          <cell r="E206">
            <v>181</v>
          </cell>
          <cell r="F206">
            <v>77</v>
          </cell>
          <cell r="G206">
            <v>77</v>
          </cell>
          <cell r="H206">
            <v>52</v>
          </cell>
          <cell r="I206">
            <v>600</v>
          </cell>
          <cell r="J206">
            <v>22</v>
          </cell>
          <cell r="K206">
            <v>26</v>
          </cell>
          <cell r="L206">
            <v>41</v>
          </cell>
          <cell r="M206">
            <v>17</v>
          </cell>
          <cell r="N206">
            <v>17</v>
          </cell>
          <cell r="O206">
            <v>12</v>
          </cell>
          <cell r="P206">
            <v>135</v>
          </cell>
          <cell r="U206">
            <v>205</v>
          </cell>
        </row>
        <row r="207">
          <cell r="A207">
            <v>206</v>
          </cell>
          <cell r="B207" t="str">
            <v>Dunsparce</v>
          </cell>
          <cell r="C207">
            <v>145</v>
          </cell>
          <cell r="D207">
            <v>101</v>
          </cell>
          <cell r="E207">
            <v>101</v>
          </cell>
          <cell r="F207">
            <v>94</v>
          </cell>
          <cell r="G207">
            <v>94</v>
          </cell>
          <cell r="H207">
            <v>65</v>
          </cell>
          <cell r="I207">
            <v>600</v>
          </cell>
          <cell r="J207">
            <v>45</v>
          </cell>
          <cell r="K207">
            <v>31</v>
          </cell>
          <cell r="L207">
            <v>31</v>
          </cell>
          <cell r="M207">
            <v>29</v>
          </cell>
          <cell r="N207">
            <v>29</v>
          </cell>
          <cell r="O207">
            <v>20</v>
          </cell>
          <cell r="P207">
            <v>185</v>
          </cell>
          <cell r="U207">
            <v>206</v>
          </cell>
        </row>
        <row r="208">
          <cell r="A208">
            <v>207</v>
          </cell>
          <cell r="B208" t="str">
            <v>Gligar</v>
          </cell>
          <cell r="C208">
            <v>60</v>
          </cell>
          <cell r="D208">
            <v>70</v>
          </cell>
          <cell r="E208">
            <v>98</v>
          </cell>
          <cell r="F208">
            <v>33</v>
          </cell>
          <cell r="G208">
            <v>60</v>
          </cell>
          <cell r="H208">
            <v>79</v>
          </cell>
          <cell r="I208">
            <v>400</v>
          </cell>
          <cell r="J208">
            <v>-5</v>
          </cell>
          <cell r="K208">
            <v>-5</v>
          </cell>
          <cell r="L208">
            <v>-7</v>
          </cell>
          <cell r="M208">
            <v>-2</v>
          </cell>
          <cell r="N208">
            <v>-5</v>
          </cell>
          <cell r="O208">
            <v>-6</v>
          </cell>
          <cell r="P208">
            <v>-30</v>
          </cell>
          <cell r="U208">
            <v>472</v>
          </cell>
        </row>
        <row r="209">
          <cell r="A209">
            <v>208</v>
          </cell>
          <cell r="B209" t="str">
            <v>Steelix</v>
          </cell>
          <cell r="C209">
            <v>88</v>
          </cell>
          <cell r="D209">
            <v>100</v>
          </cell>
          <cell r="E209">
            <v>235</v>
          </cell>
          <cell r="F209">
            <v>65</v>
          </cell>
          <cell r="G209">
            <v>76</v>
          </cell>
          <cell r="H209">
            <v>35</v>
          </cell>
          <cell r="I209">
            <v>599</v>
          </cell>
          <cell r="J209">
            <v>13</v>
          </cell>
          <cell r="K209">
            <v>15</v>
          </cell>
          <cell r="L209">
            <v>35</v>
          </cell>
          <cell r="M209">
            <v>10</v>
          </cell>
          <cell r="N209">
            <v>11</v>
          </cell>
          <cell r="O209">
            <v>5</v>
          </cell>
          <cell r="P209">
            <v>89</v>
          </cell>
          <cell r="U209">
            <v>208</v>
          </cell>
        </row>
        <row r="210">
          <cell r="A210">
            <v>209</v>
          </cell>
          <cell r="B210" t="str">
            <v>Snubbull</v>
          </cell>
          <cell r="C210">
            <v>80</v>
          </cell>
          <cell r="D210">
            <v>107</v>
          </cell>
          <cell r="E210">
            <v>67</v>
          </cell>
          <cell r="F210">
            <v>53</v>
          </cell>
          <cell r="G210">
            <v>53</v>
          </cell>
          <cell r="H210">
            <v>40</v>
          </cell>
          <cell r="I210">
            <v>400</v>
          </cell>
          <cell r="J210">
            <v>20</v>
          </cell>
          <cell r="K210">
            <v>27</v>
          </cell>
          <cell r="L210">
            <v>17</v>
          </cell>
          <cell r="M210">
            <v>13</v>
          </cell>
          <cell r="N210">
            <v>13</v>
          </cell>
          <cell r="O210">
            <v>10</v>
          </cell>
          <cell r="P210">
            <v>100</v>
          </cell>
          <cell r="U210">
            <v>210</v>
          </cell>
        </row>
        <row r="211">
          <cell r="A211">
            <v>210</v>
          </cell>
          <cell r="B211" t="str">
            <v>Granbull</v>
          </cell>
          <cell r="C211">
            <v>120</v>
          </cell>
          <cell r="D211">
            <v>160</v>
          </cell>
          <cell r="E211">
            <v>100</v>
          </cell>
          <cell r="F211">
            <v>80</v>
          </cell>
          <cell r="G211">
            <v>80</v>
          </cell>
          <cell r="H211">
            <v>60</v>
          </cell>
          <cell r="I211">
            <v>600</v>
          </cell>
          <cell r="J211">
            <v>30</v>
          </cell>
          <cell r="K211">
            <v>40</v>
          </cell>
          <cell r="L211">
            <v>25</v>
          </cell>
          <cell r="M211">
            <v>20</v>
          </cell>
          <cell r="N211">
            <v>20</v>
          </cell>
          <cell r="O211">
            <v>15</v>
          </cell>
          <cell r="P211">
            <v>150</v>
          </cell>
          <cell r="U211">
            <v>210</v>
          </cell>
        </row>
        <row r="212">
          <cell r="A212">
            <v>211</v>
          </cell>
          <cell r="B212" t="str">
            <v>Qwilfish</v>
          </cell>
          <cell r="C212">
            <v>91</v>
          </cell>
          <cell r="D212">
            <v>133</v>
          </cell>
          <cell r="E212">
            <v>105</v>
          </cell>
          <cell r="F212">
            <v>77</v>
          </cell>
          <cell r="G212">
            <v>77</v>
          </cell>
          <cell r="H212">
            <v>119</v>
          </cell>
          <cell r="I212">
            <v>602</v>
          </cell>
          <cell r="J212">
            <v>26</v>
          </cell>
          <cell r="K212">
            <v>38</v>
          </cell>
          <cell r="L212">
            <v>30</v>
          </cell>
          <cell r="M212">
            <v>22</v>
          </cell>
          <cell r="N212">
            <v>22</v>
          </cell>
          <cell r="O212">
            <v>34</v>
          </cell>
          <cell r="P212">
            <v>172</v>
          </cell>
          <cell r="U212">
            <v>211</v>
          </cell>
        </row>
        <row r="213">
          <cell r="A213">
            <v>212</v>
          </cell>
          <cell r="B213" t="str">
            <v>Scizor</v>
          </cell>
          <cell r="C213">
            <v>84</v>
          </cell>
          <cell r="D213">
            <v>156</v>
          </cell>
          <cell r="E213">
            <v>120</v>
          </cell>
          <cell r="F213">
            <v>66</v>
          </cell>
          <cell r="G213">
            <v>96</v>
          </cell>
          <cell r="H213">
            <v>78</v>
          </cell>
          <cell r="I213">
            <v>600</v>
          </cell>
          <cell r="J213">
            <v>14</v>
          </cell>
          <cell r="K213">
            <v>26</v>
          </cell>
          <cell r="L213">
            <v>20</v>
          </cell>
          <cell r="M213">
            <v>11</v>
          </cell>
          <cell r="N213">
            <v>16</v>
          </cell>
          <cell r="O213">
            <v>13</v>
          </cell>
          <cell r="P213">
            <v>100</v>
          </cell>
          <cell r="U213">
            <v>212</v>
          </cell>
        </row>
        <row r="214">
          <cell r="A214">
            <v>213</v>
          </cell>
          <cell r="B214" t="str">
            <v>Shuckle</v>
          </cell>
          <cell r="C214">
            <v>33</v>
          </cell>
          <cell r="D214">
            <v>21</v>
          </cell>
          <cell r="E214">
            <v>255</v>
          </cell>
          <cell r="F214">
            <v>21</v>
          </cell>
          <cell r="G214">
            <v>255</v>
          </cell>
          <cell r="H214">
            <v>15</v>
          </cell>
          <cell r="I214">
            <v>600</v>
          </cell>
          <cell r="J214">
            <v>13</v>
          </cell>
          <cell r="K214">
            <v>11</v>
          </cell>
          <cell r="L214">
            <v>25</v>
          </cell>
          <cell r="M214">
            <v>11</v>
          </cell>
          <cell r="N214">
            <v>25</v>
          </cell>
          <cell r="O214">
            <v>10</v>
          </cell>
          <cell r="P214">
            <v>95</v>
          </cell>
          <cell r="U214">
            <v>213</v>
          </cell>
        </row>
        <row r="215">
          <cell r="A215">
            <v>214</v>
          </cell>
          <cell r="B215" t="str">
            <v>Heracross</v>
          </cell>
          <cell r="C215">
            <v>96</v>
          </cell>
          <cell r="D215">
            <v>150</v>
          </cell>
          <cell r="E215">
            <v>90</v>
          </cell>
          <cell r="F215">
            <v>48</v>
          </cell>
          <cell r="G215">
            <v>114</v>
          </cell>
          <cell r="H215">
            <v>102</v>
          </cell>
          <cell r="I215">
            <v>600</v>
          </cell>
          <cell r="J215">
            <v>16</v>
          </cell>
          <cell r="K215">
            <v>25</v>
          </cell>
          <cell r="L215">
            <v>15</v>
          </cell>
          <cell r="M215">
            <v>8</v>
          </cell>
          <cell r="N215">
            <v>19</v>
          </cell>
          <cell r="O215">
            <v>17</v>
          </cell>
          <cell r="P215">
            <v>100</v>
          </cell>
          <cell r="U215">
            <v>214</v>
          </cell>
        </row>
        <row r="216">
          <cell r="A216">
            <v>215</v>
          </cell>
          <cell r="B216" t="str">
            <v>Sneasel</v>
          </cell>
          <cell r="C216">
            <v>51</v>
          </cell>
          <cell r="D216">
            <v>88</v>
          </cell>
          <cell r="E216">
            <v>51</v>
          </cell>
          <cell r="F216">
            <v>33</v>
          </cell>
          <cell r="G216">
            <v>70</v>
          </cell>
          <cell r="H216">
            <v>107</v>
          </cell>
          <cell r="I216">
            <v>400</v>
          </cell>
          <cell r="J216">
            <v>-4</v>
          </cell>
          <cell r="K216">
            <v>-7</v>
          </cell>
          <cell r="L216">
            <v>-4</v>
          </cell>
          <cell r="M216">
            <v>-2</v>
          </cell>
          <cell r="N216">
            <v>-5</v>
          </cell>
          <cell r="O216">
            <v>-8</v>
          </cell>
          <cell r="P216">
            <v>-30</v>
          </cell>
          <cell r="U216">
            <v>461</v>
          </cell>
        </row>
        <row r="217">
          <cell r="A217">
            <v>216</v>
          </cell>
          <cell r="B217" t="str">
            <v>Teddiursa</v>
          </cell>
          <cell r="C217">
            <v>73</v>
          </cell>
          <cell r="D217">
            <v>97</v>
          </cell>
          <cell r="E217">
            <v>61</v>
          </cell>
          <cell r="F217">
            <v>61</v>
          </cell>
          <cell r="G217">
            <v>61</v>
          </cell>
          <cell r="H217">
            <v>48</v>
          </cell>
          <cell r="I217">
            <v>401</v>
          </cell>
          <cell r="J217">
            <v>13</v>
          </cell>
          <cell r="K217">
            <v>17</v>
          </cell>
          <cell r="L217">
            <v>11</v>
          </cell>
          <cell r="M217">
            <v>11</v>
          </cell>
          <cell r="N217">
            <v>11</v>
          </cell>
          <cell r="O217">
            <v>8</v>
          </cell>
          <cell r="P217">
            <v>71</v>
          </cell>
          <cell r="U217">
            <v>217</v>
          </cell>
        </row>
        <row r="218">
          <cell r="A218">
            <v>217</v>
          </cell>
          <cell r="B218" t="str">
            <v>Ursaring</v>
          </cell>
          <cell r="C218">
            <v>108</v>
          </cell>
          <cell r="D218">
            <v>156</v>
          </cell>
          <cell r="E218">
            <v>90</v>
          </cell>
          <cell r="F218">
            <v>90</v>
          </cell>
          <cell r="G218">
            <v>90</v>
          </cell>
          <cell r="H218">
            <v>66</v>
          </cell>
          <cell r="I218">
            <v>600</v>
          </cell>
          <cell r="J218">
            <v>18</v>
          </cell>
          <cell r="K218">
            <v>26</v>
          </cell>
          <cell r="L218">
            <v>15</v>
          </cell>
          <cell r="M218">
            <v>15</v>
          </cell>
          <cell r="N218">
            <v>15</v>
          </cell>
          <cell r="O218">
            <v>11</v>
          </cell>
          <cell r="P218">
            <v>100</v>
          </cell>
          <cell r="U218">
            <v>217</v>
          </cell>
        </row>
        <row r="219">
          <cell r="A219">
            <v>218</v>
          </cell>
          <cell r="B219" t="str">
            <v>Slugma</v>
          </cell>
          <cell r="C219">
            <v>64</v>
          </cell>
          <cell r="D219">
            <v>64</v>
          </cell>
          <cell r="E219">
            <v>64</v>
          </cell>
          <cell r="F219">
            <v>112</v>
          </cell>
          <cell r="G219">
            <v>64</v>
          </cell>
          <cell r="H219">
            <v>32</v>
          </cell>
          <cell r="I219">
            <v>400</v>
          </cell>
          <cell r="J219">
            <v>24</v>
          </cell>
          <cell r="K219">
            <v>24</v>
          </cell>
          <cell r="L219">
            <v>24</v>
          </cell>
          <cell r="M219">
            <v>42</v>
          </cell>
          <cell r="N219">
            <v>24</v>
          </cell>
          <cell r="O219">
            <v>12</v>
          </cell>
          <cell r="P219">
            <v>150</v>
          </cell>
          <cell r="U219">
            <v>219</v>
          </cell>
        </row>
        <row r="220">
          <cell r="A220">
            <v>219</v>
          </cell>
          <cell r="B220" t="str">
            <v>Magcargo</v>
          </cell>
          <cell r="C220">
            <v>73</v>
          </cell>
          <cell r="D220">
            <v>73</v>
          </cell>
          <cell r="E220">
            <v>176</v>
          </cell>
          <cell r="F220">
            <v>117</v>
          </cell>
          <cell r="G220">
            <v>117</v>
          </cell>
          <cell r="H220">
            <v>44</v>
          </cell>
          <cell r="I220">
            <v>600</v>
          </cell>
          <cell r="J220">
            <v>23</v>
          </cell>
          <cell r="K220">
            <v>23</v>
          </cell>
          <cell r="L220">
            <v>56</v>
          </cell>
          <cell r="M220">
            <v>37</v>
          </cell>
          <cell r="N220">
            <v>37</v>
          </cell>
          <cell r="O220">
            <v>14</v>
          </cell>
          <cell r="P220">
            <v>190</v>
          </cell>
          <cell r="U220">
            <v>219</v>
          </cell>
        </row>
        <row r="221">
          <cell r="A221">
            <v>220</v>
          </cell>
          <cell r="B221" t="str">
            <v>Swinub</v>
          </cell>
          <cell r="C221">
            <v>60</v>
          </cell>
          <cell r="D221">
            <v>60</v>
          </cell>
          <cell r="E221">
            <v>48</v>
          </cell>
          <cell r="F221">
            <v>36</v>
          </cell>
          <cell r="G221">
            <v>36</v>
          </cell>
          <cell r="H221">
            <v>60</v>
          </cell>
          <cell r="I221">
            <v>300</v>
          </cell>
          <cell r="J221">
            <v>10</v>
          </cell>
          <cell r="K221">
            <v>10</v>
          </cell>
          <cell r="L221">
            <v>8</v>
          </cell>
          <cell r="M221">
            <v>6</v>
          </cell>
          <cell r="N221">
            <v>6</v>
          </cell>
          <cell r="O221">
            <v>10</v>
          </cell>
          <cell r="P221">
            <v>50</v>
          </cell>
          <cell r="U221">
            <v>473</v>
          </cell>
        </row>
        <row r="222">
          <cell r="A222">
            <v>221</v>
          </cell>
          <cell r="B222" t="str">
            <v>Piloswine</v>
          </cell>
          <cell r="C222">
            <v>89</v>
          </cell>
          <cell r="D222">
            <v>89</v>
          </cell>
          <cell r="E222">
            <v>71</v>
          </cell>
          <cell r="F222">
            <v>53</v>
          </cell>
          <cell r="G222">
            <v>53</v>
          </cell>
          <cell r="H222">
            <v>44</v>
          </cell>
          <cell r="I222">
            <v>399</v>
          </cell>
          <cell r="J222">
            <v>-11</v>
          </cell>
          <cell r="K222">
            <v>-11</v>
          </cell>
          <cell r="L222">
            <v>-9</v>
          </cell>
          <cell r="M222">
            <v>-7</v>
          </cell>
          <cell r="N222">
            <v>-7</v>
          </cell>
          <cell r="O222">
            <v>-6</v>
          </cell>
          <cell r="P222">
            <v>-51</v>
          </cell>
          <cell r="U222">
            <v>473</v>
          </cell>
        </row>
        <row r="223">
          <cell r="A223">
            <v>222</v>
          </cell>
          <cell r="B223" t="str">
            <v>Corsola</v>
          </cell>
          <cell r="C223">
            <v>87</v>
          </cell>
          <cell r="D223">
            <v>87</v>
          </cell>
          <cell r="E223">
            <v>134</v>
          </cell>
          <cell r="F223">
            <v>103</v>
          </cell>
          <cell r="G223">
            <v>134</v>
          </cell>
          <cell r="H223">
            <v>55</v>
          </cell>
          <cell r="I223">
            <v>600</v>
          </cell>
          <cell r="J223">
            <v>32</v>
          </cell>
          <cell r="K223">
            <v>32</v>
          </cell>
          <cell r="L223">
            <v>49</v>
          </cell>
          <cell r="M223">
            <v>38</v>
          </cell>
          <cell r="N223">
            <v>49</v>
          </cell>
          <cell r="O223">
            <v>20</v>
          </cell>
          <cell r="P223">
            <v>220</v>
          </cell>
          <cell r="U223">
            <v>222</v>
          </cell>
        </row>
        <row r="224">
          <cell r="A224">
            <v>223</v>
          </cell>
          <cell r="B224" t="str">
            <v>Remoraid</v>
          </cell>
          <cell r="C224">
            <v>47</v>
          </cell>
          <cell r="D224">
            <v>87</v>
          </cell>
          <cell r="E224">
            <v>47</v>
          </cell>
          <cell r="F224">
            <v>87</v>
          </cell>
          <cell r="G224">
            <v>47</v>
          </cell>
          <cell r="H224">
            <v>87</v>
          </cell>
          <cell r="I224">
            <v>402</v>
          </cell>
          <cell r="J224">
            <v>12</v>
          </cell>
          <cell r="K224">
            <v>22</v>
          </cell>
          <cell r="L224">
            <v>12</v>
          </cell>
          <cell r="M224">
            <v>22</v>
          </cell>
          <cell r="N224">
            <v>12</v>
          </cell>
          <cell r="O224">
            <v>22</v>
          </cell>
          <cell r="P224">
            <v>102</v>
          </cell>
          <cell r="U224">
            <v>224</v>
          </cell>
        </row>
        <row r="225">
          <cell r="A225">
            <v>224</v>
          </cell>
          <cell r="B225" t="str">
            <v>Octillery</v>
          </cell>
          <cell r="C225">
            <v>94</v>
          </cell>
          <cell r="D225">
            <v>131</v>
          </cell>
          <cell r="E225">
            <v>94</v>
          </cell>
          <cell r="F225">
            <v>131</v>
          </cell>
          <cell r="G225">
            <v>94</v>
          </cell>
          <cell r="H225">
            <v>56</v>
          </cell>
          <cell r="I225">
            <v>600</v>
          </cell>
          <cell r="J225">
            <v>19</v>
          </cell>
          <cell r="K225">
            <v>26</v>
          </cell>
          <cell r="L225">
            <v>19</v>
          </cell>
          <cell r="M225">
            <v>26</v>
          </cell>
          <cell r="N225">
            <v>19</v>
          </cell>
          <cell r="O225">
            <v>11</v>
          </cell>
          <cell r="P225">
            <v>120</v>
          </cell>
          <cell r="U225">
            <v>224</v>
          </cell>
        </row>
        <row r="226">
          <cell r="A226">
            <v>225</v>
          </cell>
          <cell r="B226" t="str">
            <v>Delibird</v>
          </cell>
          <cell r="C226">
            <v>82</v>
          </cell>
          <cell r="D226">
            <v>100</v>
          </cell>
          <cell r="E226">
            <v>82</v>
          </cell>
          <cell r="F226">
            <v>118</v>
          </cell>
          <cell r="G226">
            <v>82</v>
          </cell>
          <cell r="H226">
            <v>136</v>
          </cell>
          <cell r="I226">
            <v>600</v>
          </cell>
          <cell r="J226">
            <v>37</v>
          </cell>
          <cell r="K226">
            <v>45</v>
          </cell>
          <cell r="L226">
            <v>37</v>
          </cell>
          <cell r="M226">
            <v>53</v>
          </cell>
          <cell r="N226">
            <v>37</v>
          </cell>
          <cell r="O226">
            <v>61</v>
          </cell>
          <cell r="P226">
            <v>270</v>
          </cell>
          <cell r="U226">
            <v>225</v>
          </cell>
        </row>
        <row r="227">
          <cell r="A227">
            <v>226</v>
          </cell>
          <cell r="B227" t="str">
            <v>Mantine</v>
          </cell>
          <cell r="C227">
            <v>84</v>
          </cell>
          <cell r="D227">
            <v>52</v>
          </cell>
          <cell r="E227">
            <v>90</v>
          </cell>
          <cell r="F227">
            <v>103</v>
          </cell>
          <cell r="G227">
            <v>181</v>
          </cell>
          <cell r="H227">
            <v>90</v>
          </cell>
          <cell r="I227">
            <v>600</v>
          </cell>
          <cell r="J227">
            <v>19</v>
          </cell>
          <cell r="K227">
            <v>12</v>
          </cell>
          <cell r="L227">
            <v>20</v>
          </cell>
          <cell r="M227">
            <v>23</v>
          </cell>
          <cell r="N227">
            <v>41</v>
          </cell>
          <cell r="O227">
            <v>20</v>
          </cell>
          <cell r="P227">
            <v>135</v>
          </cell>
          <cell r="U227">
            <v>226</v>
          </cell>
        </row>
        <row r="228">
          <cell r="A228">
            <v>227</v>
          </cell>
          <cell r="B228" t="str">
            <v>Skarmory</v>
          </cell>
          <cell r="C228">
            <v>84</v>
          </cell>
          <cell r="D228">
            <v>103</v>
          </cell>
          <cell r="E228">
            <v>181</v>
          </cell>
          <cell r="F228">
            <v>52</v>
          </cell>
          <cell r="G228">
            <v>90</v>
          </cell>
          <cell r="H228">
            <v>90</v>
          </cell>
          <cell r="I228">
            <v>600</v>
          </cell>
          <cell r="J228">
            <v>19</v>
          </cell>
          <cell r="K228">
            <v>23</v>
          </cell>
          <cell r="L228">
            <v>41</v>
          </cell>
          <cell r="M228">
            <v>12</v>
          </cell>
          <cell r="N228">
            <v>20</v>
          </cell>
          <cell r="O228">
            <v>20</v>
          </cell>
          <cell r="P228">
            <v>135</v>
          </cell>
          <cell r="U228">
            <v>227</v>
          </cell>
        </row>
        <row r="229">
          <cell r="A229">
            <v>228</v>
          </cell>
          <cell r="B229" t="str">
            <v>Houndour</v>
          </cell>
          <cell r="C229">
            <v>55</v>
          </cell>
          <cell r="D229">
            <v>73</v>
          </cell>
          <cell r="E229">
            <v>36</v>
          </cell>
          <cell r="F229">
            <v>97</v>
          </cell>
          <cell r="G229">
            <v>61</v>
          </cell>
          <cell r="H229">
            <v>79</v>
          </cell>
          <cell r="I229">
            <v>401</v>
          </cell>
          <cell r="J229">
            <v>10</v>
          </cell>
          <cell r="K229">
            <v>13</v>
          </cell>
          <cell r="L229">
            <v>6</v>
          </cell>
          <cell r="M229">
            <v>17</v>
          </cell>
          <cell r="N229">
            <v>11</v>
          </cell>
          <cell r="O229">
            <v>14</v>
          </cell>
          <cell r="P229">
            <v>71</v>
          </cell>
          <cell r="U229">
            <v>229</v>
          </cell>
        </row>
        <row r="230">
          <cell r="A230">
            <v>229</v>
          </cell>
          <cell r="B230" t="str">
            <v>Houndoom</v>
          </cell>
          <cell r="C230">
            <v>90</v>
          </cell>
          <cell r="D230">
            <v>108</v>
          </cell>
          <cell r="E230">
            <v>60</v>
          </cell>
          <cell r="F230">
            <v>132</v>
          </cell>
          <cell r="G230">
            <v>96</v>
          </cell>
          <cell r="H230">
            <v>114</v>
          </cell>
          <cell r="I230">
            <v>600</v>
          </cell>
          <cell r="J230">
            <v>15</v>
          </cell>
          <cell r="K230">
            <v>18</v>
          </cell>
          <cell r="L230">
            <v>10</v>
          </cell>
          <cell r="M230">
            <v>22</v>
          </cell>
          <cell r="N230">
            <v>16</v>
          </cell>
          <cell r="O230">
            <v>19</v>
          </cell>
          <cell r="P230">
            <v>100</v>
          </cell>
          <cell r="U230">
            <v>229</v>
          </cell>
        </row>
        <row r="231">
          <cell r="A231">
            <v>230</v>
          </cell>
          <cell r="B231" t="str">
            <v>Kingdra</v>
          </cell>
          <cell r="C231">
            <v>83</v>
          </cell>
          <cell r="D231">
            <v>106</v>
          </cell>
          <cell r="E231">
            <v>106</v>
          </cell>
          <cell r="F231">
            <v>106</v>
          </cell>
          <cell r="G231">
            <v>106</v>
          </cell>
          <cell r="H231">
            <v>94</v>
          </cell>
          <cell r="I231">
            <v>601</v>
          </cell>
          <cell r="J231">
            <v>8</v>
          </cell>
          <cell r="K231">
            <v>11</v>
          </cell>
          <cell r="L231">
            <v>11</v>
          </cell>
          <cell r="M231">
            <v>11</v>
          </cell>
          <cell r="N231">
            <v>11</v>
          </cell>
          <cell r="O231">
            <v>9</v>
          </cell>
          <cell r="P231">
            <v>61</v>
          </cell>
          <cell r="U231">
            <v>230</v>
          </cell>
        </row>
        <row r="232">
          <cell r="A232">
            <v>231</v>
          </cell>
          <cell r="B232" t="str">
            <v>Phanpy</v>
          </cell>
          <cell r="C232">
            <v>109</v>
          </cell>
          <cell r="D232">
            <v>73</v>
          </cell>
          <cell r="E232">
            <v>73</v>
          </cell>
          <cell r="F232">
            <v>48</v>
          </cell>
          <cell r="G232">
            <v>48</v>
          </cell>
          <cell r="H232">
            <v>48</v>
          </cell>
          <cell r="I232">
            <v>399</v>
          </cell>
          <cell r="J232">
            <v>19</v>
          </cell>
          <cell r="K232">
            <v>13</v>
          </cell>
          <cell r="L232">
            <v>13</v>
          </cell>
          <cell r="M232">
            <v>8</v>
          </cell>
          <cell r="N232">
            <v>8</v>
          </cell>
          <cell r="O232">
            <v>8</v>
          </cell>
          <cell r="P232">
            <v>69</v>
          </cell>
          <cell r="U232">
            <v>232</v>
          </cell>
        </row>
        <row r="233">
          <cell r="A233">
            <v>232</v>
          </cell>
          <cell r="B233" t="str">
            <v>Donphan</v>
          </cell>
          <cell r="C233">
            <v>108</v>
          </cell>
          <cell r="D233">
            <v>144</v>
          </cell>
          <cell r="E233">
            <v>144</v>
          </cell>
          <cell r="F233">
            <v>72</v>
          </cell>
          <cell r="G233">
            <v>72</v>
          </cell>
          <cell r="H233">
            <v>60</v>
          </cell>
          <cell r="I233">
            <v>600</v>
          </cell>
          <cell r="J233">
            <v>18</v>
          </cell>
          <cell r="K233">
            <v>24</v>
          </cell>
          <cell r="L233">
            <v>24</v>
          </cell>
          <cell r="M233">
            <v>12</v>
          </cell>
          <cell r="N233">
            <v>12</v>
          </cell>
          <cell r="O233">
            <v>10</v>
          </cell>
          <cell r="P233">
            <v>100</v>
          </cell>
          <cell r="U233">
            <v>232</v>
          </cell>
        </row>
        <row r="234">
          <cell r="A234">
            <v>233</v>
          </cell>
          <cell r="B234" t="str">
            <v>Porygon2</v>
          </cell>
          <cell r="C234">
            <v>99</v>
          </cell>
          <cell r="D234">
            <v>93</v>
          </cell>
          <cell r="E234">
            <v>105</v>
          </cell>
          <cell r="F234">
            <v>123</v>
          </cell>
          <cell r="G234">
            <v>111</v>
          </cell>
          <cell r="H234">
            <v>71</v>
          </cell>
          <cell r="I234">
            <v>602</v>
          </cell>
          <cell r="J234">
            <v>14</v>
          </cell>
          <cell r="K234">
            <v>13</v>
          </cell>
          <cell r="L234">
            <v>15</v>
          </cell>
          <cell r="M234">
            <v>18</v>
          </cell>
          <cell r="N234">
            <v>16</v>
          </cell>
          <cell r="O234">
            <v>11</v>
          </cell>
          <cell r="P234">
            <v>87</v>
          </cell>
          <cell r="T234" t="str">
            <v>Scale this to 600, to be like Scyther/Scizor</v>
          </cell>
          <cell r="U234">
            <v>233</v>
          </cell>
        </row>
        <row r="235">
          <cell r="A235">
            <v>234</v>
          </cell>
          <cell r="B235" t="str">
            <v>Stantler</v>
          </cell>
          <cell r="C235">
            <v>94</v>
          </cell>
          <cell r="D235">
            <v>123</v>
          </cell>
          <cell r="E235">
            <v>80</v>
          </cell>
          <cell r="F235">
            <v>110</v>
          </cell>
          <cell r="G235">
            <v>84</v>
          </cell>
          <cell r="H235">
            <v>110</v>
          </cell>
          <cell r="I235">
            <v>601</v>
          </cell>
          <cell r="J235">
            <v>21</v>
          </cell>
          <cell r="K235">
            <v>28</v>
          </cell>
          <cell r="L235">
            <v>18</v>
          </cell>
          <cell r="M235">
            <v>25</v>
          </cell>
          <cell r="N235">
            <v>19</v>
          </cell>
          <cell r="O235">
            <v>25</v>
          </cell>
          <cell r="P235">
            <v>136</v>
          </cell>
          <cell r="U235">
            <v>234</v>
          </cell>
        </row>
        <row r="236">
          <cell r="A236">
            <v>235</v>
          </cell>
          <cell r="B236" t="str">
            <v>Smeargle</v>
          </cell>
          <cell r="C236">
            <v>132</v>
          </cell>
          <cell r="D236">
            <v>48</v>
          </cell>
          <cell r="E236">
            <v>84</v>
          </cell>
          <cell r="F236">
            <v>48</v>
          </cell>
          <cell r="G236">
            <v>108</v>
          </cell>
          <cell r="H236">
            <v>180</v>
          </cell>
          <cell r="I236">
            <v>600</v>
          </cell>
          <cell r="J236">
            <v>77</v>
          </cell>
          <cell r="K236">
            <v>28</v>
          </cell>
          <cell r="L236">
            <v>49</v>
          </cell>
          <cell r="M236">
            <v>28</v>
          </cell>
          <cell r="N236">
            <v>63</v>
          </cell>
          <cell r="O236">
            <v>105</v>
          </cell>
          <cell r="P236">
            <v>350</v>
          </cell>
          <cell r="U236">
            <v>235</v>
          </cell>
        </row>
        <row r="237">
          <cell r="A237">
            <v>236</v>
          </cell>
          <cell r="B237" t="str">
            <v>Tyrogue</v>
          </cell>
          <cell r="C237">
            <v>67</v>
          </cell>
          <cell r="D237">
            <v>67</v>
          </cell>
          <cell r="E237">
            <v>67</v>
          </cell>
          <cell r="F237">
            <v>67</v>
          </cell>
          <cell r="G237">
            <v>67</v>
          </cell>
          <cell r="H237">
            <v>67</v>
          </cell>
          <cell r="I237">
            <v>402</v>
          </cell>
          <cell r="J237">
            <v>32</v>
          </cell>
          <cell r="K237">
            <v>32</v>
          </cell>
          <cell r="L237">
            <v>32</v>
          </cell>
          <cell r="M237">
            <v>32</v>
          </cell>
          <cell r="N237">
            <v>32</v>
          </cell>
          <cell r="O237">
            <v>32</v>
          </cell>
          <cell r="P237">
            <v>192</v>
          </cell>
          <cell r="U237">
            <v>237</v>
          </cell>
        </row>
        <row r="238">
          <cell r="A238">
            <v>237</v>
          </cell>
          <cell r="B238" t="str">
            <v>Hitmontop</v>
          </cell>
          <cell r="C238">
            <v>66</v>
          </cell>
          <cell r="D238">
            <v>125</v>
          </cell>
          <cell r="E238">
            <v>125</v>
          </cell>
          <cell r="F238">
            <v>46</v>
          </cell>
          <cell r="G238">
            <v>145</v>
          </cell>
          <cell r="H238">
            <v>92</v>
          </cell>
          <cell r="I238">
            <v>599</v>
          </cell>
          <cell r="J238">
            <v>16</v>
          </cell>
          <cell r="K238">
            <v>30</v>
          </cell>
          <cell r="L238">
            <v>30</v>
          </cell>
          <cell r="M238">
            <v>11</v>
          </cell>
          <cell r="N238">
            <v>35</v>
          </cell>
          <cell r="O238">
            <v>22</v>
          </cell>
          <cell r="P238">
            <v>144</v>
          </cell>
          <cell r="U238">
            <v>237</v>
          </cell>
        </row>
        <row r="239">
          <cell r="A239">
            <v>238</v>
          </cell>
          <cell r="B239" t="str">
            <v>Smoochum</v>
          </cell>
          <cell r="C239">
            <v>59</v>
          </cell>
          <cell r="D239">
            <v>39</v>
          </cell>
          <cell r="E239">
            <v>20</v>
          </cell>
          <cell r="F239">
            <v>85</v>
          </cell>
          <cell r="G239">
            <v>111</v>
          </cell>
          <cell r="H239">
            <v>85</v>
          </cell>
          <cell r="I239">
            <v>399</v>
          </cell>
          <cell r="J239">
            <v>14</v>
          </cell>
          <cell r="K239">
            <v>9</v>
          </cell>
          <cell r="L239">
            <v>5</v>
          </cell>
          <cell r="M239">
            <v>0</v>
          </cell>
          <cell r="N239">
            <v>46</v>
          </cell>
          <cell r="O239">
            <v>20</v>
          </cell>
          <cell r="P239">
            <v>94</v>
          </cell>
          <cell r="U239">
            <v>16</v>
          </cell>
        </row>
        <row r="240">
          <cell r="A240">
            <v>239</v>
          </cell>
          <cell r="B240" t="str">
            <v>Elekid</v>
          </cell>
          <cell r="C240">
            <v>38</v>
          </cell>
          <cell r="D240">
            <v>52</v>
          </cell>
          <cell r="E240">
            <v>31</v>
          </cell>
          <cell r="F240">
            <v>54</v>
          </cell>
          <cell r="G240">
            <v>46</v>
          </cell>
          <cell r="H240">
            <v>79</v>
          </cell>
          <cell r="I240">
            <v>300</v>
          </cell>
          <cell r="J240">
            <v>-7</v>
          </cell>
          <cell r="K240">
            <v>-11</v>
          </cell>
          <cell r="L240">
            <v>-6</v>
          </cell>
          <cell r="M240">
            <v>-11</v>
          </cell>
          <cell r="N240">
            <v>-9</v>
          </cell>
          <cell r="O240">
            <v>-16</v>
          </cell>
          <cell r="P240">
            <v>-60</v>
          </cell>
          <cell r="U240">
            <v>14</v>
          </cell>
        </row>
        <row r="241">
          <cell r="A241">
            <v>240</v>
          </cell>
          <cell r="B241" t="str">
            <v>Magby</v>
          </cell>
          <cell r="C241">
            <v>37</v>
          </cell>
          <cell r="D241">
            <v>62</v>
          </cell>
          <cell r="E241">
            <v>30</v>
          </cell>
          <cell r="F241">
            <v>58</v>
          </cell>
          <cell r="G241">
            <v>45</v>
          </cell>
          <cell r="H241">
            <v>68</v>
          </cell>
          <cell r="I241">
            <v>300</v>
          </cell>
          <cell r="J241">
            <v>-8</v>
          </cell>
          <cell r="K241">
            <v>-13</v>
          </cell>
          <cell r="L241">
            <v>-7</v>
          </cell>
          <cell r="M241">
            <v>-12</v>
          </cell>
          <cell r="N241">
            <v>-10</v>
          </cell>
          <cell r="O241">
            <v>-15</v>
          </cell>
          <cell r="P241">
            <v>-65</v>
          </cell>
          <cell r="U241">
            <v>11</v>
          </cell>
        </row>
        <row r="242">
          <cell r="A242">
            <v>241</v>
          </cell>
          <cell r="B242" t="str">
            <v>Miltank</v>
          </cell>
          <cell r="C242">
            <v>116</v>
          </cell>
          <cell r="D242">
            <v>98</v>
          </cell>
          <cell r="E242">
            <v>129</v>
          </cell>
          <cell r="F242">
            <v>49</v>
          </cell>
          <cell r="G242">
            <v>86</v>
          </cell>
          <cell r="H242">
            <v>122</v>
          </cell>
          <cell r="I242">
            <v>600</v>
          </cell>
          <cell r="J242">
            <v>21</v>
          </cell>
          <cell r="K242">
            <v>18</v>
          </cell>
          <cell r="L242">
            <v>24</v>
          </cell>
          <cell r="M242">
            <v>9</v>
          </cell>
          <cell r="N242">
            <v>16</v>
          </cell>
          <cell r="O242">
            <v>22</v>
          </cell>
          <cell r="P242">
            <v>110</v>
          </cell>
          <cell r="U242">
            <v>241</v>
          </cell>
        </row>
        <row r="243">
          <cell r="A243">
            <v>242</v>
          </cell>
          <cell r="B243" t="str">
            <v>Blissey</v>
          </cell>
          <cell r="C243">
            <v>255</v>
          </cell>
          <cell r="D243">
            <v>17</v>
          </cell>
          <cell r="E243">
            <v>17</v>
          </cell>
          <cell r="F243">
            <v>89</v>
          </cell>
          <cell r="G243">
            <v>156</v>
          </cell>
          <cell r="H243">
            <v>67</v>
          </cell>
          <cell r="I243">
            <v>601</v>
          </cell>
          <cell r="J243">
            <v>0</v>
          </cell>
          <cell r="K243">
            <v>7</v>
          </cell>
          <cell r="L243">
            <v>7</v>
          </cell>
          <cell r="M243">
            <v>14</v>
          </cell>
          <cell r="N243">
            <v>21</v>
          </cell>
          <cell r="O243">
            <v>12</v>
          </cell>
          <cell r="P243">
            <v>61</v>
          </cell>
          <cell r="U243">
            <v>242</v>
          </cell>
        </row>
        <row r="244">
          <cell r="A244">
            <v>243</v>
          </cell>
          <cell r="B244" t="str">
            <v>Raikou</v>
          </cell>
          <cell r="C244">
            <v>93</v>
          </cell>
          <cell r="D244">
            <v>88</v>
          </cell>
          <cell r="E244">
            <v>78</v>
          </cell>
          <cell r="F244">
            <v>119</v>
          </cell>
          <cell r="G244">
            <v>103</v>
          </cell>
          <cell r="H244">
            <v>119</v>
          </cell>
          <cell r="I244">
            <v>600</v>
          </cell>
          <cell r="J244">
            <v>3</v>
          </cell>
          <cell r="K244">
            <v>3</v>
          </cell>
          <cell r="L244">
            <v>3</v>
          </cell>
          <cell r="M244">
            <v>4</v>
          </cell>
          <cell r="N244">
            <v>3</v>
          </cell>
          <cell r="O244">
            <v>4</v>
          </cell>
          <cell r="P244">
            <v>20</v>
          </cell>
          <cell r="U244">
            <v>243</v>
          </cell>
        </row>
        <row r="245">
          <cell r="A245">
            <v>244</v>
          </cell>
          <cell r="B245" t="str">
            <v>Entei</v>
          </cell>
          <cell r="C245">
            <v>119</v>
          </cell>
          <cell r="D245">
            <v>119</v>
          </cell>
          <cell r="E245">
            <v>88</v>
          </cell>
          <cell r="F245">
            <v>93</v>
          </cell>
          <cell r="G245">
            <v>78</v>
          </cell>
          <cell r="H245">
            <v>103</v>
          </cell>
          <cell r="I245">
            <v>600</v>
          </cell>
          <cell r="J245">
            <v>4</v>
          </cell>
          <cell r="K245">
            <v>4</v>
          </cell>
          <cell r="L245">
            <v>3</v>
          </cell>
          <cell r="M245">
            <v>3</v>
          </cell>
          <cell r="N245">
            <v>3</v>
          </cell>
          <cell r="O245">
            <v>3</v>
          </cell>
          <cell r="P245">
            <v>20</v>
          </cell>
          <cell r="U245">
            <v>244</v>
          </cell>
        </row>
        <row r="246">
          <cell r="A246">
            <v>245</v>
          </cell>
          <cell r="B246" t="str">
            <v>Suicune</v>
          </cell>
          <cell r="C246">
            <v>103</v>
          </cell>
          <cell r="D246">
            <v>78</v>
          </cell>
          <cell r="E246">
            <v>119</v>
          </cell>
          <cell r="F246">
            <v>93</v>
          </cell>
          <cell r="G246">
            <v>119</v>
          </cell>
          <cell r="H246">
            <v>88</v>
          </cell>
          <cell r="I246">
            <v>600</v>
          </cell>
          <cell r="J246">
            <v>3</v>
          </cell>
          <cell r="K246">
            <v>3</v>
          </cell>
          <cell r="L246">
            <v>4</v>
          </cell>
          <cell r="M246">
            <v>3</v>
          </cell>
          <cell r="N246">
            <v>4</v>
          </cell>
          <cell r="O246">
            <v>3</v>
          </cell>
          <cell r="P246">
            <v>20</v>
          </cell>
          <cell r="U246">
            <v>245</v>
          </cell>
        </row>
        <row r="247">
          <cell r="A247">
            <v>246</v>
          </cell>
          <cell r="B247" t="str">
            <v>Larvitar</v>
          </cell>
          <cell r="C247">
            <v>50</v>
          </cell>
          <cell r="D247">
            <v>64</v>
          </cell>
          <cell r="E247">
            <v>50</v>
          </cell>
          <cell r="F247">
            <v>45</v>
          </cell>
          <cell r="G247">
            <v>50</v>
          </cell>
          <cell r="H247">
            <v>41</v>
          </cell>
          <cell r="I247">
            <v>300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  <cell r="O247">
            <v>0</v>
          </cell>
          <cell r="P247">
            <v>0</v>
          </cell>
          <cell r="U247">
            <v>248</v>
          </cell>
        </row>
        <row r="248">
          <cell r="A248">
            <v>247</v>
          </cell>
          <cell r="B248" t="str">
            <v>Pupitar</v>
          </cell>
          <cell r="C248">
            <v>68</v>
          </cell>
          <cell r="D248">
            <v>82</v>
          </cell>
          <cell r="E248">
            <v>68</v>
          </cell>
          <cell r="F248">
            <v>63</v>
          </cell>
          <cell r="G248">
            <v>68</v>
          </cell>
          <cell r="H248">
            <v>50</v>
          </cell>
          <cell r="I248">
            <v>399</v>
          </cell>
          <cell r="J248">
            <v>-2</v>
          </cell>
          <cell r="K248">
            <v>-2</v>
          </cell>
          <cell r="L248">
            <v>-2</v>
          </cell>
          <cell r="M248">
            <v>-2</v>
          </cell>
          <cell r="N248">
            <v>-2</v>
          </cell>
          <cell r="O248">
            <v>-1</v>
          </cell>
          <cell r="P248">
            <v>-11</v>
          </cell>
          <cell r="U248">
            <v>248</v>
          </cell>
        </row>
        <row r="249">
          <cell r="A249">
            <v>248</v>
          </cell>
          <cell r="B249" t="str">
            <v>Tyranitar</v>
          </cell>
          <cell r="C249">
            <v>100</v>
          </cell>
          <cell r="D249">
            <v>134</v>
          </cell>
          <cell r="E249">
            <v>110</v>
          </cell>
          <cell r="F249">
            <v>95</v>
          </cell>
          <cell r="G249">
            <v>100</v>
          </cell>
          <cell r="H249">
            <v>61</v>
          </cell>
          <cell r="I249">
            <v>600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  <cell r="O249">
            <v>0</v>
          </cell>
          <cell r="P249">
            <v>0</v>
          </cell>
          <cell r="U249">
            <v>248</v>
          </cell>
        </row>
        <row r="250">
          <cell r="A250">
            <v>249</v>
          </cell>
          <cell r="B250" t="str">
            <v>Lugia</v>
          </cell>
          <cell r="C250">
            <v>106</v>
          </cell>
          <cell r="D250">
            <v>90</v>
          </cell>
          <cell r="E250">
            <v>130</v>
          </cell>
          <cell r="F250">
            <v>90</v>
          </cell>
          <cell r="G250">
            <v>154</v>
          </cell>
          <cell r="H250">
            <v>110</v>
          </cell>
          <cell r="I250">
            <v>680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U250">
            <v>249</v>
          </cell>
        </row>
        <row r="251">
          <cell r="A251">
            <v>250</v>
          </cell>
          <cell r="B251" t="str">
            <v>Ho-Oh</v>
          </cell>
          <cell r="C251">
            <v>106</v>
          </cell>
          <cell r="D251">
            <v>130</v>
          </cell>
          <cell r="E251">
            <v>90</v>
          </cell>
          <cell r="F251">
            <v>110</v>
          </cell>
          <cell r="G251">
            <v>154</v>
          </cell>
          <cell r="H251">
            <v>90</v>
          </cell>
          <cell r="I251">
            <v>680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U251">
            <v>250</v>
          </cell>
        </row>
        <row r="252">
          <cell r="A252">
            <v>251</v>
          </cell>
          <cell r="B252" t="str">
            <v>Celebi</v>
          </cell>
          <cell r="C252">
            <v>100</v>
          </cell>
          <cell r="D252">
            <v>100</v>
          </cell>
          <cell r="E252">
            <v>100</v>
          </cell>
          <cell r="F252">
            <v>100</v>
          </cell>
          <cell r="G252">
            <v>100</v>
          </cell>
          <cell r="H252">
            <v>100</v>
          </cell>
          <cell r="I252">
            <v>600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U252">
            <v>251</v>
          </cell>
        </row>
        <row r="253">
          <cell r="A253">
            <v>252</v>
          </cell>
          <cell r="B253" t="str">
            <v>Treecko</v>
          </cell>
          <cell r="C253">
            <v>39</v>
          </cell>
          <cell r="D253">
            <v>44</v>
          </cell>
          <cell r="E253">
            <v>34</v>
          </cell>
          <cell r="F253">
            <v>63</v>
          </cell>
          <cell r="G253">
            <v>53</v>
          </cell>
          <cell r="H253">
            <v>68</v>
          </cell>
          <cell r="I253">
            <v>301</v>
          </cell>
          <cell r="J253">
            <v>-1</v>
          </cell>
          <cell r="K253">
            <v>-1</v>
          </cell>
          <cell r="L253">
            <v>-1</v>
          </cell>
          <cell r="M253">
            <v>-2</v>
          </cell>
          <cell r="N253">
            <v>-2</v>
          </cell>
          <cell r="O253">
            <v>-2</v>
          </cell>
          <cell r="P253">
            <v>-9</v>
          </cell>
          <cell r="U253">
            <v>254</v>
          </cell>
        </row>
        <row r="254">
          <cell r="A254">
            <v>253</v>
          </cell>
          <cell r="B254" t="str">
            <v>Grovyle</v>
          </cell>
          <cell r="C254">
            <v>49</v>
          </cell>
          <cell r="D254">
            <v>64</v>
          </cell>
          <cell r="E254">
            <v>44</v>
          </cell>
          <cell r="F254">
            <v>84</v>
          </cell>
          <cell r="G254">
            <v>64</v>
          </cell>
          <cell r="H254">
            <v>94</v>
          </cell>
          <cell r="I254">
            <v>399</v>
          </cell>
          <cell r="J254">
            <v>-1</v>
          </cell>
          <cell r="K254">
            <v>-1</v>
          </cell>
          <cell r="L254">
            <v>-1</v>
          </cell>
          <cell r="M254">
            <v>-1</v>
          </cell>
          <cell r="N254">
            <v>-1</v>
          </cell>
          <cell r="O254">
            <v>-1</v>
          </cell>
          <cell r="P254">
            <v>-6</v>
          </cell>
          <cell r="U254">
            <v>254</v>
          </cell>
        </row>
        <row r="255">
          <cell r="A255">
            <v>254</v>
          </cell>
          <cell r="B255" t="str">
            <v>Sceptile</v>
          </cell>
          <cell r="C255">
            <v>79</v>
          </cell>
          <cell r="D255">
            <v>96</v>
          </cell>
          <cell r="E255">
            <v>74</v>
          </cell>
          <cell r="F255">
            <v>119</v>
          </cell>
          <cell r="G255">
            <v>96</v>
          </cell>
          <cell r="H255">
            <v>136</v>
          </cell>
          <cell r="I255">
            <v>600</v>
          </cell>
          <cell r="J255">
            <v>9</v>
          </cell>
          <cell r="K255">
            <v>11</v>
          </cell>
          <cell r="L255">
            <v>9</v>
          </cell>
          <cell r="M255">
            <v>14</v>
          </cell>
          <cell r="N255">
            <v>11</v>
          </cell>
          <cell r="O255">
            <v>16</v>
          </cell>
          <cell r="P255">
            <v>70</v>
          </cell>
          <cell r="U255">
            <v>254</v>
          </cell>
        </row>
        <row r="256">
          <cell r="A256">
            <v>255</v>
          </cell>
          <cell r="B256" t="str">
            <v>Torchic</v>
          </cell>
          <cell r="C256">
            <v>44</v>
          </cell>
          <cell r="D256">
            <v>58</v>
          </cell>
          <cell r="E256">
            <v>39</v>
          </cell>
          <cell r="F256">
            <v>68</v>
          </cell>
          <cell r="G256">
            <v>48</v>
          </cell>
          <cell r="H256">
            <v>44</v>
          </cell>
          <cell r="I256">
            <v>301</v>
          </cell>
          <cell r="J256">
            <v>-1</v>
          </cell>
          <cell r="K256">
            <v>-2</v>
          </cell>
          <cell r="L256">
            <v>-1</v>
          </cell>
          <cell r="M256">
            <v>-2</v>
          </cell>
          <cell r="N256">
            <v>-2</v>
          </cell>
          <cell r="O256">
            <v>-1</v>
          </cell>
          <cell r="P256">
            <v>-9</v>
          </cell>
          <cell r="U256">
            <v>257</v>
          </cell>
        </row>
        <row r="257">
          <cell r="A257">
            <v>256</v>
          </cell>
          <cell r="B257" t="str">
            <v>Combusken</v>
          </cell>
          <cell r="C257">
            <v>59</v>
          </cell>
          <cell r="D257">
            <v>84</v>
          </cell>
          <cell r="E257">
            <v>59</v>
          </cell>
          <cell r="F257">
            <v>84</v>
          </cell>
          <cell r="G257">
            <v>59</v>
          </cell>
          <cell r="H257">
            <v>54</v>
          </cell>
          <cell r="I257">
            <v>399</v>
          </cell>
          <cell r="J257">
            <v>-1</v>
          </cell>
          <cell r="K257">
            <v>-1</v>
          </cell>
          <cell r="L257">
            <v>-1</v>
          </cell>
          <cell r="M257">
            <v>-1</v>
          </cell>
          <cell r="N257">
            <v>-1</v>
          </cell>
          <cell r="O257">
            <v>-1</v>
          </cell>
          <cell r="P257">
            <v>-6</v>
          </cell>
          <cell r="U257">
            <v>257</v>
          </cell>
        </row>
        <row r="258">
          <cell r="A258">
            <v>257</v>
          </cell>
          <cell r="B258" t="str">
            <v>Blaziken</v>
          </cell>
          <cell r="C258">
            <v>91</v>
          </cell>
          <cell r="D258">
            <v>136</v>
          </cell>
          <cell r="E258">
            <v>79</v>
          </cell>
          <cell r="F258">
            <v>125</v>
          </cell>
          <cell r="G258">
            <v>79</v>
          </cell>
          <cell r="H258">
            <v>91</v>
          </cell>
          <cell r="I258">
            <v>601</v>
          </cell>
          <cell r="J258">
            <v>11</v>
          </cell>
          <cell r="K258">
            <v>16</v>
          </cell>
          <cell r="L258">
            <v>9</v>
          </cell>
          <cell r="M258">
            <v>15</v>
          </cell>
          <cell r="N258">
            <v>9</v>
          </cell>
          <cell r="O258">
            <v>11</v>
          </cell>
          <cell r="P258">
            <v>71</v>
          </cell>
          <cell r="U258">
            <v>257</v>
          </cell>
        </row>
        <row r="259">
          <cell r="A259">
            <v>258</v>
          </cell>
          <cell r="B259" t="str">
            <v>Mudkip</v>
          </cell>
          <cell r="C259">
            <v>48</v>
          </cell>
          <cell r="D259">
            <v>68</v>
          </cell>
          <cell r="E259">
            <v>48</v>
          </cell>
          <cell r="F259">
            <v>48</v>
          </cell>
          <cell r="G259">
            <v>48</v>
          </cell>
          <cell r="H259">
            <v>39</v>
          </cell>
          <cell r="I259">
            <v>299</v>
          </cell>
          <cell r="J259">
            <v>-2</v>
          </cell>
          <cell r="K259">
            <v>-2</v>
          </cell>
          <cell r="L259">
            <v>-2</v>
          </cell>
          <cell r="M259">
            <v>-2</v>
          </cell>
          <cell r="N259">
            <v>-2</v>
          </cell>
          <cell r="O259">
            <v>-1</v>
          </cell>
          <cell r="P259">
            <v>-11</v>
          </cell>
          <cell r="U259">
            <v>260</v>
          </cell>
        </row>
        <row r="260">
          <cell r="A260">
            <v>259</v>
          </cell>
          <cell r="B260" t="str">
            <v>Marshtomp</v>
          </cell>
          <cell r="C260">
            <v>69</v>
          </cell>
          <cell r="D260">
            <v>84</v>
          </cell>
          <cell r="E260">
            <v>69</v>
          </cell>
          <cell r="F260">
            <v>59</v>
          </cell>
          <cell r="G260">
            <v>69</v>
          </cell>
          <cell r="H260">
            <v>49</v>
          </cell>
          <cell r="I260">
            <v>399</v>
          </cell>
          <cell r="J260">
            <v>-1</v>
          </cell>
          <cell r="K260">
            <v>-1</v>
          </cell>
          <cell r="L260">
            <v>-1</v>
          </cell>
          <cell r="M260">
            <v>-1</v>
          </cell>
          <cell r="N260">
            <v>-1</v>
          </cell>
          <cell r="O260">
            <v>-1</v>
          </cell>
          <cell r="P260">
            <v>-6</v>
          </cell>
          <cell r="U260">
            <v>260</v>
          </cell>
        </row>
        <row r="261">
          <cell r="A261">
            <v>260</v>
          </cell>
          <cell r="B261" t="str">
            <v>Swampert</v>
          </cell>
          <cell r="C261">
            <v>112</v>
          </cell>
          <cell r="D261">
            <v>123</v>
          </cell>
          <cell r="E261">
            <v>101</v>
          </cell>
          <cell r="F261">
            <v>95</v>
          </cell>
          <cell r="G261">
            <v>101</v>
          </cell>
          <cell r="H261">
            <v>67</v>
          </cell>
          <cell r="I261">
            <v>599</v>
          </cell>
          <cell r="J261">
            <v>12</v>
          </cell>
          <cell r="K261">
            <v>13</v>
          </cell>
          <cell r="L261">
            <v>11</v>
          </cell>
          <cell r="M261">
            <v>10</v>
          </cell>
          <cell r="N261">
            <v>11</v>
          </cell>
          <cell r="O261">
            <v>7</v>
          </cell>
          <cell r="P261">
            <v>64</v>
          </cell>
          <cell r="U261">
            <v>260</v>
          </cell>
        </row>
        <row r="262">
          <cell r="A262">
            <v>261</v>
          </cell>
          <cell r="B262" t="str">
            <v>Poochyena</v>
          </cell>
          <cell r="C262">
            <v>64</v>
          </cell>
          <cell r="D262">
            <v>100</v>
          </cell>
          <cell r="E262">
            <v>64</v>
          </cell>
          <cell r="F262">
            <v>55</v>
          </cell>
          <cell r="G262">
            <v>55</v>
          </cell>
          <cell r="H262">
            <v>64</v>
          </cell>
          <cell r="I262">
            <v>402</v>
          </cell>
          <cell r="J262">
            <v>29</v>
          </cell>
          <cell r="K262">
            <v>45</v>
          </cell>
          <cell r="L262">
            <v>29</v>
          </cell>
          <cell r="M262">
            <v>25</v>
          </cell>
          <cell r="N262">
            <v>25</v>
          </cell>
          <cell r="O262">
            <v>29</v>
          </cell>
          <cell r="P262">
            <v>182</v>
          </cell>
          <cell r="U262">
            <v>262</v>
          </cell>
        </row>
        <row r="263">
          <cell r="A263">
            <v>262</v>
          </cell>
          <cell r="B263" t="str">
            <v>Mightyena</v>
          </cell>
          <cell r="C263">
            <v>100</v>
          </cell>
          <cell r="D263">
            <v>129</v>
          </cell>
          <cell r="E263">
            <v>100</v>
          </cell>
          <cell r="F263">
            <v>86</v>
          </cell>
          <cell r="G263">
            <v>86</v>
          </cell>
          <cell r="H263">
            <v>100</v>
          </cell>
          <cell r="I263">
            <v>601</v>
          </cell>
          <cell r="J263">
            <v>30</v>
          </cell>
          <cell r="K263">
            <v>39</v>
          </cell>
          <cell r="L263">
            <v>30</v>
          </cell>
          <cell r="M263">
            <v>26</v>
          </cell>
          <cell r="N263">
            <v>26</v>
          </cell>
          <cell r="O263">
            <v>30</v>
          </cell>
          <cell r="P263">
            <v>181</v>
          </cell>
          <cell r="U263">
            <v>262</v>
          </cell>
        </row>
        <row r="264">
          <cell r="A264">
            <v>263</v>
          </cell>
          <cell r="B264" t="str">
            <v>Zigzagoon</v>
          </cell>
          <cell r="C264">
            <v>63</v>
          </cell>
          <cell r="D264">
            <v>50</v>
          </cell>
          <cell r="E264">
            <v>68</v>
          </cell>
          <cell r="F264">
            <v>50</v>
          </cell>
          <cell r="G264">
            <v>68</v>
          </cell>
          <cell r="H264">
            <v>100</v>
          </cell>
          <cell r="I264">
            <v>399</v>
          </cell>
          <cell r="J264">
            <v>25</v>
          </cell>
          <cell r="K264">
            <v>20</v>
          </cell>
          <cell r="L264">
            <v>27</v>
          </cell>
          <cell r="M264">
            <v>20</v>
          </cell>
          <cell r="N264">
            <v>27</v>
          </cell>
          <cell r="O264">
            <v>40</v>
          </cell>
          <cell r="P264">
            <v>159</v>
          </cell>
          <cell r="U264">
            <v>264</v>
          </cell>
        </row>
        <row r="265">
          <cell r="A265">
            <v>264</v>
          </cell>
          <cell r="B265" t="str">
            <v>Linoone</v>
          </cell>
          <cell r="C265">
            <v>111</v>
          </cell>
          <cell r="D265">
            <v>100</v>
          </cell>
          <cell r="E265">
            <v>87</v>
          </cell>
          <cell r="F265">
            <v>71</v>
          </cell>
          <cell r="G265">
            <v>87</v>
          </cell>
          <cell r="H265">
            <v>143</v>
          </cell>
          <cell r="I265">
            <v>599</v>
          </cell>
          <cell r="J265">
            <v>33</v>
          </cell>
          <cell r="K265">
            <v>30</v>
          </cell>
          <cell r="L265">
            <v>26</v>
          </cell>
          <cell r="M265">
            <v>21</v>
          </cell>
          <cell r="N265">
            <v>26</v>
          </cell>
          <cell r="O265">
            <v>43</v>
          </cell>
          <cell r="P265">
            <v>179</v>
          </cell>
          <cell r="U265">
            <v>264</v>
          </cell>
        </row>
        <row r="266">
          <cell r="A266">
            <v>265</v>
          </cell>
          <cell r="B266" t="str">
            <v>Wurmple</v>
          </cell>
          <cell r="C266">
            <v>69</v>
          </cell>
          <cell r="D266">
            <v>69</v>
          </cell>
          <cell r="E266">
            <v>54</v>
          </cell>
          <cell r="F266">
            <v>31</v>
          </cell>
          <cell r="G266">
            <v>46</v>
          </cell>
          <cell r="H266">
            <v>31</v>
          </cell>
          <cell r="I266">
            <v>300</v>
          </cell>
          <cell r="J266">
            <v>24</v>
          </cell>
          <cell r="K266">
            <v>24</v>
          </cell>
          <cell r="L266">
            <v>19</v>
          </cell>
          <cell r="M266">
            <v>11</v>
          </cell>
          <cell r="N266">
            <v>16</v>
          </cell>
          <cell r="O266">
            <v>11</v>
          </cell>
          <cell r="P266">
            <v>105</v>
          </cell>
          <cell r="U266">
            <v>267</v>
          </cell>
        </row>
        <row r="267">
          <cell r="A267">
            <v>266</v>
          </cell>
          <cell r="B267" t="str">
            <v>Silcoon</v>
          </cell>
          <cell r="C267">
            <v>98</v>
          </cell>
          <cell r="D267">
            <v>68</v>
          </cell>
          <cell r="E267">
            <v>107</v>
          </cell>
          <cell r="F267">
            <v>49</v>
          </cell>
          <cell r="G267">
            <v>49</v>
          </cell>
          <cell r="H267">
            <v>29</v>
          </cell>
          <cell r="I267">
            <v>400</v>
          </cell>
          <cell r="J267">
            <v>48</v>
          </cell>
          <cell r="K267">
            <v>33</v>
          </cell>
          <cell r="L267">
            <v>52</v>
          </cell>
          <cell r="M267">
            <v>24</v>
          </cell>
          <cell r="N267">
            <v>24</v>
          </cell>
          <cell r="O267">
            <v>14</v>
          </cell>
          <cell r="P267">
            <v>195</v>
          </cell>
          <cell r="U267">
            <v>267</v>
          </cell>
        </row>
        <row r="268">
          <cell r="A268">
            <v>267</v>
          </cell>
          <cell r="B268" t="str">
            <v>Beautifly</v>
          </cell>
          <cell r="C268">
            <v>94</v>
          </cell>
          <cell r="D268">
            <v>109</v>
          </cell>
          <cell r="E268">
            <v>78</v>
          </cell>
          <cell r="F268">
            <v>140</v>
          </cell>
          <cell r="G268">
            <v>78</v>
          </cell>
          <cell r="H268">
            <v>101</v>
          </cell>
          <cell r="I268">
            <v>600</v>
          </cell>
          <cell r="J268">
            <v>34</v>
          </cell>
          <cell r="K268">
            <v>39</v>
          </cell>
          <cell r="L268">
            <v>28</v>
          </cell>
          <cell r="M268">
            <v>50</v>
          </cell>
          <cell r="N268">
            <v>28</v>
          </cell>
          <cell r="O268">
            <v>36</v>
          </cell>
          <cell r="P268">
            <v>215</v>
          </cell>
          <cell r="U268">
            <v>267</v>
          </cell>
        </row>
        <row r="269">
          <cell r="A269">
            <v>268</v>
          </cell>
          <cell r="B269" t="str">
            <v>Cascoon</v>
          </cell>
          <cell r="C269">
            <v>98</v>
          </cell>
          <cell r="D269">
            <v>68</v>
          </cell>
          <cell r="E269">
            <v>107</v>
          </cell>
          <cell r="F269">
            <v>49</v>
          </cell>
          <cell r="G269">
            <v>49</v>
          </cell>
          <cell r="H269">
            <v>29</v>
          </cell>
          <cell r="I269">
            <v>400</v>
          </cell>
          <cell r="J269">
            <v>48</v>
          </cell>
          <cell r="K269">
            <v>33</v>
          </cell>
          <cell r="L269">
            <v>52</v>
          </cell>
          <cell r="M269">
            <v>24</v>
          </cell>
          <cell r="N269">
            <v>24</v>
          </cell>
          <cell r="O269">
            <v>14</v>
          </cell>
          <cell r="P269">
            <v>195</v>
          </cell>
          <cell r="U269">
            <v>269</v>
          </cell>
        </row>
        <row r="270">
          <cell r="A270">
            <v>269</v>
          </cell>
          <cell r="B270" t="str">
            <v>Dustox</v>
          </cell>
          <cell r="C270">
            <v>94</v>
          </cell>
          <cell r="D270">
            <v>78</v>
          </cell>
          <cell r="E270">
            <v>109</v>
          </cell>
          <cell r="F270">
            <v>78</v>
          </cell>
          <cell r="G270">
            <v>140</v>
          </cell>
          <cell r="H270">
            <v>101</v>
          </cell>
          <cell r="I270">
            <v>600</v>
          </cell>
          <cell r="J270">
            <v>34</v>
          </cell>
          <cell r="K270">
            <v>28</v>
          </cell>
          <cell r="L270">
            <v>39</v>
          </cell>
          <cell r="M270">
            <v>28</v>
          </cell>
          <cell r="N270">
            <v>50</v>
          </cell>
          <cell r="O270">
            <v>36</v>
          </cell>
          <cell r="P270">
            <v>215</v>
          </cell>
          <cell r="U270">
            <v>269</v>
          </cell>
        </row>
        <row r="271">
          <cell r="A271">
            <v>270</v>
          </cell>
          <cell r="B271" t="str">
            <v>Lotad</v>
          </cell>
          <cell r="C271">
            <v>55</v>
          </cell>
          <cell r="D271">
            <v>41</v>
          </cell>
          <cell r="E271">
            <v>41</v>
          </cell>
          <cell r="F271">
            <v>55</v>
          </cell>
          <cell r="G271">
            <v>68</v>
          </cell>
          <cell r="H271">
            <v>41</v>
          </cell>
          <cell r="I271">
            <v>301</v>
          </cell>
          <cell r="J271">
            <v>15</v>
          </cell>
          <cell r="K271">
            <v>11</v>
          </cell>
          <cell r="L271">
            <v>11</v>
          </cell>
          <cell r="M271">
            <v>15</v>
          </cell>
          <cell r="N271">
            <v>18</v>
          </cell>
          <cell r="O271">
            <v>11</v>
          </cell>
          <cell r="P271">
            <v>81</v>
          </cell>
          <cell r="U271">
            <v>272</v>
          </cell>
        </row>
        <row r="272">
          <cell r="A272">
            <v>271</v>
          </cell>
          <cell r="B272" t="str">
            <v>Lombre</v>
          </cell>
          <cell r="C272">
            <v>71</v>
          </cell>
          <cell r="D272">
            <v>59</v>
          </cell>
          <cell r="E272">
            <v>59</v>
          </cell>
          <cell r="F272">
            <v>71</v>
          </cell>
          <cell r="G272">
            <v>82</v>
          </cell>
          <cell r="H272">
            <v>59</v>
          </cell>
          <cell r="I272">
            <v>401</v>
          </cell>
          <cell r="J272">
            <v>11</v>
          </cell>
          <cell r="K272">
            <v>9</v>
          </cell>
          <cell r="L272">
            <v>9</v>
          </cell>
          <cell r="M272">
            <v>11</v>
          </cell>
          <cell r="N272">
            <v>12</v>
          </cell>
          <cell r="O272">
            <v>9</v>
          </cell>
          <cell r="P272">
            <v>61</v>
          </cell>
          <cell r="U272">
            <v>272</v>
          </cell>
        </row>
        <row r="273">
          <cell r="A273">
            <v>272</v>
          </cell>
          <cell r="B273" t="str">
            <v>Ludicolo</v>
          </cell>
          <cell r="C273">
            <v>100</v>
          </cell>
          <cell r="D273">
            <v>88</v>
          </cell>
          <cell r="E273">
            <v>88</v>
          </cell>
          <cell r="F273">
            <v>112</v>
          </cell>
          <cell r="G273">
            <v>125</v>
          </cell>
          <cell r="H273">
            <v>88</v>
          </cell>
          <cell r="I273">
            <v>601</v>
          </cell>
          <cell r="J273">
            <v>20</v>
          </cell>
          <cell r="K273">
            <v>18</v>
          </cell>
          <cell r="L273">
            <v>18</v>
          </cell>
          <cell r="M273">
            <v>22</v>
          </cell>
          <cell r="N273">
            <v>25</v>
          </cell>
          <cell r="O273">
            <v>18</v>
          </cell>
          <cell r="P273">
            <v>121</v>
          </cell>
          <cell r="U273">
            <v>272</v>
          </cell>
        </row>
        <row r="274">
          <cell r="A274">
            <v>273</v>
          </cell>
          <cell r="B274" t="str">
            <v>Seedot</v>
          </cell>
          <cell r="C274">
            <v>55</v>
          </cell>
          <cell r="D274">
            <v>55</v>
          </cell>
          <cell r="E274">
            <v>68</v>
          </cell>
          <cell r="F274">
            <v>41</v>
          </cell>
          <cell r="G274">
            <v>41</v>
          </cell>
          <cell r="H274">
            <v>41</v>
          </cell>
          <cell r="I274">
            <v>301</v>
          </cell>
          <cell r="J274">
            <v>15</v>
          </cell>
          <cell r="K274">
            <v>15</v>
          </cell>
          <cell r="L274">
            <v>18</v>
          </cell>
          <cell r="M274">
            <v>11</v>
          </cell>
          <cell r="N274">
            <v>11</v>
          </cell>
          <cell r="O274">
            <v>11</v>
          </cell>
          <cell r="P274">
            <v>81</v>
          </cell>
          <cell r="U274">
            <v>275</v>
          </cell>
        </row>
        <row r="275">
          <cell r="A275">
            <v>274</v>
          </cell>
          <cell r="B275" t="str">
            <v>Nuzleaf</v>
          </cell>
          <cell r="C275">
            <v>82</v>
          </cell>
          <cell r="D275">
            <v>82</v>
          </cell>
          <cell r="E275">
            <v>47</v>
          </cell>
          <cell r="F275">
            <v>71</v>
          </cell>
          <cell r="G275">
            <v>47</v>
          </cell>
          <cell r="H275">
            <v>71</v>
          </cell>
          <cell r="I275">
            <v>400</v>
          </cell>
          <cell r="J275">
            <v>12</v>
          </cell>
          <cell r="K275">
            <v>12</v>
          </cell>
          <cell r="L275">
            <v>7</v>
          </cell>
          <cell r="M275">
            <v>11</v>
          </cell>
          <cell r="N275">
            <v>7</v>
          </cell>
          <cell r="O275">
            <v>11</v>
          </cell>
          <cell r="P275">
            <v>60</v>
          </cell>
          <cell r="U275">
            <v>275</v>
          </cell>
        </row>
        <row r="276">
          <cell r="A276">
            <v>275</v>
          </cell>
          <cell r="B276" t="str">
            <v>Shiftry</v>
          </cell>
          <cell r="C276">
            <v>112</v>
          </cell>
          <cell r="D276">
            <v>125</v>
          </cell>
          <cell r="E276">
            <v>75</v>
          </cell>
          <cell r="F276">
            <v>112</v>
          </cell>
          <cell r="G276">
            <v>75</v>
          </cell>
          <cell r="H276">
            <v>100</v>
          </cell>
          <cell r="I276">
            <v>599</v>
          </cell>
          <cell r="J276">
            <v>22</v>
          </cell>
          <cell r="K276">
            <v>25</v>
          </cell>
          <cell r="L276">
            <v>15</v>
          </cell>
          <cell r="M276">
            <v>22</v>
          </cell>
          <cell r="N276">
            <v>15</v>
          </cell>
          <cell r="O276">
            <v>20</v>
          </cell>
          <cell r="P276">
            <v>119</v>
          </cell>
          <cell r="U276">
            <v>275</v>
          </cell>
        </row>
        <row r="277">
          <cell r="A277">
            <v>276</v>
          </cell>
          <cell r="B277" t="str">
            <v>Taillow</v>
          </cell>
          <cell r="C277">
            <v>59</v>
          </cell>
          <cell r="D277">
            <v>81</v>
          </cell>
          <cell r="E277">
            <v>44</v>
          </cell>
          <cell r="F277">
            <v>44</v>
          </cell>
          <cell r="G277">
            <v>44</v>
          </cell>
          <cell r="H277">
            <v>126</v>
          </cell>
          <cell r="I277">
            <v>398</v>
          </cell>
          <cell r="J277">
            <v>19</v>
          </cell>
          <cell r="K277">
            <v>26</v>
          </cell>
          <cell r="L277">
            <v>14</v>
          </cell>
          <cell r="M277">
            <v>14</v>
          </cell>
          <cell r="N277">
            <v>14</v>
          </cell>
          <cell r="O277">
            <v>41</v>
          </cell>
          <cell r="P277">
            <v>128</v>
          </cell>
          <cell r="U277">
            <v>277</v>
          </cell>
        </row>
        <row r="278">
          <cell r="A278">
            <v>277</v>
          </cell>
          <cell r="B278" t="str">
            <v>Swellow</v>
          </cell>
          <cell r="C278">
            <v>84</v>
          </cell>
          <cell r="D278">
            <v>119</v>
          </cell>
          <cell r="E278">
            <v>84</v>
          </cell>
          <cell r="F278">
            <v>70</v>
          </cell>
          <cell r="G278">
            <v>70</v>
          </cell>
          <cell r="H278">
            <v>174</v>
          </cell>
          <cell r="I278">
            <v>601</v>
          </cell>
          <cell r="J278">
            <v>24</v>
          </cell>
          <cell r="K278">
            <v>34</v>
          </cell>
          <cell r="L278">
            <v>24</v>
          </cell>
          <cell r="M278">
            <v>20</v>
          </cell>
          <cell r="N278">
            <v>20</v>
          </cell>
          <cell r="O278">
            <v>49</v>
          </cell>
          <cell r="P278">
            <v>171</v>
          </cell>
          <cell r="U278">
            <v>277</v>
          </cell>
        </row>
        <row r="279">
          <cell r="A279">
            <v>278</v>
          </cell>
          <cell r="B279" t="str">
            <v>Wingull</v>
          </cell>
          <cell r="C279">
            <v>59</v>
          </cell>
          <cell r="D279">
            <v>44</v>
          </cell>
          <cell r="E279">
            <v>44</v>
          </cell>
          <cell r="F279">
            <v>81</v>
          </cell>
          <cell r="G279">
            <v>44</v>
          </cell>
          <cell r="H279">
            <v>126</v>
          </cell>
          <cell r="I279">
            <v>398</v>
          </cell>
          <cell r="J279">
            <v>19</v>
          </cell>
          <cell r="K279">
            <v>14</v>
          </cell>
          <cell r="L279">
            <v>14</v>
          </cell>
          <cell r="M279">
            <v>26</v>
          </cell>
          <cell r="N279">
            <v>14</v>
          </cell>
          <cell r="O279">
            <v>41</v>
          </cell>
          <cell r="P279">
            <v>128</v>
          </cell>
          <cell r="U279">
            <v>279</v>
          </cell>
        </row>
        <row r="280">
          <cell r="A280">
            <v>279</v>
          </cell>
          <cell r="B280" t="str">
            <v>Pelipper</v>
          </cell>
          <cell r="C280">
            <v>84</v>
          </cell>
          <cell r="D280">
            <v>70</v>
          </cell>
          <cell r="E280">
            <v>140</v>
          </cell>
          <cell r="F280">
            <v>119</v>
          </cell>
          <cell r="G280">
            <v>98</v>
          </cell>
          <cell r="H280">
            <v>91</v>
          </cell>
          <cell r="I280">
            <v>602</v>
          </cell>
          <cell r="J280">
            <v>24</v>
          </cell>
          <cell r="K280">
            <v>20</v>
          </cell>
          <cell r="L280">
            <v>40</v>
          </cell>
          <cell r="M280">
            <v>34</v>
          </cell>
          <cell r="N280">
            <v>28</v>
          </cell>
          <cell r="O280">
            <v>26</v>
          </cell>
          <cell r="P280">
            <v>172</v>
          </cell>
          <cell r="U280">
            <v>279</v>
          </cell>
        </row>
        <row r="281">
          <cell r="A281">
            <v>280</v>
          </cell>
          <cell r="B281" t="str">
            <v>Ralts</v>
          </cell>
          <cell r="C281">
            <v>42</v>
          </cell>
          <cell r="D281">
            <v>38</v>
          </cell>
          <cell r="E281">
            <v>38</v>
          </cell>
          <cell r="F281">
            <v>68</v>
          </cell>
          <cell r="G281">
            <v>53</v>
          </cell>
          <cell r="H281">
            <v>61</v>
          </cell>
          <cell r="I281">
            <v>300</v>
          </cell>
          <cell r="J281">
            <v>14</v>
          </cell>
          <cell r="K281">
            <v>13</v>
          </cell>
          <cell r="L281">
            <v>13</v>
          </cell>
          <cell r="M281">
            <v>23</v>
          </cell>
          <cell r="N281">
            <v>18</v>
          </cell>
          <cell r="O281">
            <v>21</v>
          </cell>
          <cell r="P281">
            <v>102</v>
          </cell>
          <cell r="U281">
            <v>282</v>
          </cell>
        </row>
        <row r="282">
          <cell r="A282">
            <v>281</v>
          </cell>
          <cell r="B282" t="str">
            <v>Kirlia</v>
          </cell>
          <cell r="C282">
            <v>55</v>
          </cell>
          <cell r="D282">
            <v>50</v>
          </cell>
          <cell r="E282">
            <v>50</v>
          </cell>
          <cell r="F282">
            <v>94</v>
          </cell>
          <cell r="G282">
            <v>79</v>
          </cell>
          <cell r="H282">
            <v>72</v>
          </cell>
          <cell r="I282">
            <v>400</v>
          </cell>
          <cell r="J282">
            <v>17</v>
          </cell>
          <cell r="K282">
            <v>15</v>
          </cell>
          <cell r="L282">
            <v>15</v>
          </cell>
          <cell r="M282">
            <v>29</v>
          </cell>
          <cell r="N282">
            <v>24</v>
          </cell>
          <cell r="O282">
            <v>22</v>
          </cell>
          <cell r="P282">
            <v>122</v>
          </cell>
          <cell r="U282">
            <v>282</v>
          </cell>
        </row>
        <row r="283">
          <cell r="A283">
            <v>282</v>
          </cell>
          <cell r="B283" t="str">
            <v>Gardevoir</v>
          </cell>
          <cell r="C283">
            <v>79</v>
          </cell>
          <cell r="D283">
            <v>75</v>
          </cell>
          <cell r="E283">
            <v>75</v>
          </cell>
          <cell r="F283">
            <v>145</v>
          </cell>
          <cell r="G283">
            <v>133</v>
          </cell>
          <cell r="H283">
            <v>93</v>
          </cell>
          <cell r="I283">
            <v>600</v>
          </cell>
          <cell r="J283">
            <v>11</v>
          </cell>
          <cell r="K283">
            <v>10</v>
          </cell>
          <cell r="L283">
            <v>10</v>
          </cell>
          <cell r="M283">
            <v>20</v>
          </cell>
          <cell r="N283">
            <v>18</v>
          </cell>
          <cell r="O283">
            <v>13</v>
          </cell>
          <cell r="P283">
            <v>82</v>
          </cell>
          <cell r="U283">
            <v>282</v>
          </cell>
        </row>
        <row r="284">
          <cell r="A284">
            <v>283</v>
          </cell>
          <cell r="B284" t="str">
            <v>Surskit</v>
          </cell>
          <cell r="C284">
            <v>59</v>
          </cell>
          <cell r="D284">
            <v>45</v>
          </cell>
          <cell r="E284">
            <v>48</v>
          </cell>
          <cell r="F284">
            <v>74</v>
          </cell>
          <cell r="G284">
            <v>77</v>
          </cell>
          <cell r="H284">
            <v>97</v>
          </cell>
          <cell r="I284">
            <v>400</v>
          </cell>
          <cell r="J284">
            <v>19</v>
          </cell>
          <cell r="K284">
            <v>15</v>
          </cell>
          <cell r="L284">
            <v>16</v>
          </cell>
          <cell r="M284">
            <v>24</v>
          </cell>
          <cell r="N284">
            <v>25</v>
          </cell>
          <cell r="O284">
            <v>32</v>
          </cell>
          <cell r="P284">
            <v>131</v>
          </cell>
          <cell r="U284">
            <v>284</v>
          </cell>
        </row>
        <row r="285">
          <cell r="A285">
            <v>284</v>
          </cell>
          <cell r="B285" t="str">
            <v>Masquerain</v>
          </cell>
          <cell r="C285">
            <v>101</v>
          </cell>
          <cell r="D285">
            <v>87</v>
          </cell>
          <cell r="E285">
            <v>90</v>
          </cell>
          <cell r="F285">
            <v>116</v>
          </cell>
          <cell r="G285">
            <v>119</v>
          </cell>
          <cell r="H285">
            <v>87</v>
          </cell>
          <cell r="I285">
            <v>600</v>
          </cell>
          <cell r="J285">
            <v>31</v>
          </cell>
          <cell r="K285">
            <v>27</v>
          </cell>
          <cell r="L285">
            <v>28</v>
          </cell>
          <cell r="M285">
            <v>36</v>
          </cell>
          <cell r="N285">
            <v>37</v>
          </cell>
          <cell r="O285">
            <v>27</v>
          </cell>
          <cell r="P285">
            <v>186</v>
          </cell>
          <cell r="U285">
            <v>284</v>
          </cell>
        </row>
        <row r="286">
          <cell r="A286">
            <v>285</v>
          </cell>
          <cell r="B286" t="str">
            <v>Shroomish</v>
          </cell>
          <cell r="C286">
            <v>81</v>
          </cell>
          <cell r="D286">
            <v>54</v>
          </cell>
          <cell r="E286">
            <v>81</v>
          </cell>
          <cell r="F286">
            <v>54</v>
          </cell>
          <cell r="G286">
            <v>81</v>
          </cell>
          <cell r="H286">
            <v>47</v>
          </cell>
          <cell r="I286">
            <v>398</v>
          </cell>
          <cell r="J286">
            <v>21</v>
          </cell>
          <cell r="K286">
            <v>14</v>
          </cell>
          <cell r="L286">
            <v>21</v>
          </cell>
          <cell r="M286">
            <v>14</v>
          </cell>
          <cell r="N286">
            <v>21</v>
          </cell>
          <cell r="O286">
            <v>12</v>
          </cell>
          <cell r="P286">
            <v>103</v>
          </cell>
          <cell r="U286">
            <v>286</v>
          </cell>
        </row>
        <row r="287">
          <cell r="A287">
            <v>286</v>
          </cell>
          <cell r="B287" t="str">
            <v>Breloom</v>
          </cell>
          <cell r="C287">
            <v>78</v>
          </cell>
          <cell r="D287">
            <v>170</v>
          </cell>
          <cell r="E287">
            <v>104</v>
          </cell>
          <cell r="F287">
            <v>78</v>
          </cell>
          <cell r="G287">
            <v>78</v>
          </cell>
          <cell r="H287">
            <v>91</v>
          </cell>
          <cell r="I287">
            <v>599</v>
          </cell>
          <cell r="J287">
            <v>18</v>
          </cell>
          <cell r="K287">
            <v>40</v>
          </cell>
          <cell r="L287">
            <v>24</v>
          </cell>
          <cell r="M287">
            <v>18</v>
          </cell>
          <cell r="N287">
            <v>18</v>
          </cell>
          <cell r="O287">
            <v>21</v>
          </cell>
          <cell r="P287">
            <v>139</v>
          </cell>
          <cell r="U287">
            <v>286</v>
          </cell>
        </row>
        <row r="288">
          <cell r="A288">
            <v>287</v>
          </cell>
          <cell r="B288" t="str">
            <v>Slakoth</v>
          </cell>
          <cell r="C288">
            <v>64</v>
          </cell>
          <cell r="D288">
            <v>64</v>
          </cell>
          <cell r="E288">
            <v>64</v>
          </cell>
          <cell r="F288">
            <v>38</v>
          </cell>
          <cell r="G288">
            <v>38</v>
          </cell>
          <cell r="H288">
            <v>32</v>
          </cell>
          <cell r="I288">
            <v>300</v>
          </cell>
          <cell r="J288">
            <v>4</v>
          </cell>
          <cell r="K288">
            <v>4</v>
          </cell>
          <cell r="L288">
            <v>4</v>
          </cell>
          <cell r="M288">
            <v>3</v>
          </cell>
          <cell r="N288">
            <v>3</v>
          </cell>
          <cell r="O288">
            <v>2</v>
          </cell>
          <cell r="P288">
            <v>20</v>
          </cell>
          <cell r="T288" t="str">
            <v>Ability changed to Unaware</v>
          </cell>
          <cell r="U288">
            <v>289</v>
          </cell>
        </row>
        <row r="289">
          <cell r="A289">
            <v>288</v>
          </cell>
          <cell r="B289" t="str">
            <v>Vigoroth</v>
          </cell>
          <cell r="C289">
            <v>73</v>
          </cell>
          <cell r="D289">
            <v>73</v>
          </cell>
          <cell r="E289">
            <v>73</v>
          </cell>
          <cell r="F289">
            <v>50</v>
          </cell>
          <cell r="G289">
            <v>50</v>
          </cell>
          <cell r="H289">
            <v>82</v>
          </cell>
          <cell r="I289">
            <v>401</v>
          </cell>
          <cell r="J289">
            <v>-7</v>
          </cell>
          <cell r="K289">
            <v>-7</v>
          </cell>
          <cell r="L289">
            <v>-7</v>
          </cell>
          <cell r="M289">
            <v>-5</v>
          </cell>
          <cell r="N289">
            <v>-5</v>
          </cell>
          <cell r="O289">
            <v>-8</v>
          </cell>
          <cell r="P289">
            <v>-39</v>
          </cell>
          <cell r="U289">
            <v>289</v>
          </cell>
        </row>
        <row r="290">
          <cell r="A290">
            <v>289</v>
          </cell>
          <cell r="B290" t="str">
            <v>Slaking</v>
          </cell>
          <cell r="C290">
            <v>134</v>
          </cell>
          <cell r="D290">
            <v>143</v>
          </cell>
          <cell r="E290">
            <v>90</v>
          </cell>
          <cell r="F290">
            <v>85</v>
          </cell>
          <cell r="G290">
            <v>58</v>
          </cell>
          <cell r="H290">
            <v>90</v>
          </cell>
          <cell r="I290">
            <v>600</v>
          </cell>
          <cell r="J290">
            <v>-16</v>
          </cell>
          <cell r="K290">
            <v>-17</v>
          </cell>
          <cell r="L290">
            <v>-10</v>
          </cell>
          <cell r="M290">
            <v>-10</v>
          </cell>
          <cell r="N290">
            <v>-7</v>
          </cell>
          <cell r="O290">
            <v>-10</v>
          </cell>
          <cell r="P290">
            <v>-70</v>
          </cell>
          <cell r="T290" t="str">
            <v>Ability changed to Unaware</v>
          </cell>
          <cell r="U290">
            <v>289</v>
          </cell>
        </row>
        <row r="291">
          <cell r="A291">
            <v>290</v>
          </cell>
          <cell r="B291" t="str">
            <v>Nincada</v>
          </cell>
          <cell r="C291">
            <v>47</v>
          </cell>
          <cell r="D291">
            <v>68</v>
          </cell>
          <cell r="E291">
            <v>135</v>
          </cell>
          <cell r="F291">
            <v>45</v>
          </cell>
          <cell r="G291">
            <v>45</v>
          </cell>
          <cell r="H291">
            <v>60</v>
          </cell>
          <cell r="I291">
            <v>400</v>
          </cell>
          <cell r="J291">
            <v>16</v>
          </cell>
          <cell r="K291">
            <v>23</v>
          </cell>
          <cell r="L291">
            <v>45</v>
          </cell>
          <cell r="M291">
            <v>15</v>
          </cell>
          <cell r="N291">
            <v>15</v>
          </cell>
          <cell r="O291">
            <v>20</v>
          </cell>
          <cell r="P291">
            <v>134</v>
          </cell>
          <cell r="U291">
            <v>291</v>
          </cell>
        </row>
        <row r="292">
          <cell r="A292">
            <v>291</v>
          </cell>
          <cell r="B292" t="str">
            <v>Ninjask</v>
          </cell>
          <cell r="C292">
            <v>80</v>
          </cell>
          <cell r="D292">
            <v>118</v>
          </cell>
          <cell r="E292">
            <v>59</v>
          </cell>
          <cell r="F292">
            <v>66</v>
          </cell>
          <cell r="G292">
            <v>66</v>
          </cell>
          <cell r="H292">
            <v>211</v>
          </cell>
          <cell r="I292">
            <v>600</v>
          </cell>
          <cell r="J292">
            <v>19</v>
          </cell>
          <cell r="K292">
            <v>28</v>
          </cell>
          <cell r="L292">
            <v>14</v>
          </cell>
          <cell r="M292">
            <v>16</v>
          </cell>
          <cell r="N292">
            <v>16</v>
          </cell>
          <cell r="O292">
            <v>51</v>
          </cell>
          <cell r="P292">
            <v>144</v>
          </cell>
          <cell r="U292">
            <v>291</v>
          </cell>
        </row>
        <row r="293">
          <cell r="A293">
            <v>292</v>
          </cell>
          <cell r="B293" t="str">
            <v>Shedinja</v>
          </cell>
          <cell r="C293">
            <v>1</v>
          </cell>
          <cell r="D293">
            <v>122</v>
          </cell>
          <cell r="E293">
            <v>61</v>
          </cell>
          <cell r="F293">
            <v>41</v>
          </cell>
          <cell r="G293">
            <v>41</v>
          </cell>
          <cell r="H293">
            <v>54</v>
          </cell>
          <cell r="I293">
            <v>320</v>
          </cell>
          <cell r="J293">
            <v>0</v>
          </cell>
          <cell r="K293">
            <v>32</v>
          </cell>
          <cell r="L293">
            <v>16</v>
          </cell>
          <cell r="M293">
            <v>11</v>
          </cell>
          <cell r="N293">
            <v>11</v>
          </cell>
          <cell r="O293">
            <v>14</v>
          </cell>
          <cell r="P293">
            <v>84</v>
          </cell>
          <cell r="T293" t="str">
            <v>scaled to 400, using Ninjask's original HP</v>
          </cell>
          <cell r="U293">
            <v>292</v>
          </cell>
        </row>
        <row r="294">
          <cell r="A294">
            <v>293</v>
          </cell>
          <cell r="B294" t="str">
            <v>Whismur</v>
          </cell>
          <cell r="C294">
            <v>80</v>
          </cell>
          <cell r="D294">
            <v>64</v>
          </cell>
          <cell r="E294">
            <v>29</v>
          </cell>
          <cell r="F294">
            <v>64</v>
          </cell>
          <cell r="G294">
            <v>29</v>
          </cell>
          <cell r="H294">
            <v>35</v>
          </cell>
          <cell r="I294">
            <v>301</v>
          </cell>
          <cell r="J294">
            <v>16</v>
          </cell>
          <cell r="K294">
            <v>13</v>
          </cell>
          <cell r="L294">
            <v>6</v>
          </cell>
          <cell r="M294">
            <v>13</v>
          </cell>
          <cell r="N294">
            <v>6</v>
          </cell>
          <cell r="O294">
            <v>7</v>
          </cell>
          <cell r="P294">
            <v>61</v>
          </cell>
          <cell r="U294">
            <v>295</v>
          </cell>
        </row>
        <row r="295">
          <cell r="A295">
            <v>294</v>
          </cell>
          <cell r="B295" t="str">
            <v>Loudred</v>
          </cell>
          <cell r="C295">
            <v>93</v>
          </cell>
          <cell r="D295">
            <v>79</v>
          </cell>
          <cell r="E295">
            <v>48</v>
          </cell>
          <cell r="F295">
            <v>79</v>
          </cell>
          <cell r="G295">
            <v>48</v>
          </cell>
          <cell r="H295">
            <v>53</v>
          </cell>
          <cell r="I295">
            <v>400</v>
          </cell>
          <cell r="J295">
            <v>9</v>
          </cell>
          <cell r="K295">
            <v>8</v>
          </cell>
          <cell r="L295">
            <v>5</v>
          </cell>
          <cell r="M295">
            <v>8</v>
          </cell>
          <cell r="N295">
            <v>5</v>
          </cell>
          <cell r="O295">
            <v>5</v>
          </cell>
          <cell r="P295">
            <v>40</v>
          </cell>
          <cell r="U295">
            <v>295</v>
          </cell>
        </row>
        <row r="296">
          <cell r="A296">
            <v>295</v>
          </cell>
          <cell r="B296" t="str">
            <v>Exploud</v>
          </cell>
          <cell r="C296">
            <v>130</v>
          </cell>
          <cell r="D296">
            <v>114</v>
          </cell>
          <cell r="E296">
            <v>79</v>
          </cell>
          <cell r="F296">
            <v>114</v>
          </cell>
          <cell r="G296">
            <v>79</v>
          </cell>
          <cell r="H296">
            <v>85</v>
          </cell>
          <cell r="I296">
            <v>601</v>
          </cell>
          <cell r="J296">
            <v>26</v>
          </cell>
          <cell r="K296">
            <v>23</v>
          </cell>
          <cell r="L296">
            <v>16</v>
          </cell>
          <cell r="M296">
            <v>23</v>
          </cell>
          <cell r="N296">
            <v>16</v>
          </cell>
          <cell r="O296">
            <v>17</v>
          </cell>
          <cell r="P296">
            <v>121</v>
          </cell>
          <cell r="U296">
            <v>295</v>
          </cell>
        </row>
        <row r="297">
          <cell r="A297">
            <v>296</v>
          </cell>
          <cell r="B297" t="str">
            <v>Makuhita</v>
          </cell>
          <cell r="C297">
            <v>122</v>
          </cell>
          <cell r="D297">
            <v>101</v>
          </cell>
          <cell r="E297">
            <v>51</v>
          </cell>
          <cell r="F297">
            <v>34</v>
          </cell>
          <cell r="G297">
            <v>51</v>
          </cell>
          <cell r="H297">
            <v>42</v>
          </cell>
          <cell r="I297">
            <v>401</v>
          </cell>
          <cell r="J297">
            <v>50</v>
          </cell>
          <cell r="K297">
            <v>41</v>
          </cell>
          <cell r="L297">
            <v>21</v>
          </cell>
          <cell r="M297">
            <v>14</v>
          </cell>
          <cell r="N297">
            <v>21</v>
          </cell>
          <cell r="O297">
            <v>17</v>
          </cell>
          <cell r="P297">
            <v>164</v>
          </cell>
          <cell r="U297">
            <v>297</v>
          </cell>
        </row>
        <row r="298">
          <cell r="A298">
            <v>297</v>
          </cell>
          <cell r="B298" t="str">
            <v>Hariyama</v>
          </cell>
          <cell r="C298">
            <v>182</v>
          </cell>
          <cell r="D298">
            <v>152</v>
          </cell>
          <cell r="E298">
            <v>76</v>
          </cell>
          <cell r="F298">
            <v>51</v>
          </cell>
          <cell r="G298">
            <v>76</v>
          </cell>
          <cell r="H298">
            <v>63</v>
          </cell>
          <cell r="I298">
            <v>600</v>
          </cell>
          <cell r="J298">
            <v>38</v>
          </cell>
          <cell r="K298">
            <v>32</v>
          </cell>
          <cell r="L298">
            <v>16</v>
          </cell>
          <cell r="M298">
            <v>11</v>
          </cell>
          <cell r="N298">
            <v>16</v>
          </cell>
          <cell r="O298">
            <v>13</v>
          </cell>
          <cell r="P298">
            <v>126</v>
          </cell>
          <cell r="U298">
            <v>297</v>
          </cell>
        </row>
        <row r="299">
          <cell r="A299">
            <v>298</v>
          </cell>
          <cell r="B299" t="str">
            <v>Azurill</v>
          </cell>
          <cell r="C299">
            <v>79</v>
          </cell>
          <cell r="D299">
            <v>32</v>
          </cell>
          <cell r="E299">
            <v>63</v>
          </cell>
          <cell r="F299">
            <v>32</v>
          </cell>
          <cell r="G299">
            <v>63</v>
          </cell>
          <cell r="H299">
            <v>32</v>
          </cell>
          <cell r="I299">
            <v>301</v>
          </cell>
          <cell r="J299">
            <v>29</v>
          </cell>
          <cell r="K299">
            <v>12</v>
          </cell>
          <cell r="L299">
            <v>23</v>
          </cell>
          <cell r="M299">
            <v>12</v>
          </cell>
          <cell r="N299">
            <v>23</v>
          </cell>
          <cell r="O299">
            <v>12</v>
          </cell>
          <cell r="P299">
            <v>111</v>
          </cell>
          <cell r="U299">
            <v>12</v>
          </cell>
        </row>
        <row r="300">
          <cell r="A300">
            <v>299</v>
          </cell>
          <cell r="B300" t="str">
            <v>Nosepass</v>
          </cell>
          <cell r="C300">
            <v>32</v>
          </cell>
          <cell r="D300">
            <v>48</v>
          </cell>
          <cell r="E300">
            <v>144</v>
          </cell>
          <cell r="F300">
            <v>48</v>
          </cell>
          <cell r="G300">
            <v>96</v>
          </cell>
          <cell r="H300">
            <v>32</v>
          </cell>
          <cell r="I300">
            <v>400</v>
          </cell>
          <cell r="J300">
            <v>2</v>
          </cell>
          <cell r="K300">
            <v>3</v>
          </cell>
          <cell r="L300">
            <v>9</v>
          </cell>
          <cell r="M300">
            <v>3</v>
          </cell>
          <cell r="N300">
            <v>6</v>
          </cell>
          <cell r="O300">
            <v>2</v>
          </cell>
          <cell r="P300">
            <v>25</v>
          </cell>
          <cell r="U300">
            <v>476</v>
          </cell>
        </row>
        <row r="301">
          <cell r="A301">
            <v>300</v>
          </cell>
          <cell r="B301" t="str">
            <v>Skitty</v>
          </cell>
          <cell r="C301">
            <v>77</v>
          </cell>
          <cell r="D301">
            <v>69</v>
          </cell>
          <cell r="E301">
            <v>69</v>
          </cell>
          <cell r="F301">
            <v>54</v>
          </cell>
          <cell r="G301">
            <v>54</v>
          </cell>
          <cell r="H301">
            <v>77</v>
          </cell>
          <cell r="I301">
            <v>400</v>
          </cell>
          <cell r="J301">
            <v>27</v>
          </cell>
          <cell r="K301">
            <v>24</v>
          </cell>
          <cell r="L301">
            <v>24</v>
          </cell>
          <cell r="M301">
            <v>19</v>
          </cell>
          <cell r="N301">
            <v>19</v>
          </cell>
          <cell r="O301">
            <v>27</v>
          </cell>
          <cell r="P301">
            <v>140</v>
          </cell>
          <cell r="U301">
            <v>301</v>
          </cell>
        </row>
        <row r="302">
          <cell r="A302">
            <v>301</v>
          </cell>
          <cell r="B302" t="str">
            <v>Delcatty</v>
          </cell>
          <cell r="C302">
            <v>111</v>
          </cell>
          <cell r="D302">
            <v>103</v>
          </cell>
          <cell r="E302">
            <v>103</v>
          </cell>
          <cell r="F302">
            <v>87</v>
          </cell>
          <cell r="G302">
            <v>87</v>
          </cell>
          <cell r="H302">
            <v>111</v>
          </cell>
          <cell r="I302">
            <v>602</v>
          </cell>
          <cell r="J302">
            <v>41</v>
          </cell>
          <cell r="K302">
            <v>38</v>
          </cell>
          <cell r="L302">
            <v>38</v>
          </cell>
          <cell r="M302">
            <v>32</v>
          </cell>
          <cell r="N302">
            <v>32</v>
          </cell>
          <cell r="O302">
            <v>41</v>
          </cell>
          <cell r="P302">
            <v>222</v>
          </cell>
          <cell r="U302">
            <v>301</v>
          </cell>
        </row>
        <row r="303">
          <cell r="A303">
            <v>302</v>
          </cell>
          <cell r="B303" t="str">
            <v>Sableye</v>
          </cell>
          <cell r="C303">
            <v>79</v>
          </cell>
          <cell r="D303">
            <v>118</v>
          </cell>
          <cell r="E303">
            <v>118</v>
          </cell>
          <cell r="F303">
            <v>103</v>
          </cell>
          <cell r="G303">
            <v>103</v>
          </cell>
          <cell r="H303">
            <v>79</v>
          </cell>
          <cell r="I303">
            <v>600</v>
          </cell>
          <cell r="J303">
            <v>29</v>
          </cell>
          <cell r="K303">
            <v>43</v>
          </cell>
          <cell r="L303">
            <v>43</v>
          </cell>
          <cell r="M303">
            <v>38</v>
          </cell>
          <cell r="N303">
            <v>38</v>
          </cell>
          <cell r="O303">
            <v>29</v>
          </cell>
          <cell r="P303">
            <v>220</v>
          </cell>
          <cell r="U303">
            <v>302</v>
          </cell>
        </row>
        <row r="304">
          <cell r="A304">
            <v>303</v>
          </cell>
          <cell r="B304" t="str">
            <v>Mawile</v>
          </cell>
          <cell r="C304">
            <v>79</v>
          </cell>
          <cell r="D304">
            <v>134</v>
          </cell>
          <cell r="E304">
            <v>134</v>
          </cell>
          <cell r="F304">
            <v>87</v>
          </cell>
          <cell r="G304">
            <v>87</v>
          </cell>
          <cell r="H304">
            <v>79</v>
          </cell>
          <cell r="I304">
            <v>600</v>
          </cell>
          <cell r="J304">
            <v>29</v>
          </cell>
          <cell r="K304">
            <v>49</v>
          </cell>
          <cell r="L304">
            <v>49</v>
          </cell>
          <cell r="M304">
            <v>32</v>
          </cell>
          <cell r="N304">
            <v>32</v>
          </cell>
          <cell r="O304">
            <v>29</v>
          </cell>
          <cell r="P304">
            <v>220</v>
          </cell>
          <cell r="U304">
            <v>303</v>
          </cell>
        </row>
        <row r="305">
          <cell r="A305">
            <v>304</v>
          </cell>
          <cell r="B305" t="str">
            <v>Aron</v>
          </cell>
          <cell r="C305">
            <v>45</v>
          </cell>
          <cell r="D305">
            <v>64</v>
          </cell>
          <cell r="E305">
            <v>91</v>
          </cell>
          <cell r="F305">
            <v>36</v>
          </cell>
          <cell r="G305">
            <v>36</v>
          </cell>
          <cell r="H305">
            <v>27</v>
          </cell>
          <cell r="I305">
            <v>299</v>
          </cell>
          <cell r="J305">
            <v>-5</v>
          </cell>
          <cell r="K305">
            <v>-6</v>
          </cell>
          <cell r="L305">
            <v>-9</v>
          </cell>
          <cell r="M305">
            <v>-4</v>
          </cell>
          <cell r="N305">
            <v>-4</v>
          </cell>
          <cell r="O305">
            <v>-3</v>
          </cell>
          <cell r="P305">
            <v>-31</v>
          </cell>
          <cell r="U305">
            <v>306</v>
          </cell>
        </row>
        <row r="306">
          <cell r="A306">
            <v>305</v>
          </cell>
          <cell r="B306" t="str">
            <v>Lairon</v>
          </cell>
          <cell r="C306">
            <v>56</v>
          </cell>
          <cell r="D306">
            <v>84</v>
          </cell>
          <cell r="E306">
            <v>130</v>
          </cell>
          <cell r="F306">
            <v>47</v>
          </cell>
          <cell r="G306">
            <v>47</v>
          </cell>
          <cell r="H306">
            <v>37</v>
          </cell>
          <cell r="I306">
            <v>401</v>
          </cell>
          <cell r="J306">
            <v>-4</v>
          </cell>
          <cell r="K306">
            <v>-6</v>
          </cell>
          <cell r="L306">
            <v>-10</v>
          </cell>
          <cell r="M306">
            <v>-3</v>
          </cell>
          <cell r="N306">
            <v>-3</v>
          </cell>
          <cell r="O306">
            <v>-3</v>
          </cell>
          <cell r="P306">
            <v>-29</v>
          </cell>
          <cell r="U306">
            <v>306</v>
          </cell>
        </row>
        <row r="307">
          <cell r="A307">
            <v>306</v>
          </cell>
          <cell r="B307" t="str">
            <v>Aggron</v>
          </cell>
          <cell r="C307">
            <v>79</v>
          </cell>
          <cell r="D307">
            <v>125</v>
          </cell>
          <cell r="E307">
            <v>204</v>
          </cell>
          <cell r="F307">
            <v>68</v>
          </cell>
          <cell r="G307">
            <v>68</v>
          </cell>
          <cell r="H307">
            <v>57</v>
          </cell>
          <cell r="I307">
            <v>601</v>
          </cell>
          <cell r="J307">
            <v>9</v>
          </cell>
          <cell r="K307">
            <v>15</v>
          </cell>
          <cell r="L307">
            <v>24</v>
          </cell>
          <cell r="M307">
            <v>8</v>
          </cell>
          <cell r="N307">
            <v>8</v>
          </cell>
          <cell r="O307">
            <v>7</v>
          </cell>
          <cell r="P307">
            <v>71</v>
          </cell>
          <cell r="U307">
            <v>306</v>
          </cell>
        </row>
        <row r="308">
          <cell r="A308">
            <v>307</v>
          </cell>
          <cell r="B308" t="str">
            <v>Meditite</v>
          </cell>
          <cell r="C308">
            <v>43</v>
          </cell>
          <cell r="D308">
            <v>57</v>
          </cell>
          <cell r="E308">
            <v>79</v>
          </cell>
          <cell r="F308">
            <v>57</v>
          </cell>
          <cell r="G308">
            <v>79</v>
          </cell>
          <cell r="H308">
            <v>86</v>
          </cell>
          <cell r="I308">
            <v>401</v>
          </cell>
          <cell r="J308">
            <v>13</v>
          </cell>
          <cell r="K308">
            <v>17</v>
          </cell>
          <cell r="L308">
            <v>24</v>
          </cell>
          <cell r="M308">
            <v>17</v>
          </cell>
          <cell r="N308">
            <v>24</v>
          </cell>
          <cell r="O308">
            <v>26</v>
          </cell>
          <cell r="P308">
            <v>121</v>
          </cell>
          <cell r="U308">
            <v>308</v>
          </cell>
        </row>
        <row r="309">
          <cell r="A309">
            <v>308</v>
          </cell>
          <cell r="B309" t="str">
            <v>Medicham</v>
          </cell>
          <cell r="C309">
            <v>88</v>
          </cell>
          <cell r="D309">
            <v>88</v>
          </cell>
          <cell r="E309">
            <v>110</v>
          </cell>
          <cell r="F309">
            <v>88</v>
          </cell>
          <cell r="G309">
            <v>110</v>
          </cell>
          <cell r="H309">
            <v>117</v>
          </cell>
          <cell r="I309">
            <v>601</v>
          </cell>
          <cell r="J309">
            <v>28</v>
          </cell>
          <cell r="K309">
            <v>28</v>
          </cell>
          <cell r="L309">
            <v>35</v>
          </cell>
          <cell r="M309">
            <v>28</v>
          </cell>
          <cell r="N309">
            <v>35</v>
          </cell>
          <cell r="O309">
            <v>37</v>
          </cell>
          <cell r="P309">
            <v>191</v>
          </cell>
          <cell r="U309">
            <v>308</v>
          </cell>
        </row>
        <row r="310">
          <cell r="A310">
            <v>309</v>
          </cell>
          <cell r="B310" t="str">
            <v>Electrike</v>
          </cell>
          <cell r="C310">
            <v>54</v>
          </cell>
          <cell r="D310">
            <v>61</v>
          </cell>
          <cell r="E310">
            <v>54</v>
          </cell>
          <cell r="F310">
            <v>88</v>
          </cell>
          <cell r="G310">
            <v>54</v>
          </cell>
          <cell r="H310">
            <v>88</v>
          </cell>
          <cell r="I310">
            <v>399</v>
          </cell>
          <cell r="J310">
            <v>14</v>
          </cell>
          <cell r="K310">
            <v>16</v>
          </cell>
          <cell r="L310">
            <v>14</v>
          </cell>
          <cell r="M310">
            <v>23</v>
          </cell>
          <cell r="N310">
            <v>14</v>
          </cell>
          <cell r="O310">
            <v>23</v>
          </cell>
          <cell r="P310">
            <v>104</v>
          </cell>
          <cell r="U310">
            <v>310</v>
          </cell>
        </row>
        <row r="311">
          <cell r="A311">
            <v>310</v>
          </cell>
          <cell r="B311" t="str">
            <v>Manectric</v>
          </cell>
          <cell r="C311">
            <v>88</v>
          </cell>
          <cell r="D311">
            <v>95</v>
          </cell>
          <cell r="E311">
            <v>76</v>
          </cell>
          <cell r="F311">
            <v>133</v>
          </cell>
          <cell r="G311">
            <v>76</v>
          </cell>
          <cell r="H311">
            <v>133</v>
          </cell>
          <cell r="I311">
            <v>601</v>
          </cell>
          <cell r="J311">
            <v>18</v>
          </cell>
          <cell r="K311">
            <v>20</v>
          </cell>
          <cell r="L311">
            <v>16</v>
          </cell>
          <cell r="M311">
            <v>28</v>
          </cell>
          <cell r="N311">
            <v>16</v>
          </cell>
          <cell r="O311">
            <v>28</v>
          </cell>
          <cell r="P311">
            <v>126</v>
          </cell>
          <cell r="U311">
            <v>310</v>
          </cell>
        </row>
        <row r="312">
          <cell r="A312">
            <v>311</v>
          </cell>
          <cell r="B312" t="str">
            <v>Plusle</v>
          </cell>
          <cell r="C312">
            <v>89</v>
          </cell>
          <cell r="D312">
            <v>74</v>
          </cell>
          <cell r="E312">
            <v>59</v>
          </cell>
          <cell r="F312">
            <v>126</v>
          </cell>
          <cell r="G312">
            <v>111</v>
          </cell>
          <cell r="H312">
            <v>141</v>
          </cell>
          <cell r="I312">
            <v>600</v>
          </cell>
          <cell r="J312">
            <v>29</v>
          </cell>
          <cell r="K312">
            <v>24</v>
          </cell>
          <cell r="L312">
            <v>19</v>
          </cell>
          <cell r="M312">
            <v>41</v>
          </cell>
          <cell r="N312">
            <v>36</v>
          </cell>
          <cell r="O312">
            <v>46</v>
          </cell>
          <cell r="P312">
            <v>195</v>
          </cell>
          <cell r="U312">
            <v>311</v>
          </cell>
        </row>
        <row r="313">
          <cell r="A313">
            <v>312</v>
          </cell>
          <cell r="B313" t="str">
            <v>Minun</v>
          </cell>
          <cell r="C313">
            <v>89</v>
          </cell>
          <cell r="D313">
            <v>59</v>
          </cell>
          <cell r="E313">
            <v>74</v>
          </cell>
          <cell r="F313">
            <v>111</v>
          </cell>
          <cell r="G313">
            <v>126</v>
          </cell>
          <cell r="H313">
            <v>141</v>
          </cell>
          <cell r="I313">
            <v>600</v>
          </cell>
          <cell r="J313">
            <v>29</v>
          </cell>
          <cell r="K313">
            <v>19</v>
          </cell>
          <cell r="L313">
            <v>24</v>
          </cell>
          <cell r="M313">
            <v>36</v>
          </cell>
          <cell r="N313">
            <v>41</v>
          </cell>
          <cell r="O313">
            <v>46</v>
          </cell>
          <cell r="P313">
            <v>195</v>
          </cell>
          <cell r="U313">
            <v>312</v>
          </cell>
        </row>
        <row r="314">
          <cell r="A314">
            <v>313</v>
          </cell>
          <cell r="B314" t="str">
            <v>Volbeat</v>
          </cell>
          <cell r="C314">
            <v>98</v>
          </cell>
          <cell r="D314">
            <v>110</v>
          </cell>
          <cell r="E314">
            <v>82</v>
          </cell>
          <cell r="F314">
            <v>70</v>
          </cell>
          <cell r="G314">
            <v>112</v>
          </cell>
          <cell r="H314">
            <v>128</v>
          </cell>
          <cell r="I314">
            <v>600</v>
          </cell>
          <cell r="J314">
            <v>33</v>
          </cell>
          <cell r="K314">
            <v>37</v>
          </cell>
          <cell r="L314">
            <v>27</v>
          </cell>
          <cell r="M314">
            <v>23</v>
          </cell>
          <cell r="N314">
            <v>37</v>
          </cell>
          <cell r="O314">
            <v>43</v>
          </cell>
          <cell r="P314">
            <v>200</v>
          </cell>
          <cell r="U314">
            <v>313</v>
          </cell>
        </row>
        <row r="315">
          <cell r="A315">
            <v>314</v>
          </cell>
          <cell r="B315" t="str">
            <v>Illumise</v>
          </cell>
          <cell r="C315">
            <v>98</v>
          </cell>
          <cell r="D315">
            <v>70</v>
          </cell>
          <cell r="E315">
            <v>82</v>
          </cell>
          <cell r="F315">
            <v>110</v>
          </cell>
          <cell r="G315">
            <v>112</v>
          </cell>
          <cell r="H315">
            <v>128</v>
          </cell>
          <cell r="I315">
            <v>600</v>
          </cell>
          <cell r="J315">
            <v>33</v>
          </cell>
          <cell r="K315">
            <v>23</v>
          </cell>
          <cell r="L315">
            <v>27</v>
          </cell>
          <cell r="M315">
            <v>37</v>
          </cell>
          <cell r="N315">
            <v>37</v>
          </cell>
          <cell r="O315">
            <v>43</v>
          </cell>
          <cell r="P315">
            <v>200</v>
          </cell>
          <cell r="U315">
            <v>314</v>
          </cell>
        </row>
        <row r="316">
          <cell r="A316">
            <v>315</v>
          </cell>
          <cell r="B316" t="str">
            <v>Roselia</v>
          </cell>
          <cell r="C316">
            <v>50</v>
          </cell>
          <cell r="D316">
            <v>60</v>
          </cell>
          <cell r="E316">
            <v>45</v>
          </cell>
          <cell r="F316">
            <v>100</v>
          </cell>
          <cell r="G316">
            <v>80</v>
          </cell>
          <cell r="H316">
            <v>65</v>
          </cell>
          <cell r="I316">
            <v>400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O316">
            <v>0</v>
          </cell>
          <cell r="P316">
            <v>0</v>
          </cell>
          <cell r="U316">
            <v>407</v>
          </cell>
        </row>
        <row r="317">
          <cell r="A317">
            <v>316</v>
          </cell>
          <cell r="B317" t="str">
            <v>Gulpin</v>
          </cell>
          <cell r="C317">
            <v>93</v>
          </cell>
          <cell r="D317">
            <v>57</v>
          </cell>
          <cell r="E317">
            <v>70</v>
          </cell>
          <cell r="F317">
            <v>57</v>
          </cell>
          <cell r="G317">
            <v>70</v>
          </cell>
          <cell r="H317">
            <v>53</v>
          </cell>
          <cell r="I317">
            <v>400</v>
          </cell>
          <cell r="J317">
            <v>23</v>
          </cell>
          <cell r="K317">
            <v>14</v>
          </cell>
          <cell r="L317">
            <v>17</v>
          </cell>
          <cell r="M317">
            <v>14</v>
          </cell>
          <cell r="N317">
            <v>17</v>
          </cell>
          <cell r="O317">
            <v>13</v>
          </cell>
          <cell r="P317">
            <v>98</v>
          </cell>
          <cell r="U317">
            <v>317</v>
          </cell>
        </row>
        <row r="318">
          <cell r="A318">
            <v>317</v>
          </cell>
          <cell r="B318" t="str">
            <v>Swalot</v>
          </cell>
          <cell r="C318">
            <v>128</v>
          </cell>
          <cell r="D318">
            <v>94</v>
          </cell>
          <cell r="E318">
            <v>107</v>
          </cell>
          <cell r="F318">
            <v>94</v>
          </cell>
          <cell r="G318">
            <v>107</v>
          </cell>
          <cell r="H318">
            <v>71</v>
          </cell>
          <cell r="I318">
            <v>601</v>
          </cell>
          <cell r="J318">
            <v>28</v>
          </cell>
          <cell r="K318">
            <v>21</v>
          </cell>
          <cell r="L318">
            <v>24</v>
          </cell>
          <cell r="M318">
            <v>21</v>
          </cell>
          <cell r="N318">
            <v>24</v>
          </cell>
          <cell r="O318">
            <v>16</v>
          </cell>
          <cell r="P318">
            <v>134</v>
          </cell>
          <cell r="U318">
            <v>317</v>
          </cell>
        </row>
        <row r="319">
          <cell r="A319">
            <v>318</v>
          </cell>
          <cell r="B319" t="str">
            <v>Carvanha</v>
          </cell>
          <cell r="C319">
            <v>59</v>
          </cell>
          <cell r="D319">
            <v>118</v>
          </cell>
          <cell r="E319">
            <v>26</v>
          </cell>
          <cell r="F319">
            <v>85</v>
          </cell>
          <cell r="G319">
            <v>26</v>
          </cell>
          <cell r="H319">
            <v>85</v>
          </cell>
          <cell r="I319">
            <v>399</v>
          </cell>
          <cell r="J319">
            <v>14</v>
          </cell>
          <cell r="K319">
            <v>28</v>
          </cell>
          <cell r="L319">
            <v>6</v>
          </cell>
          <cell r="M319">
            <v>20</v>
          </cell>
          <cell r="N319">
            <v>6</v>
          </cell>
          <cell r="O319">
            <v>20</v>
          </cell>
          <cell r="P319">
            <v>94</v>
          </cell>
          <cell r="U319">
            <v>319</v>
          </cell>
        </row>
        <row r="320">
          <cell r="A320">
            <v>319</v>
          </cell>
          <cell r="B320" t="str">
            <v>Sharpedo</v>
          </cell>
          <cell r="C320">
            <v>91</v>
          </cell>
          <cell r="D320">
            <v>157</v>
          </cell>
          <cell r="E320">
            <v>52</v>
          </cell>
          <cell r="F320">
            <v>124</v>
          </cell>
          <cell r="G320">
            <v>52</v>
          </cell>
          <cell r="H320">
            <v>124</v>
          </cell>
          <cell r="I320">
            <v>600</v>
          </cell>
          <cell r="J320">
            <v>21</v>
          </cell>
          <cell r="K320">
            <v>37</v>
          </cell>
          <cell r="L320">
            <v>12</v>
          </cell>
          <cell r="M320">
            <v>29</v>
          </cell>
          <cell r="N320">
            <v>12</v>
          </cell>
          <cell r="O320">
            <v>29</v>
          </cell>
          <cell r="P320">
            <v>140</v>
          </cell>
          <cell r="U320">
            <v>319</v>
          </cell>
        </row>
        <row r="321">
          <cell r="A321">
            <v>320</v>
          </cell>
          <cell r="B321" t="str">
            <v>Wailmer</v>
          </cell>
          <cell r="C321">
            <v>130</v>
          </cell>
          <cell r="D321">
            <v>70</v>
          </cell>
          <cell r="E321">
            <v>35</v>
          </cell>
          <cell r="F321">
            <v>70</v>
          </cell>
          <cell r="G321">
            <v>35</v>
          </cell>
          <cell r="H321">
            <v>60</v>
          </cell>
          <cell r="I321">
            <v>400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U321">
            <v>321</v>
          </cell>
        </row>
        <row r="322">
          <cell r="A322">
            <v>321</v>
          </cell>
          <cell r="B322" t="str">
            <v>Wailord</v>
          </cell>
          <cell r="C322">
            <v>204</v>
          </cell>
          <cell r="D322">
            <v>108</v>
          </cell>
          <cell r="E322">
            <v>54</v>
          </cell>
          <cell r="F322">
            <v>108</v>
          </cell>
          <cell r="G322">
            <v>54</v>
          </cell>
          <cell r="H322">
            <v>72</v>
          </cell>
          <cell r="I322">
            <v>600</v>
          </cell>
          <cell r="J322">
            <v>34</v>
          </cell>
          <cell r="K322">
            <v>18</v>
          </cell>
          <cell r="L322">
            <v>9</v>
          </cell>
          <cell r="M322">
            <v>18</v>
          </cell>
          <cell r="N322">
            <v>9</v>
          </cell>
          <cell r="O322">
            <v>12</v>
          </cell>
          <cell r="P322">
            <v>100</v>
          </cell>
          <cell r="U322">
            <v>321</v>
          </cell>
        </row>
        <row r="323">
          <cell r="A323">
            <v>322</v>
          </cell>
          <cell r="B323" t="str">
            <v>Numel</v>
          </cell>
          <cell r="C323">
            <v>79</v>
          </cell>
          <cell r="D323">
            <v>79</v>
          </cell>
          <cell r="E323">
            <v>52</v>
          </cell>
          <cell r="F323">
            <v>85</v>
          </cell>
          <cell r="G323">
            <v>59</v>
          </cell>
          <cell r="H323">
            <v>46</v>
          </cell>
          <cell r="I323">
            <v>400</v>
          </cell>
          <cell r="J323">
            <v>19</v>
          </cell>
          <cell r="K323">
            <v>19</v>
          </cell>
          <cell r="L323">
            <v>12</v>
          </cell>
          <cell r="M323">
            <v>20</v>
          </cell>
          <cell r="N323">
            <v>14</v>
          </cell>
          <cell r="O323">
            <v>11</v>
          </cell>
          <cell r="P323">
            <v>95</v>
          </cell>
          <cell r="U323">
            <v>323</v>
          </cell>
        </row>
        <row r="324">
          <cell r="A324">
            <v>323</v>
          </cell>
          <cell r="B324" t="str">
            <v>Camerupt</v>
          </cell>
          <cell r="C324">
            <v>91</v>
          </cell>
          <cell r="D324">
            <v>130</v>
          </cell>
          <cell r="E324">
            <v>91</v>
          </cell>
          <cell r="F324">
            <v>137</v>
          </cell>
          <cell r="G324">
            <v>98</v>
          </cell>
          <cell r="H324">
            <v>52</v>
          </cell>
          <cell r="I324">
            <v>599</v>
          </cell>
          <cell r="J324">
            <v>21</v>
          </cell>
          <cell r="K324">
            <v>30</v>
          </cell>
          <cell r="L324">
            <v>21</v>
          </cell>
          <cell r="M324">
            <v>32</v>
          </cell>
          <cell r="N324">
            <v>23</v>
          </cell>
          <cell r="O324">
            <v>12</v>
          </cell>
          <cell r="P324">
            <v>139</v>
          </cell>
          <cell r="U324">
            <v>323</v>
          </cell>
        </row>
        <row r="325">
          <cell r="A325">
            <v>324</v>
          </cell>
          <cell r="B325" t="str">
            <v>Torkoal</v>
          </cell>
          <cell r="C325">
            <v>89</v>
          </cell>
          <cell r="D325">
            <v>109</v>
          </cell>
          <cell r="E325">
            <v>179</v>
          </cell>
          <cell r="F325">
            <v>109</v>
          </cell>
          <cell r="G325">
            <v>89</v>
          </cell>
          <cell r="H325">
            <v>26</v>
          </cell>
          <cell r="I325">
            <v>601</v>
          </cell>
          <cell r="J325">
            <v>19</v>
          </cell>
          <cell r="K325">
            <v>24</v>
          </cell>
          <cell r="L325">
            <v>39</v>
          </cell>
          <cell r="M325">
            <v>24</v>
          </cell>
          <cell r="N325">
            <v>19</v>
          </cell>
          <cell r="O325">
            <v>6</v>
          </cell>
          <cell r="P325">
            <v>131</v>
          </cell>
          <cell r="U325">
            <v>324</v>
          </cell>
        </row>
        <row r="326">
          <cell r="A326">
            <v>325</v>
          </cell>
          <cell r="B326" t="str">
            <v>Spoink</v>
          </cell>
          <cell r="C326">
            <v>73</v>
          </cell>
          <cell r="D326">
            <v>30</v>
          </cell>
          <cell r="E326">
            <v>42</v>
          </cell>
          <cell r="F326">
            <v>85</v>
          </cell>
          <cell r="G326">
            <v>97</v>
          </cell>
          <cell r="H326">
            <v>73</v>
          </cell>
          <cell r="I326">
            <v>400</v>
          </cell>
          <cell r="J326">
            <v>13</v>
          </cell>
          <cell r="K326">
            <v>5</v>
          </cell>
          <cell r="L326">
            <v>7</v>
          </cell>
          <cell r="M326">
            <v>15</v>
          </cell>
          <cell r="N326">
            <v>17</v>
          </cell>
          <cell r="O326">
            <v>13</v>
          </cell>
          <cell r="P326">
            <v>70</v>
          </cell>
          <cell r="U326">
            <v>326</v>
          </cell>
        </row>
        <row r="327">
          <cell r="A327">
            <v>326</v>
          </cell>
          <cell r="B327" t="str">
            <v>Grumpig</v>
          </cell>
          <cell r="C327">
            <v>102</v>
          </cell>
          <cell r="D327">
            <v>57</v>
          </cell>
          <cell r="E327">
            <v>83</v>
          </cell>
          <cell r="F327">
            <v>115</v>
          </cell>
          <cell r="G327">
            <v>140</v>
          </cell>
          <cell r="H327">
            <v>102</v>
          </cell>
          <cell r="I327">
            <v>599</v>
          </cell>
          <cell r="J327">
            <v>22</v>
          </cell>
          <cell r="K327">
            <v>12</v>
          </cell>
          <cell r="L327">
            <v>18</v>
          </cell>
          <cell r="M327">
            <v>25</v>
          </cell>
          <cell r="N327">
            <v>30</v>
          </cell>
          <cell r="O327">
            <v>22</v>
          </cell>
          <cell r="P327">
            <v>129</v>
          </cell>
          <cell r="U327">
            <v>326</v>
          </cell>
        </row>
        <row r="328">
          <cell r="A328">
            <v>327</v>
          </cell>
          <cell r="B328" t="str">
            <v>Spinda</v>
          </cell>
          <cell r="C328">
            <v>100</v>
          </cell>
          <cell r="D328">
            <v>100</v>
          </cell>
          <cell r="E328">
            <v>100</v>
          </cell>
          <cell r="F328">
            <v>100</v>
          </cell>
          <cell r="G328">
            <v>100</v>
          </cell>
          <cell r="H328">
            <v>100</v>
          </cell>
          <cell r="I328">
            <v>600</v>
          </cell>
          <cell r="J328">
            <v>40</v>
          </cell>
          <cell r="K328">
            <v>40</v>
          </cell>
          <cell r="L328">
            <v>40</v>
          </cell>
          <cell r="M328">
            <v>40</v>
          </cell>
          <cell r="N328">
            <v>40</v>
          </cell>
          <cell r="O328">
            <v>40</v>
          </cell>
          <cell r="P328">
            <v>240</v>
          </cell>
          <cell r="U328">
            <v>327</v>
          </cell>
        </row>
        <row r="329">
          <cell r="A329">
            <v>328</v>
          </cell>
          <cell r="B329" t="str">
            <v>Trapinch</v>
          </cell>
          <cell r="C329">
            <v>47</v>
          </cell>
          <cell r="D329">
            <v>103</v>
          </cell>
          <cell r="E329">
            <v>47</v>
          </cell>
          <cell r="F329">
            <v>47</v>
          </cell>
          <cell r="G329">
            <v>47</v>
          </cell>
          <cell r="H329">
            <v>10</v>
          </cell>
          <cell r="I329">
            <v>301</v>
          </cell>
          <cell r="J329">
            <v>2</v>
          </cell>
          <cell r="K329">
            <v>3</v>
          </cell>
          <cell r="L329">
            <v>2</v>
          </cell>
          <cell r="M329">
            <v>2</v>
          </cell>
          <cell r="N329">
            <v>2</v>
          </cell>
          <cell r="O329">
            <v>0</v>
          </cell>
          <cell r="P329">
            <v>11</v>
          </cell>
          <cell r="U329">
            <v>330</v>
          </cell>
        </row>
        <row r="330">
          <cell r="A330">
            <v>329</v>
          </cell>
          <cell r="B330" t="str">
            <v>Vibrava</v>
          </cell>
          <cell r="C330">
            <v>59</v>
          </cell>
          <cell r="D330">
            <v>82</v>
          </cell>
          <cell r="E330">
            <v>59</v>
          </cell>
          <cell r="F330">
            <v>59</v>
          </cell>
          <cell r="G330">
            <v>59</v>
          </cell>
          <cell r="H330">
            <v>82</v>
          </cell>
          <cell r="I330">
            <v>400</v>
          </cell>
          <cell r="J330">
            <v>9</v>
          </cell>
          <cell r="K330">
            <v>12</v>
          </cell>
          <cell r="L330">
            <v>9</v>
          </cell>
          <cell r="M330">
            <v>9</v>
          </cell>
          <cell r="N330">
            <v>9</v>
          </cell>
          <cell r="O330">
            <v>12</v>
          </cell>
          <cell r="P330">
            <v>60</v>
          </cell>
          <cell r="U330">
            <v>330</v>
          </cell>
        </row>
        <row r="331">
          <cell r="A331">
            <v>330</v>
          </cell>
          <cell r="B331" t="str">
            <v>Flygon</v>
          </cell>
          <cell r="C331">
            <v>92</v>
          </cell>
          <cell r="D331">
            <v>115</v>
          </cell>
          <cell r="E331">
            <v>92</v>
          </cell>
          <cell r="F331">
            <v>92</v>
          </cell>
          <cell r="G331">
            <v>92</v>
          </cell>
          <cell r="H331">
            <v>115</v>
          </cell>
          <cell r="I331">
            <v>598</v>
          </cell>
          <cell r="J331">
            <v>12</v>
          </cell>
          <cell r="K331">
            <v>15</v>
          </cell>
          <cell r="L331">
            <v>12</v>
          </cell>
          <cell r="M331">
            <v>12</v>
          </cell>
          <cell r="N331">
            <v>12</v>
          </cell>
          <cell r="O331">
            <v>15</v>
          </cell>
          <cell r="P331">
            <v>78</v>
          </cell>
          <cell r="U331">
            <v>330</v>
          </cell>
        </row>
        <row r="332">
          <cell r="A332">
            <v>331</v>
          </cell>
          <cell r="B332" t="str">
            <v>Cacnea</v>
          </cell>
          <cell r="C332">
            <v>60</v>
          </cell>
          <cell r="D332">
            <v>101</v>
          </cell>
          <cell r="E332">
            <v>48</v>
          </cell>
          <cell r="F332">
            <v>101</v>
          </cell>
          <cell r="G332">
            <v>48</v>
          </cell>
          <cell r="H332">
            <v>42</v>
          </cell>
          <cell r="I332">
            <v>400</v>
          </cell>
          <cell r="J332">
            <v>10</v>
          </cell>
          <cell r="K332">
            <v>16</v>
          </cell>
          <cell r="L332">
            <v>8</v>
          </cell>
          <cell r="M332">
            <v>16</v>
          </cell>
          <cell r="N332">
            <v>8</v>
          </cell>
          <cell r="O332">
            <v>7</v>
          </cell>
          <cell r="P332">
            <v>65</v>
          </cell>
          <cell r="U332">
            <v>332</v>
          </cell>
        </row>
        <row r="333">
          <cell r="A333">
            <v>332</v>
          </cell>
          <cell r="B333" t="str">
            <v>Cacturne</v>
          </cell>
          <cell r="C333">
            <v>88</v>
          </cell>
          <cell r="D333">
            <v>145</v>
          </cell>
          <cell r="E333">
            <v>76</v>
          </cell>
          <cell r="F333">
            <v>145</v>
          </cell>
          <cell r="G333">
            <v>76</v>
          </cell>
          <cell r="H333">
            <v>69</v>
          </cell>
          <cell r="I333">
            <v>599</v>
          </cell>
          <cell r="J333">
            <v>18</v>
          </cell>
          <cell r="K333">
            <v>30</v>
          </cell>
          <cell r="L333">
            <v>16</v>
          </cell>
          <cell r="M333">
            <v>30</v>
          </cell>
          <cell r="N333">
            <v>16</v>
          </cell>
          <cell r="O333">
            <v>14</v>
          </cell>
          <cell r="P333">
            <v>124</v>
          </cell>
          <cell r="U333">
            <v>332</v>
          </cell>
        </row>
        <row r="334">
          <cell r="A334">
            <v>333</v>
          </cell>
          <cell r="B334" t="str">
            <v>Swablu</v>
          </cell>
          <cell r="C334">
            <v>58</v>
          </cell>
          <cell r="D334">
            <v>52</v>
          </cell>
          <cell r="E334">
            <v>77</v>
          </cell>
          <cell r="F334">
            <v>52</v>
          </cell>
          <cell r="G334">
            <v>97</v>
          </cell>
          <cell r="H334">
            <v>65</v>
          </cell>
          <cell r="I334">
            <v>401</v>
          </cell>
          <cell r="J334">
            <v>13</v>
          </cell>
          <cell r="K334">
            <v>12</v>
          </cell>
          <cell r="L334">
            <v>17</v>
          </cell>
          <cell r="M334">
            <v>12</v>
          </cell>
          <cell r="N334">
            <v>22</v>
          </cell>
          <cell r="O334">
            <v>15</v>
          </cell>
          <cell r="P334">
            <v>91</v>
          </cell>
          <cell r="U334">
            <v>334</v>
          </cell>
        </row>
        <row r="335">
          <cell r="A335">
            <v>334</v>
          </cell>
          <cell r="B335" t="str">
            <v>Altaria</v>
          </cell>
          <cell r="C335">
            <v>92</v>
          </cell>
          <cell r="D335">
            <v>86</v>
          </cell>
          <cell r="E335">
            <v>110</v>
          </cell>
          <cell r="F335">
            <v>86</v>
          </cell>
          <cell r="G335">
            <v>129</v>
          </cell>
          <cell r="H335">
            <v>98</v>
          </cell>
          <cell r="I335">
            <v>601</v>
          </cell>
          <cell r="J335">
            <v>17</v>
          </cell>
          <cell r="K335">
            <v>16</v>
          </cell>
          <cell r="L335">
            <v>20</v>
          </cell>
          <cell r="M335">
            <v>16</v>
          </cell>
          <cell r="N335">
            <v>24</v>
          </cell>
          <cell r="O335">
            <v>18</v>
          </cell>
          <cell r="P335">
            <v>111</v>
          </cell>
          <cell r="U335">
            <v>334</v>
          </cell>
        </row>
        <row r="336">
          <cell r="A336">
            <v>335</v>
          </cell>
          <cell r="B336" t="str">
            <v>Zangoose</v>
          </cell>
          <cell r="C336">
            <v>96</v>
          </cell>
          <cell r="D336">
            <v>151</v>
          </cell>
          <cell r="E336">
            <v>79</v>
          </cell>
          <cell r="F336">
            <v>79</v>
          </cell>
          <cell r="G336">
            <v>79</v>
          </cell>
          <cell r="H336">
            <v>118</v>
          </cell>
          <cell r="I336">
            <v>602</v>
          </cell>
          <cell r="J336">
            <v>23</v>
          </cell>
          <cell r="K336">
            <v>36</v>
          </cell>
          <cell r="L336">
            <v>19</v>
          </cell>
          <cell r="M336">
            <v>19</v>
          </cell>
          <cell r="N336">
            <v>19</v>
          </cell>
          <cell r="O336">
            <v>28</v>
          </cell>
          <cell r="P336">
            <v>144</v>
          </cell>
          <cell r="U336">
            <v>335</v>
          </cell>
        </row>
        <row r="337">
          <cell r="A337">
            <v>336</v>
          </cell>
          <cell r="B337" t="str">
            <v>Seviper</v>
          </cell>
          <cell r="C337">
            <v>96</v>
          </cell>
          <cell r="D337">
            <v>131</v>
          </cell>
          <cell r="E337">
            <v>79</v>
          </cell>
          <cell r="F337">
            <v>131</v>
          </cell>
          <cell r="G337">
            <v>79</v>
          </cell>
          <cell r="H337">
            <v>85</v>
          </cell>
          <cell r="I337">
            <v>601</v>
          </cell>
          <cell r="J337">
            <v>23</v>
          </cell>
          <cell r="K337">
            <v>31</v>
          </cell>
          <cell r="L337">
            <v>19</v>
          </cell>
          <cell r="M337">
            <v>31</v>
          </cell>
          <cell r="N337">
            <v>19</v>
          </cell>
          <cell r="O337">
            <v>20</v>
          </cell>
          <cell r="P337">
            <v>143</v>
          </cell>
          <cell r="U337">
            <v>336</v>
          </cell>
        </row>
        <row r="338">
          <cell r="A338">
            <v>337</v>
          </cell>
          <cell r="B338" t="str">
            <v>Lunatone</v>
          </cell>
          <cell r="C338">
            <v>95</v>
          </cell>
          <cell r="D338">
            <v>75</v>
          </cell>
          <cell r="E338">
            <v>89</v>
          </cell>
          <cell r="F338">
            <v>130</v>
          </cell>
          <cell r="G338">
            <v>116</v>
          </cell>
          <cell r="H338">
            <v>95</v>
          </cell>
          <cell r="I338">
            <v>600</v>
          </cell>
          <cell r="J338">
            <v>25</v>
          </cell>
          <cell r="K338">
            <v>20</v>
          </cell>
          <cell r="L338">
            <v>24</v>
          </cell>
          <cell r="M338">
            <v>35</v>
          </cell>
          <cell r="N338">
            <v>31</v>
          </cell>
          <cell r="O338">
            <v>25</v>
          </cell>
          <cell r="P338">
            <v>160</v>
          </cell>
          <cell r="U338">
            <v>337</v>
          </cell>
        </row>
        <row r="339">
          <cell r="A339">
            <v>338</v>
          </cell>
          <cell r="B339" t="str">
            <v>Solrock</v>
          </cell>
          <cell r="C339">
            <v>95</v>
          </cell>
          <cell r="D339">
            <v>130</v>
          </cell>
          <cell r="E339">
            <v>116</v>
          </cell>
          <cell r="F339">
            <v>75</v>
          </cell>
          <cell r="G339">
            <v>89</v>
          </cell>
          <cell r="H339">
            <v>95</v>
          </cell>
          <cell r="I339">
            <v>600</v>
          </cell>
          <cell r="J339">
            <v>25</v>
          </cell>
          <cell r="K339">
            <v>35</v>
          </cell>
          <cell r="L339">
            <v>31</v>
          </cell>
          <cell r="M339">
            <v>20</v>
          </cell>
          <cell r="N339">
            <v>24</v>
          </cell>
          <cell r="O339">
            <v>25</v>
          </cell>
          <cell r="P339">
            <v>160</v>
          </cell>
          <cell r="U339">
            <v>338</v>
          </cell>
        </row>
        <row r="340">
          <cell r="A340">
            <v>339</v>
          </cell>
          <cell r="B340" t="str">
            <v>Barboach</v>
          </cell>
          <cell r="C340">
            <v>78</v>
          </cell>
          <cell r="D340">
            <v>75</v>
          </cell>
          <cell r="E340">
            <v>68</v>
          </cell>
          <cell r="F340">
            <v>72</v>
          </cell>
          <cell r="G340">
            <v>64</v>
          </cell>
          <cell r="H340">
            <v>94</v>
          </cell>
          <cell r="I340">
            <v>451</v>
          </cell>
          <cell r="J340">
            <v>28</v>
          </cell>
          <cell r="K340">
            <v>27</v>
          </cell>
          <cell r="L340">
            <v>25</v>
          </cell>
          <cell r="M340">
            <v>26</v>
          </cell>
          <cell r="N340">
            <v>23</v>
          </cell>
          <cell r="O340">
            <v>34</v>
          </cell>
          <cell r="P340">
            <v>163</v>
          </cell>
          <cell r="U340">
            <v>340</v>
          </cell>
        </row>
        <row r="341">
          <cell r="A341">
            <v>340</v>
          </cell>
          <cell r="B341" t="str">
            <v>Whiscash</v>
          </cell>
          <cell r="C341">
            <v>141</v>
          </cell>
          <cell r="D341">
            <v>100</v>
          </cell>
          <cell r="E341">
            <v>94</v>
          </cell>
          <cell r="F341">
            <v>97</v>
          </cell>
          <cell r="G341">
            <v>91</v>
          </cell>
          <cell r="H341">
            <v>77</v>
          </cell>
          <cell r="I341">
            <v>600</v>
          </cell>
          <cell r="J341">
            <v>31</v>
          </cell>
          <cell r="K341">
            <v>22</v>
          </cell>
          <cell r="L341">
            <v>21</v>
          </cell>
          <cell r="M341">
            <v>21</v>
          </cell>
          <cell r="N341">
            <v>20</v>
          </cell>
          <cell r="O341">
            <v>17</v>
          </cell>
          <cell r="P341">
            <v>132</v>
          </cell>
          <cell r="U341">
            <v>340</v>
          </cell>
        </row>
        <row r="342">
          <cell r="A342">
            <v>341</v>
          </cell>
          <cell r="B342" t="str">
            <v>Corphish</v>
          </cell>
          <cell r="C342">
            <v>63</v>
          </cell>
          <cell r="D342">
            <v>117</v>
          </cell>
          <cell r="E342">
            <v>95</v>
          </cell>
          <cell r="F342">
            <v>73</v>
          </cell>
          <cell r="G342">
            <v>51</v>
          </cell>
          <cell r="H342">
            <v>51</v>
          </cell>
          <cell r="I342">
            <v>450</v>
          </cell>
          <cell r="J342">
            <v>20</v>
          </cell>
          <cell r="K342">
            <v>37</v>
          </cell>
          <cell r="L342">
            <v>30</v>
          </cell>
          <cell r="M342">
            <v>23</v>
          </cell>
          <cell r="N342">
            <v>16</v>
          </cell>
          <cell r="O342">
            <v>16</v>
          </cell>
          <cell r="P342">
            <v>142</v>
          </cell>
          <cell r="U342">
            <v>342</v>
          </cell>
        </row>
        <row r="343">
          <cell r="A343">
            <v>342</v>
          </cell>
          <cell r="B343" t="str">
            <v>Crawdaunt</v>
          </cell>
          <cell r="C343">
            <v>81</v>
          </cell>
          <cell r="D343">
            <v>154</v>
          </cell>
          <cell r="E343">
            <v>109</v>
          </cell>
          <cell r="F343">
            <v>115</v>
          </cell>
          <cell r="G343">
            <v>71</v>
          </cell>
          <cell r="H343">
            <v>71</v>
          </cell>
          <cell r="I343">
            <v>601</v>
          </cell>
          <cell r="J343">
            <v>18</v>
          </cell>
          <cell r="K343">
            <v>34</v>
          </cell>
          <cell r="L343">
            <v>24</v>
          </cell>
          <cell r="M343">
            <v>25</v>
          </cell>
          <cell r="N343">
            <v>16</v>
          </cell>
          <cell r="O343">
            <v>16</v>
          </cell>
          <cell r="P343">
            <v>133</v>
          </cell>
          <cell r="U343">
            <v>342</v>
          </cell>
        </row>
        <row r="344">
          <cell r="A344">
            <v>343</v>
          </cell>
          <cell r="B344" t="str">
            <v>Baltoy</v>
          </cell>
          <cell r="C344">
            <v>53</v>
          </cell>
          <cell r="D344">
            <v>53</v>
          </cell>
          <cell r="E344">
            <v>73</v>
          </cell>
          <cell r="F344">
            <v>53</v>
          </cell>
          <cell r="G344">
            <v>93</v>
          </cell>
          <cell r="H344">
            <v>73</v>
          </cell>
          <cell r="I344">
            <v>398</v>
          </cell>
          <cell r="J344">
            <v>13</v>
          </cell>
          <cell r="K344">
            <v>13</v>
          </cell>
          <cell r="L344">
            <v>18</v>
          </cell>
          <cell r="M344">
            <v>13</v>
          </cell>
          <cell r="N344">
            <v>23</v>
          </cell>
          <cell r="O344">
            <v>18</v>
          </cell>
          <cell r="P344">
            <v>98</v>
          </cell>
          <cell r="U344">
            <v>344</v>
          </cell>
        </row>
        <row r="345">
          <cell r="A345">
            <v>344</v>
          </cell>
          <cell r="B345" t="str">
            <v>Claydol</v>
          </cell>
          <cell r="C345">
            <v>72</v>
          </cell>
          <cell r="D345">
            <v>84</v>
          </cell>
          <cell r="E345">
            <v>126</v>
          </cell>
          <cell r="F345">
            <v>84</v>
          </cell>
          <cell r="G345">
            <v>144</v>
          </cell>
          <cell r="H345">
            <v>90</v>
          </cell>
          <cell r="I345">
            <v>600</v>
          </cell>
          <cell r="J345">
            <v>12</v>
          </cell>
          <cell r="K345">
            <v>14</v>
          </cell>
          <cell r="L345">
            <v>21</v>
          </cell>
          <cell r="M345">
            <v>14</v>
          </cell>
          <cell r="N345">
            <v>24</v>
          </cell>
          <cell r="O345">
            <v>15</v>
          </cell>
          <cell r="P345">
            <v>100</v>
          </cell>
          <cell r="U345">
            <v>344</v>
          </cell>
        </row>
        <row r="346">
          <cell r="A346">
            <v>345</v>
          </cell>
          <cell r="B346" t="str">
            <v>Lileep</v>
          </cell>
          <cell r="C346">
            <v>74</v>
          </cell>
          <cell r="D346">
            <v>46</v>
          </cell>
          <cell r="E346">
            <v>87</v>
          </cell>
          <cell r="F346">
            <v>69</v>
          </cell>
          <cell r="G346">
            <v>98</v>
          </cell>
          <cell r="H346">
            <v>26</v>
          </cell>
          <cell r="I346">
            <v>400</v>
          </cell>
          <cell r="J346">
            <v>8</v>
          </cell>
          <cell r="K346">
            <v>5</v>
          </cell>
          <cell r="L346">
            <v>10</v>
          </cell>
          <cell r="M346">
            <v>8</v>
          </cell>
          <cell r="N346">
            <v>11</v>
          </cell>
          <cell r="O346">
            <v>3</v>
          </cell>
          <cell r="P346">
            <v>45</v>
          </cell>
          <cell r="U346">
            <v>346</v>
          </cell>
        </row>
        <row r="347">
          <cell r="A347">
            <v>346</v>
          </cell>
          <cell r="B347" t="str">
            <v>Cradily</v>
          </cell>
          <cell r="C347">
            <v>104</v>
          </cell>
          <cell r="D347">
            <v>98</v>
          </cell>
          <cell r="E347">
            <v>118</v>
          </cell>
          <cell r="F347">
            <v>98</v>
          </cell>
          <cell r="G347">
            <v>130</v>
          </cell>
          <cell r="H347">
            <v>52</v>
          </cell>
          <cell r="I347">
            <v>600</v>
          </cell>
          <cell r="J347">
            <v>18</v>
          </cell>
          <cell r="K347">
            <v>17</v>
          </cell>
          <cell r="L347">
            <v>21</v>
          </cell>
          <cell r="M347">
            <v>17</v>
          </cell>
          <cell r="N347">
            <v>23</v>
          </cell>
          <cell r="O347">
            <v>9</v>
          </cell>
          <cell r="P347">
            <v>105</v>
          </cell>
          <cell r="U347">
            <v>346</v>
          </cell>
        </row>
        <row r="348">
          <cell r="A348">
            <v>347</v>
          </cell>
          <cell r="B348" t="str">
            <v>Anorith</v>
          </cell>
          <cell r="C348">
            <v>51</v>
          </cell>
          <cell r="D348">
            <v>107</v>
          </cell>
          <cell r="E348">
            <v>56</v>
          </cell>
          <cell r="F348">
            <v>45</v>
          </cell>
          <cell r="G348">
            <v>56</v>
          </cell>
          <cell r="H348">
            <v>85</v>
          </cell>
          <cell r="I348">
            <v>400</v>
          </cell>
          <cell r="J348">
            <v>6</v>
          </cell>
          <cell r="K348">
            <v>12</v>
          </cell>
          <cell r="L348">
            <v>6</v>
          </cell>
          <cell r="M348">
            <v>5</v>
          </cell>
          <cell r="N348">
            <v>6</v>
          </cell>
          <cell r="O348">
            <v>10</v>
          </cell>
          <cell r="P348">
            <v>45</v>
          </cell>
          <cell r="U348">
            <v>348</v>
          </cell>
        </row>
        <row r="349">
          <cell r="A349">
            <v>348</v>
          </cell>
          <cell r="B349" t="str">
            <v>Armaldo</v>
          </cell>
          <cell r="C349">
            <v>91</v>
          </cell>
          <cell r="D349">
            <v>152</v>
          </cell>
          <cell r="E349">
            <v>121</v>
          </cell>
          <cell r="F349">
            <v>85</v>
          </cell>
          <cell r="G349">
            <v>97</v>
          </cell>
          <cell r="H349">
            <v>55</v>
          </cell>
          <cell r="I349">
            <v>601</v>
          </cell>
          <cell r="J349">
            <v>16</v>
          </cell>
          <cell r="K349">
            <v>27</v>
          </cell>
          <cell r="L349">
            <v>21</v>
          </cell>
          <cell r="M349">
            <v>15</v>
          </cell>
          <cell r="N349">
            <v>17</v>
          </cell>
          <cell r="O349">
            <v>10</v>
          </cell>
          <cell r="P349">
            <v>106</v>
          </cell>
          <cell r="U349">
            <v>348</v>
          </cell>
        </row>
        <row r="350">
          <cell r="A350">
            <v>349</v>
          </cell>
          <cell r="B350" t="str">
            <v>Feebas</v>
          </cell>
          <cell r="C350">
            <v>40</v>
          </cell>
          <cell r="D350">
            <v>30</v>
          </cell>
          <cell r="E350">
            <v>40</v>
          </cell>
          <cell r="F350">
            <v>20</v>
          </cell>
          <cell r="G350">
            <v>110</v>
          </cell>
          <cell r="H350">
            <v>160</v>
          </cell>
          <cell r="I350">
            <v>400</v>
          </cell>
          <cell r="J350">
            <v>20</v>
          </cell>
          <cell r="K350">
            <v>15</v>
          </cell>
          <cell r="L350">
            <v>20</v>
          </cell>
          <cell r="M350">
            <v>10</v>
          </cell>
          <cell r="N350">
            <v>55</v>
          </cell>
          <cell r="O350">
            <v>80</v>
          </cell>
          <cell r="P350">
            <v>200</v>
          </cell>
          <cell r="U350">
            <v>350</v>
          </cell>
        </row>
        <row r="351">
          <cell r="A351">
            <v>350</v>
          </cell>
          <cell r="B351" t="str">
            <v>Milotic</v>
          </cell>
          <cell r="C351">
            <v>106</v>
          </cell>
          <cell r="D351">
            <v>67</v>
          </cell>
          <cell r="E351">
            <v>88</v>
          </cell>
          <cell r="F351">
            <v>111</v>
          </cell>
          <cell r="G351">
            <v>139</v>
          </cell>
          <cell r="H351">
            <v>90</v>
          </cell>
          <cell r="I351">
            <v>601</v>
          </cell>
          <cell r="J351">
            <v>11</v>
          </cell>
          <cell r="K351">
            <v>7</v>
          </cell>
          <cell r="L351">
            <v>9</v>
          </cell>
          <cell r="M351">
            <v>11</v>
          </cell>
          <cell r="N351">
            <v>14</v>
          </cell>
          <cell r="O351">
            <v>9</v>
          </cell>
          <cell r="P351">
            <v>61</v>
          </cell>
          <cell r="U351">
            <v>350</v>
          </cell>
        </row>
        <row r="352">
          <cell r="A352">
            <v>351</v>
          </cell>
          <cell r="B352" t="str">
            <v>Castform</v>
          </cell>
          <cell r="C352">
            <v>100</v>
          </cell>
          <cell r="D352">
            <v>100</v>
          </cell>
          <cell r="E352">
            <v>100</v>
          </cell>
          <cell r="F352">
            <v>100</v>
          </cell>
          <cell r="G352">
            <v>100</v>
          </cell>
          <cell r="H352">
            <v>100</v>
          </cell>
          <cell r="I352">
            <v>600</v>
          </cell>
          <cell r="J352">
            <v>30</v>
          </cell>
          <cell r="K352">
            <v>30</v>
          </cell>
          <cell r="L352">
            <v>30</v>
          </cell>
          <cell r="M352">
            <v>30</v>
          </cell>
          <cell r="N352">
            <v>30</v>
          </cell>
          <cell r="O352">
            <v>30</v>
          </cell>
          <cell r="P352">
            <v>180</v>
          </cell>
          <cell r="U352">
            <v>351</v>
          </cell>
        </row>
        <row r="353">
          <cell r="A353">
            <v>352</v>
          </cell>
          <cell r="B353" t="str">
            <v>Kecleon</v>
          </cell>
          <cell r="C353">
            <v>82</v>
          </cell>
          <cell r="D353">
            <v>123</v>
          </cell>
          <cell r="E353">
            <v>95</v>
          </cell>
          <cell r="F353">
            <v>82</v>
          </cell>
          <cell r="G353">
            <v>164</v>
          </cell>
          <cell r="H353">
            <v>55</v>
          </cell>
          <cell r="I353">
            <v>601</v>
          </cell>
          <cell r="J353">
            <v>22</v>
          </cell>
          <cell r="K353">
            <v>33</v>
          </cell>
          <cell r="L353">
            <v>25</v>
          </cell>
          <cell r="M353">
            <v>22</v>
          </cell>
          <cell r="N353">
            <v>44</v>
          </cell>
          <cell r="O353">
            <v>15</v>
          </cell>
          <cell r="P353">
            <v>161</v>
          </cell>
          <cell r="U353">
            <v>352</v>
          </cell>
        </row>
        <row r="354">
          <cell r="A354">
            <v>353</v>
          </cell>
          <cell r="B354" t="str">
            <v>Shuppet</v>
          </cell>
          <cell r="C354">
            <v>60</v>
          </cell>
          <cell r="D354">
            <v>102</v>
          </cell>
          <cell r="E354">
            <v>47</v>
          </cell>
          <cell r="F354">
            <v>85</v>
          </cell>
          <cell r="G354">
            <v>45</v>
          </cell>
          <cell r="H354">
            <v>61</v>
          </cell>
          <cell r="I354">
            <v>400</v>
          </cell>
          <cell r="J354">
            <v>16</v>
          </cell>
          <cell r="K354">
            <v>27</v>
          </cell>
          <cell r="L354">
            <v>12</v>
          </cell>
          <cell r="M354">
            <v>22</v>
          </cell>
          <cell r="N354">
            <v>12</v>
          </cell>
          <cell r="O354">
            <v>16</v>
          </cell>
          <cell r="P354">
            <v>105</v>
          </cell>
          <cell r="U354">
            <v>354</v>
          </cell>
        </row>
        <row r="355">
          <cell r="A355">
            <v>354</v>
          </cell>
          <cell r="B355" t="str">
            <v>Banette</v>
          </cell>
          <cell r="C355">
            <v>84</v>
          </cell>
          <cell r="D355">
            <v>152</v>
          </cell>
          <cell r="E355">
            <v>86</v>
          </cell>
          <cell r="F355">
            <v>109</v>
          </cell>
          <cell r="G355">
            <v>83</v>
          </cell>
          <cell r="H355">
            <v>86</v>
          </cell>
          <cell r="I355">
            <v>600</v>
          </cell>
          <cell r="J355">
            <v>20</v>
          </cell>
          <cell r="K355">
            <v>37</v>
          </cell>
          <cell r="L355">
            <v>21</v>
          </cell>
          <cell r="M355">
            <v>26</v>
          </cell>
          <cell r="N355">
            <v>20</v>
          </cell>
          <cell r="O355">
            <v>21</v>
          </cell>
          <cell r="P355">
            <v>145</v>
          </cell>
          <cell r="U355">
            <v>354</v>
          </cell>
        </row>
        <row r="356">
          <cell r="A356">
            <v>355</v>
          </cell>
          <cell r="B356" t="str">
            <v>Duskull</v>
          </cell>
          <cell r="C356">
            <v>27</v>
          </cell>
          <cell r="D356">
            <v>54</v>
          </cell>
          <cell r="E356">
            <v>122</v>
          </cell>
          <cell r="F356">
            <v>41</v>
          </cell>
          <cell r="G356">
            <v>122</v>
          </cell>
          <cell r="H356">
            <v>34</v>
          </cell>
          <cell r="I356">
            <v>400</v>
          </cell>
          <cell r="J356">
            <v>7</v>
          </cell>
          <cell r="K356">
            <v>14</v>
          </cell>
          <cell r="L356">
            <v>32</v>
          </cell>
          <cell r="M356">
            <v>11</v>
          </cell>
          <cell r="N356">
            <v>32</v>
          </cell>
          <cell r="O356">
            <v>9</v>
          </cell>
          <cell r="P356">
            <v>105</v>
          </cell>
          <cell r="U356">
            <v>477</v>
          </cell>
        </row>
        <row r="357">
          <cell r="A357">
            <v>356</v>
          </cell>
          <cell r="B357" t="str">
            <v>Dusclops</v>
          </cell>
          <cell r="C357">
            <v>53</v>
          </cell>
          <cell r="D357">
            <v>92</v>
          </cell>
          <cell r="E357">
            <v>171</v>
          </cell>
          <cell r="F357">
            <v>79</v>
          </cell>
          <cell r="G357">
            <v>171</v>
          </cell>
          <cell r="H357">
            <v>33</v>
          </cell>
          <cell r="I357">
            <v>599</v>
          </cell>
          <cell r="J357">
            <v>13</v>
          </cell>
          <cell r="K357">
            <v>22</v>
          </cell>
          <cell r="L357">
            <v>41</v>
          </cell>
          <cell r="M357">
            <v>19</v>
          </cell>
          <cell r="N357">
            <v>41</v>
          </cell>
          <cell r="O357">
            <v>8</v>
          </cell>
          <cell r="P357">
            <v>144</v>
          </cell>
          <cell r="U357">
            <v>477</v>
          </cell>
        </row>
        <row r="358">
          <cell r="A358">
            <v>357</v>
          </cell>
          <cell r="B358" t="str">
            <v>Tropius</v>
          </cell>
          <cell r="C358">
            <v>129</v>
          </cell>
          <cell r="D358">
            <v>89</v>
          </cell>
          <cell r="E358">
            <v>108</v>
          </cell>
          <cell r="F358">
            <v>94</v>
          </cell>
          <cell r="G358">
            <v>113</v>
          </cell>
          <cell r="H358">
            <v>67</v>
          </cell>
          <cell r="I358">
            <v>600</v>
          </cell>
          <cell r="J358">
            <v>30</v>
          </cell>
          <cell r="K358">
            <v>21</v>
          </cell>
          <cell r="L358">
            <v>25</v>
          </cell>
          <cell r="M358">
            <v>22</v>
          </cell>
          <cell r="N358">
            <v>26</v>
          </cell>
          <cell r="O358">
            <v>16</v>
          </cell>
          <cell r="P358">
            <v>140</v>
          </cell>
          <cell r="U358">
            <v>357</v>
          </cell>
        </row>
        <row r="359">
          <cell r="A359">
            <v>358</v>
          </cell>
          <cell r="B359" t="str">
            <v>Chimecho</v>
          </cell>
          <cell r="C359">
            <v>92</v>
          </cell>
          <cell r="D359">
            <v>71</v>
          </cell>
          <cell r="E359">
            <v>99</v>
          </cell>
          <cell r="F359">
            <v>134</v>
          </cell>
          <cell r="G359">
            <v>113</v>
          </cell>
          <cell r="H359">
            <v>92</v>
          </cell>
          <cell r="I359">
            <v>601</v>
          </cell>
          <cell r="J359">
            <v>27</v>
          </cell>
          <cell r="K359">
            <v>21</v>
          </cell>
          <cell r="L359">
            <v>29</v>
          </cell>
          <cell r="M359">
            <v>39</v>
          </cell>
          <cell r="N359">
            <v>33</v>
          </cell>
          <cell r="O359">
            <v>27</v>
          </cell>
          <cell r="P359">
            <v>176</v>
          </cell>
          <cell r="U359">
            <v>358</v>
          </cell>
        </row>
        <row r="360">
          <cell r="A360">
            <v>359</v>
          </cell>
          <cell r="B360" t="str">
            <v>Absol</v>
          </cell>
          <cell r="C360">
            <v>84</v>
          </cell>
          <cell r="D360">
            <v>168</v>
          </cell>
          <cell r="E360">
            <v>77</v>
          </cell>
          <cell r="F360">
            <v>97</v>
          </cell>
          <cell r="G360">
            <v>77</v>
          </cell>
          <cell r="H360">
            <v>97</v>
          </cell>
          <cell r="I360">
            <v>600</v>
          </cell>
          <cell r="J360">
            <v>19</v>
          </cell>
          <cell r="K360">
            <v>38</v>
          </cell>
          <cell r="L360">
            <v>17</v>
          </cell>
          <cell r="M360">
            <v>22</v>
          </cell>
          <cell r="N360">
            <v>17</v>
          </cell>
          <cell r="O360">
            <v>22</v>
          </cell>
          <cell r="P360">
            <v>135</v>
          </cell>
          <cell r="U360">
            <v>359</v>
          </cell>
        </row>
        <row r="361">
          <cell r="A361">
            <v>360</v>
          </cell>
          <cell r="B361" t="str">
            <v>Wynaut</v>
          </cell>
          <cell r="C361">
            <v>146</v>
          </cell>
          <cell r="D361">
            <v>35</v>
          </cell>
          <cell r="E361">
            <v>74</v>
          </cell>
          <cell r="F361">
            <v>35</v>
          </cell>
          <cell r="G361">
            <v>74</v>
          </cell>
          <cell r="H361">
            <v>35</v>
          </cell>
          <cell r="I361">
            <v>399</v>
          </cell>
          <cell r="J361">
            <v>51</v>
          </cell>
          <cell r="K361">
            <v>12</v>
          </cell>
          <cell r="L361">
            <v>26</v>
          </cell>
          <cell r="M361">
            <v>12</v>
          </cell>
          <cell r="N361">
            <v>26</v>
          </cell>
          <cell r="O361">
            <v>12</v>
          </cell>
          <cell r="P361">
            <v>139</v>
          </cell>
          <cell r="U361">
            <v>202</v>
          </cell>
        </row>
        <row r="362">
          <cell r="A362">
            <v>361</v>
          </cell>
          <cell r="B362" t="str">
            <v>Snorunt</v>
          </cell>
          <cell r="C362">
            <v>67</v>
          </cell>
          <cell r="D362">
            <v>67</v>
          </cell>
          <cell r="E362">
            <v>67</v>
          </cell>
          <cell r="F362">
            <v>67</v>
          </cell>
          <cell r="G362">
            <v>67</v>
          </cell>
          <cell r="H362">
            <v>67</v>
          </cell>
          <cell r="I362">
            <v>402</v>
          </cell>
          <cell r="J362">
            <v>17</v>
          </cell>
          <cell r="K362">
            <v>17</v>
          </cell>
          <cell r="L362">
            <v>17</v>
          </cell>
          <cell r="M362">
            <v>17</v>
          </cell>
          <cell r="N362">
            <v>17</v>
          </cell>
          <cell r="O362">
            <v>17</v>
          </cell>
          <cell r="P362">
            <v>102</v>
          </cell>
          <cell r="U362">
            <v>362</v>
          </cell>
        </row>
        <row r="363">
          <cell r="A363">
            <v>362</v>
          </cell>
          <cell r="B363" t="str">
            <v>Glalie</v>
          </cell>
          <cell r="C363">
            <v>100</v>
          </cell>
          <cell r="D363">
            <v>100</v>
          </cell>
          <cell r="E363">
            <v>100</v>
          </cell>
          <cell r="F363">
            <v>100</v>
          </cell>
          <cell r="G363">
            <v>100</v>
          </cell>
          <cell r="H363">
            <v>100</v>
          </cell>
          <cell r="I363">
            <v>600</v>
          </cell>
          <cell r="J363">
            <v>20</v>
          </cell>
          <cell r="K363">
            <v>20</v>
          </cell>
          <cell r="L363">
            <v>20</v>
          </cell>
          <cell r="M363">
            <v>20</v>
          </cell>
          <cell r="N363">
            <v>20</v>
          </cell>
          <cell r="O363">
            <v>20</v>
          </cell>
          <cell r="P363">
            <v>120</v>
          </cell>
          <cell r="U363">
            <v>362</v>
          </cell>
        </row>
        <row r="364">
          <cell r="A364">
            <v>363</v>
          </cell>
          <cell r="B364" t="str">
            <v>Spheal</v>
          </cell>
          <cell r="C364">
            <v>72</v>
          </cell>
          <cell r="D364">
            <v>41</v>
          </cell>
          <cell r="E364">
            <v>52</v>
          </cell>
          <cell r="F364">
            <v>57</v>
          </cell>
          <cell r="G364">
            <v>52</v>
          </cell>
          <cell r="H364">
            <v>26</v>
          </cell>
          <cell r="I364">
            <v>300</v>
          </cell>
          <cell r="J364">
            <v>2</v>
          </cell>
          <cell r="K364">
            <v>1</v>
          </cell>
          <cell r="L364">
            <v>2</v>
          </cell>
          <cell r="M364">
            <v>2</v>
          </cell>
          <cell r="N364">
            <v>2</v>
          </cell>
          <cell r="O364">
            <v>1</v>
          </cell>
          <cell r="P364">
            <v>10</v>
          </cell>
          <cell r="U364">
            <v>365</v>
          </cell>
        </row>
        <row r="365">
          <cell r="A365">
            <v>364</v>
          </cell>
          <cell r="B365" t="str">
            <v>Sealeo</v>
          </cell>
          <cell r="C365">
            <v>88</v>
          </cell>
          <cell r="D365">
            <v>59</v>
          </cell>
          <cell r="E365">
            <v>68</v>
          </cell>
          <cell r="F365">
            <v>73</v>
          </cell>
          <cell r="G365">
            <v>68</v>
          </cell>
          <cell r="H365">
            <v>44</v>
          </cell>
          <cell r="I365">
            <v>400</v>
          </cell>
          <cell r="J365">
            <v>-2</v>
          </cell>
          <cell r="K365">
            <v>-1</v>
          </cell>
          <cell r="L365">
            <v>-2</v>
          </cell>
          <cell r="M365">
            <v>-2</v>
          </cell>
          <cell r="N365">
            <v>-2</v>
          </cell>
          <cell r="O365">
            <v>-1</v>
          </cell>
          <cell r="P365">
            <v>-10</v>
          </cell>
          <cell r="U365">
            <v>365</v>
          </cell>
        </row>
        <row r="366">
          <cell r="A366">
            <v>365</v>
          </cell>
          <cell r="B366" t="str">
            <v>Walrein</v>
          </cell>
          <cell r="C366">
            <v>125</v>
          </cell>
          <cell r="D366">
            <v>91</v>
          </cell>
          <cell r="E366">
            <v>102</v>
          </cell>
          <cell r="F366">
            <v>108</v>
          </cell>
          <cell r="G366">
            <v>102</v>
          </cell>
          <cell r="H366">
            <v>74</v>
          </cell>
          <cell r="I366">
            <v>602</v>
          </cell>
          <cell r="J366">
            <v>15</v>
          </cell>
          <cell r="K366">
            <v>11</v>
          </cell>
          <cell r="L366">
            <v>12</v>
          </cell>
          <cell r="M366">
            <v>13</v>
          </cell>
          <cell r="N366">
            <v>12</v>
          </cell>
          <cell r="O366">
            <v>9</v>
          </cell>
          <cell r="P366">
            <v>72</v>
          </cell>
          <cell r="U366">
            <v>365</v>
          </cell>
        </row>
        <row r="367">
          <cell r="A367">
            <v>366</v>
          </cell>
          <cell r="B367" t="str">
            <v>Clamperl</v>
          </cell>
          <cell r="C367">
            <v>41</v>
          </cell>
          <cell r="D367">
            <v>74</v>
          </cell>
          <cell r="E367">
            <v>99</v>
          </cell>
          <cell r="F367">
            <v>86</v>
          </cell>
          <cell r="G367">
            <v>64</v>
          </cell>
          <cell r="H367">
            <v>37</v>
          </cell>
          <cell r="I367">
            <v>401</v>
          </cell>
          <cell r="J367">
            <v>6</v>
          </cell>
          <cell r="K367">
            <v>10</v>
          </cell>
          <cell r="L367">
            <v>14</v>
          </cell>
          <cell r="M367">
            <v>12</v>
          </cell>
          <cell r="N367">
            <v>9</v>
          </cell>
          <cell r="O367">
            <v>5</v>
          </cell>
          <cell r="P367">
            <v>56</v>
          </cell>
          <cell r="U367">
            <v>367</v>
          </cell>
        </row>
        <row r="368">
          <cell r="A368">
            <v>367</v>
          </cell>
          <cell r="B368" t="str">
            <v>Huntail</v>
          </cell>
          <cell r="C368">
            <v>68</v>
          </cell>
          <cell r="D368">
            <v>129</v>
          </cell>
          <cell r="E368">
            <v>130</v>
          </cell>
          <cell r="F368">
            <v>116</v>
          </cell>
          <cell r="G368">
            <v>93</v>
          </cell>
          <cell r="H368">
            <v>64</v>
          </cell>
          <cell r="I368">
            <v>600</v>
          </cell>
          <cell r="J368">
            <v>13</v>
          </cell>
          <cell r="K368">
            <v>25</v>
          </cell>
          <cell r="L368">
            <v>25</v>
          </cell>
          <cell r="M368">
            <v>22</v>
          </cell>
          <cell r="N368">
            <v>18</v>
          </cell>
          <cell r="O368">
            <v>12</v>
          </cell>
          <cell r="P368">
            <v>115</v>
          </cell>
          <cell r="U368">
            <v>367</v>
          </cell>
        </row>
        <row r="369">
          <cell r="A369">
            <v>368</v>
          </cell>
          <cell r="B369" t="str">
            <v>Gorebyss</v>
          </cell>
          <cell r="C369">
            <v>68</v>
          </cell>
          <cell r="D369">
            <v>104</v>
          </cell>
          <cell r="E369">
            <v>130</v>
          </cell>
          <cell r="F369">
            <v>141</v>
          </cell>
          <cell r="G369">
            <v>93</v>
          </cell>
          <cell r="H369">
            <v>64</v>
          </cell>
          <cell r="I369">
            <v>600</v>
          </cell>
          <cell r="J369">
            <v>13</v>
          </cell>
          <cell r="K369">
            <v>20</v>
          </cell>
          <cell r="L369">
            <v>25</v>
          </cell>
          <cell r="M369">
            <v>27</v>
          </cell>
          <cell r="N369">
            <v>18</v>
          </cell>
          <cell r="O369">
            <v>12</v>
          </cell>
          <cell r="P369">
            <v>115</v>
          </cell>
          <cell r="U369">
            <v>368</v>
          </cell>
        </row>
        <row r="370">
          <cell r="A370">
            <v>369</v>
          </cell>
          <cell r="B370" t="str">
            <v>Relicanth</v>
          </cell>
          <cell r="C370">
            <v>124</v>
          </cell>
          <cell r="D370">
            <v>111</v>
          </cell>
          <cell r="E370">
            <v>161</v>
          </cell>
          <cell r="F370">
            <v>56</v>
          </cell>
          <cell r="G370">
            <v>80</v>
          </cell>
          <cell r="H370">
            <v>68</v>
          </cell>
          <cell r="I370">
            <v>600</v>
          </cell>
          <cell r="J370">
            <v>24</v>
          </cell>
          <cell r="K370">
            <v>21</v>
          </cell>
          <cell r="L370">
            <v>31</v>
          </cell>
          <cell r="M370">
            <v>11</v>
          </cell>
          <cell r="N370">
            <v>15</v>
          </cell>
          <cell r="O370">
            <v>13</v>
          </cell>
          <cell r="P370">
            <v>115</v>
          </cell>
          <cell r="U370">
            <v>369</v>
          </cell>
        </row>
        <row r="371">
          <cell r="A371">
            <v>370</v>
          </cell>
          <cell r="B371" t="str">
            <v>Luvdisc</v>
          </cell>
          <cell r="C371">
            <v>78</v>
          </cell>
          <cell r="D371">
            <v>55</v>
          </cell>
          <cell r="E371">
            <v>100</v>
          </cell>
          <cell r="F371">
            <v>73</v>
          </cell>
          <cell r="G371">
            <v>118</v>
          </cell>
          <cell r="H371">
            <v>176</v>
          </cell>
          <cell r="I371">
            <v>600</v>
          </cell>
          <cell r="J371">
            <v>35</v>
          </cell>
          <cell r="K371">
            <v>25</v>
          </cell>
          <cell r="L371">
            <v>45</v>
          </cell>
          <cell r="M371">
            <v>33</v>
          </cell>
          <cell r="N371">
            <v>53</v>
          </cell>
          <cell r="O371">
            <v>79</v>
          </cell>
          <cell r="P371">
            <v>270</v>
          </cell>
          <cell r="U371">
            <v>370</v>
          </cell>
        </row>
        <row r="372">
          <cell r="A372">
            <v>371</v>
          </cell>
          <cell r="B372" t="str">
            <v>Bagon</v>
          </cell>
          <cell r="C372">
            <v>45</v>
          </cell>
          <cell r="D372">
            <v>75</v>
          </cell>
          <cell r="E372">
            <v>60</v>
          </cell>
          <cell r="F372">
            <v>40</v>
          </cell>
          <cell r="G372">
            <v>30</v>
          </cell>
          <cell r="H372">
            <v>50</v>
          </cell>
          <cell r="I372">
            <v>300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U372">
            <v>373</v>
          </cell>
        </row>
        <row r="373">
          <cell r="A373">
            <v>372</v>
          </cell>
          <cell r="B373" t="str">
            <v>Shelgon</v>
          </cell>
          <cell r="C373">
            <v>62</v>
          </cell>
          <cell r="D373">
            <v>90</v>
          </cell>
          <cell r="E373">
            <v>95</v>
          </cell>
          <cell r="F373">
            <v>57</v>
          </cell>
          <cell r="G373">
            <v>48</v>
          </cell>
          <cell r="H373">
            <v>48</v>
          </cell>
          <cell r="I373">
            <v>400</v>
          </cell>
          <cell r="J373">
            <v>-3</v>
          </cell>
          <cell r="K373">
            <v>-5</v>
          </cell>
          <cell r="L373">
            <v>-5</v>
          </cell>
          <cell r="M373">
            <v>-3</v>
          </cell>
          <cell r="N373">
            <v>-2</v>
          </cell>
          <cell r="O373">
            <v>-2</v>
          </cell>
          <cell r="P373">
            <v>-20</v>
          </cell>
          <cell r="U373">
            <v>373</v>
          </cell>
        </row>
        <row r="374">
          <cell r="A374">
            <v>373</v>
          </cell>
          <cell r="B374" t="str">
            <v>Salamence</v>
          </cell>
          <cell r="C374">
            <v>95</v>
          </cell>
          <cell r="D374">
            <v>135</v>
          </cell>
          <cell r="E374">
            <v>80</v>
          </cell>
          <cell r="F374">
            <v>110</v>
          </cell>
          <cell r="G374">
            <v>80</v>
          </cell>
          <cell r="H374">
            <v>100</v>
          </cell>
          <cell r="I374">
            <v>600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U374">
            <v>373</v>
          </cell>
        </row>
        <row r="375">
          <cell r="A375">
            <v>374</v>
          </cell>
          <cell r="B375" t="str">
            <v>Beldum</v>
          </cell>
          <cell r="C375">
            <v>40</v>
          </cell>
          <cell r="D375">
            <v>55</v>
          </cell>
          <cell r="E375">
            <v>80</v>
          </cell>
          <cell r="F375">
            <v>35</v>
          </cell>
          <cell r="G375">
            <v>60</v>
          </cell>
          <cell r="H375">
            <v>30</v>
          </cell>
          <cell r="I375">
            <v>300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  <cell r="N375">
            <v>0</v>
          </cell>
          <cell r="O375">
            <v>0</v>
          </cell>
          <cell r="P375">
            <v>0</v>
          </cell>
          <cell r="U375">
            <v>376</v>
          </cell>
        </row>
        <row r="376">
          <cell r="A376">
            <v>375</v>
          </cell>
          <cell r="B376" t="str">
            <v>Metang</v>
          </cell>
          <cell r="C376">
            <v>57</v>
          </cell>
          <cell r="D376">
            <v>71</v>
          </cell>
          <cell r="E376">
            <v>95</v>
          </cell>
          <cell r="F376">
            <v>52</v>
          </cell>
          <cell r="G376">
            <v>76</v>
          </cell>
          <cell r="H376">
            <v>48</v>
          </cell>
          <cell r="I376">
            <v>399</v>
          </cell>
          <cell r="J376">
            <v>-3</v>
          </cell>
          <cell r="K376">
            <v>-4</v>
          </cell>
          <cell r="L376">
            <v>-5</v>
          </cell>
          <cell r="M376">
            <v>-3</v>
          </cell>
          <cell r="N376">
            <v>-4</v>
          </cell>
          <cell r="O376">
            <v>-2</v>
          </cell>
          <cell r="P376">
            <v>-21</v>
          </cell>
          <cell r="U376">
            <v>376</v>
          </cell>
        </row>
        <row r="377">
          <cell r="A377">
            <v>376</v>
          </cell>
          <cell r="B377" t="str">
            <v>Metagross</v>
          </cell>
          <cell r="C377">
            <v>80</v>
          </cell>
          <cell r="D377">
            <v>135</v>
          </cell>
          <cell r="E377">
            <v>130</v>
          </cell>
          <cell r="F377">
            <v>95</v>
          </cell>
          <cell r="G377">
            <v>90</v>
          </cell>
          <cell r="H377">
            <v>70</v>
          </cell>
          <cell r="I377">
            <v>600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  <cell r="N377">
            <v>0</v>
          </cell>
          <cell r="O377">
            <v>0</v>
          </cell>
          <cell r="P377">
            <v>0</v>
          </cell>
          <cell r="U377">
            <v>376</v>
          </cell>
        </row>
        <row r="378">
          <cell r="A378">
            <v>377</v>
          </cell>
          <cell r="B378" t="str">
            <v>Regirock</v>
          </cell>
          <cell r="C378">
            <v>83</v>
          </cell>
          <cell r="D378">
            <v>103</v>
          </cell>
          <cell r="E378">
            <v>207</v>
          </cell>
          <cell r="F378">
            <v>52</v>
          </cell>
          <cell r="G378">
            <v>103</v>
          </cell>
          <cell r="H378">
            <v>52</v>
          </cell>
          <cell r="I378">
            <v>600</v>
          </cell>
          <cell r="J378">
            <v>3</v>
          </cell>
          <cell r="K378">
            <v>3</v>
          </cell>
          <cell r="L378">
            <v>7</v>
          </cell>
          <cell r="M378">
            <v>2</v>
          </cell>
          <cell r="N378">
            <v>3</v>
          </cell>
          <cell r="O378">
            <v>2</v>
          </cell>
          <cell r="P378">
            <v>20</v>
          </cell>
          <cell r="U378">
            <v>377</v>
          </cell>
        </row>
        <row r="379">
          <cell r="A379">
            <v>378</v>
          </cell>
          <cell r="B379" t="str">
            <v>Regice</v>
          </cell>
          <cell r="C379">
            <v>83</v>
          </cell>
          <cell r="D379">
            <v>52</v>
          </cell>
          <cell r="E379">
            <v>103</v>
          </cell>
          <cell r="F379">
            <v>103</v>
          </cell>
          <cell r="G379">
            <v>207</v>
          </cell>
          <cell r="H379">
            <v>52</v>
          </cell>
          <cell r="I379">
            <v>600</v>
          </cell>
          <cell r="J379">
            <v>3</v>
          </cell>
          <cell r="K379">
            <v>2</v>
          </cell>
          <cell r="L379">
            <v>3</v>
          </cell>
          <cell r="M379">
            <v>3</v>
          </cell>
          <cell r="N379">
            <v>7</v>
          </cell>
          <cell r="O379">
            <v>2</v>
          </cell>
          <cell r="P379">
            <v>20</v>
          </cell>
          <cell r="U379">
            <v>378</v>
          </cell>
        </row>
        <row r="380">
          <cell r="A380">
            <v>379</v>
          </cell>
          <cell r="B380" t="str">
            <v>Registeel</v>
          </cell>
          <cell r="C380">
            <v>83</v>
          </cell>
          <cell r="D380">
            <v>78</v>
          </cell>
          <cell r="E380">
            <v>155</v>
          </cell>
          <cell r="F380">
            <v>78</v>
          </cell>
          <cell r="G380">
            <v>155</v>
          </cell>
          <cell r="H380">
            <v>52</v>
          </cell>
          <cell r="I380">
            <v>601</v>
          </cell>
          <cell r="J380">
            <v>3</v>
          </cell>
          <cell r="K380">
            <v>3</v>
          </cell>
          <cell r="L380">
            <v>5</v>
          </cell>
          <cell r="M380">
            <v>3</v>
          </cell>
          <cell r="N380">
            <v>5</v>
          </cell>
          <cell r="O380">
            <v>2</v>
          </cell>
          <cell r="P380">
            <v>21</v>
          </cell>
          <cell r="U380">
            <v>379</v>
          </cell>
        </row>
        <row r="381">
          <cell r="A381">
            <v>380</v>
          </cell>
          <cell r="B381" t="str">
            <v>Latias</v>
          </cell>
          <cell r="C381">
            <v>80</v>
          </cell>
          <cell r="D381">
            <v>80</v>
          </cell>
          <cell r="E381">
            <v>90</v>
          </cell>
          <cell r="F381">
            <v>110</v>
          </cell>
          <cell r="G381">
            <v>130</v>
          </cell>
          <cell r="H381">
            <v>110</v>
          </cell>
          <cell r="I381">
            <v>600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  <cell r="N381">
            <v>0</v>
          </cell>
          <cell r="O381">
            <v>0</v>
          </cell>
          <cell r="P381">
            <v>0</v>
          </cell>
          <cell r="U381">
            <v>380</v>
          </cell>
        </row>
        <row r="382">
          <cell r="A382">
            <v>381</v>
          </cell>
          <cell r="B382" t="str">
            <v>Latios</v>
          </cell>
          <cell r="C382">
            <v>80</v>
          </cell>
          <cell r="D382">
            <v>90</v>
          </cell>
          <cell r="E382">
            <v>80</v>
          </cell>
          <cell r="F382">
            <v>130</v>
          </cell>
          <cell r="G382">
            <v>110</v>
          </cell>
          <cell r="H382">
            <v>110</v>
          </cell>
          <cell r="I382">
            <v>600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U382">
            <v>381</v>
          </cell>
        </row>
        <row r="383">
          <cell r="A383">
            <v>382</v>
          </cell>
          <cell r="B383" t="str">
            <v>Kyogre</v>
          </cell>
          <cell r="C383">
            <v>100</v>
          </cell>
          <cell r="D383">
            <v>100</v>
          </cell>
          <cell r="E383">
            <v>90</v>
          </cell>
          <cell r="F383">
            <v>150</v>
          </cell>
          <cell r="G383">
            <v>140</v>
          </cell>
          <cell r="H383">
            <v>90</v>
          </cell>
          <cell r="I383">
            <v>670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  <cell r="N383">
            <v>0</v>
          </cell>
          <cell r="O383">
            <v>0</v>
          </cell>
          <cell r="P383">
            <v>0</v>
          </cell>
          <cell r="U383">
            <v>382</v>
          </cell>
        </row>
        <row r="384">
          <cell r="A384">
            <v>383</v>
          </cell>
          <cell r="B384" t="str">
            <v>Groudon</v>
          </cell>
          <cell r="C384">
            <v>100</v>
          </cell>
          <cell r="D384">
            <v>150</v>
          </cell>
          <cell r="E384">
            <v>140</v>
          </cell>
          <cell r="F384">
            <v>100</v>
          </cell>
          <cell r="G384">
            <v>90</v>
          </cell>
          <cell r="H384">
            <v>90</v>
          </cell>
          <cell r="I384">
            <v>670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  <cell r="N384">
            <v>0</v>
          </cell>
          <cell r="O384">
            <v>0</v>
          </cell>
          <cell r="P384">
            <v>0</v>
          </cell>
          <cell r="U384">
            <v>383</v>
          </cell>
        </row>
        <row r="385">
          <cell r="A385">
            <v>384</v>
          </cell>
          <cell r="B385" t="str">
            <v>Rayquaza</v>
          </cell>
          <cell r="C385">
            <v>105</v>
          </cell>
          <cell r="D385">
            <v>150</v>
          </cell>
          <cell r="E385">
            <v>90</v>
          </cell>
          <cell r="F385">
            <v>150</v>
          </cell>
          <cell r="G385">
            <v>90</v>
          </cell>
          <cell r="H385">
            <v>95</v>
          </cell>
          <cell r="I385">
            <v>680</v>
          </cell>
          <cell r="J385">
            <v>0</v>
          </cell>
          <cell r="K385">
            <v>0</v>
          </cell>
          <cell r="L385">
            <v>0</v>
          </cell>
          <cell r="M385">
            <v>0</v>
          </cell>
          <cell r="N385">
            <v>0</v>
          </cell>
          <cell r="O385">
            <v>0</v>
          </cell>
          <cell r="P385">
            <v>0</v>
          </cell>
          <cell r="U385">
            <v>384</v>
          </cell>
        </row>
        <row r="386">
          <cell r="A386">
            <v>385</v>
          </cell>
          <cell r="B386" t="str">
            <v>Jirachi</v>
          </cell>
          <cell r="C386">
            <v>100</v>
          </cell>
          <cell r="D386">
            <v>100</v>
          </cell>
          <cell r="E386">
            <v>100</v>
          </cell>
          <cell r="F386">
            <v>100</v>
          </cell>
          <cell r="G386">
            <v>100</v>
          </cell>
          <cell r="H386">
            <v>100</v>
          </cell>
          <cell r="I386">
            <v>600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U386">
            <v>385</v>
          </cell>
        </row>
        <row r="387">
          <cell r="A387">
            <v>386</v>
          </cell>
          <cell r="B387" t="str">
            <v>Deoxys</v>
          </cell>
          <cell r="C387">
            <v>50</v>
          </cell>
          <cell r="D387">
            <v>150</v>
          </cell>
          <cell r="E387">
            <v>50</v>
          </cell>
          <cell r="F387">
            <v>150</v>
          </cell>
          <cell r="G387">
            <v>50</v>
          </cell>
          <cell r="H387">
            <v>150</v>
          </cell>
          <cell r="I387">
            <v>600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U387">
            <v>386</v>
          </cell>
        </row>
        <row r="388">
          <cell r="A388">
            <v>387</v>
          </cell>
          <cell r="B388" t="str">
            <v>Turtwig</v>
          </cell>
          <cell r="C388">
            <v>52</v>
          </cell>
          <cell r="D388">
            <v>64</v>
          </cell>
          <cell r="E388">
            <v>60</v>
          </cell>
          <cell r="F388">
            <v>42</v>
          </cell>
          <cell r="G388">
            <v>52</v>
          </cell>
          <cell r="H388">
            <v>29</v>
          </cell>
          <cell r="I388">
            <v>299</v>
          </cell>
          <cell r="J388">
            <v>-3</v>
          </cell>
          <cell r="K388">
            <v>-4</v>
          </cell>
          <cell r="L388">
            <v>-4</v>
          </cell>
          <cell r="M388">
            <v>-3</v>
          </cell>
          <cell r="N388">
            <v>-3</v>
          </cell>
          <cell r="O388">
            <v>-2</v>
          </cell>
          <cell r="P388">
            <v>-19</v>
          </cell>
          <cell r="U388">
            <v>389</v>
          </cell>
        </row>
        <row r="389">
          <cell r="A389">
            <v>388</v>
          </cell>
          <cell r="B389" t="str">
            <v>Grotle</v>
          </cell>
          <cell r="C389">
            <v>74</v>
          </cell>
          <cell r="D389">
            <v>88</v>
          </cell>
          <cell r="E389">
            <v>84</v>
          </cell>
          <cell r="F389">
            <v>54</v>
          </cell>
          <cell r="G389">
            <v>64</v>
          </cell>
          <cell r="H389">
            <v>36</v>
          </cell>
          <cell r="I389">
            <v>400</v>
          </cell>
          <cell r="J389">
            <v>-1</v>
          </cell>
          <cell r="K389">
            <v>-1</v>
          </cell>
          <cell r="L389">
            <v>-1</v>
          </cell>
          <cell r="M389">
            <v>-1</v>
          </cell>
          <cell r="N389">
            <v>-1</v>
          </cell>
          <cell r="O389">
            <v>0</v>
          </cell>
          <cell r="P389">
            <v>-5</v>
          </cell>
          <cell r="U389">
            <v>389</v>
          </cell>
        </row>
        <row r="390">
          <cell r="A390">
            <v>389</v>
          </cell>
          <cell r="B390" t="str">
            <v>Torterra</v>
          </cell>
          <cell r="C390">
            <v>109</v>
          </cell>
          <cell r="D390">
            <v>125</v>
          </cell>
          <cell r="E390">
            <v>120</v>
          </cell>
          <cell r="F390">
            <v>86</v>
          </cell>
          <cell r="G390">
            <v>97</v>
          </cell>
          <cell r="H390">
            <v>64</v>
          </cell>
          <cell r="I390">
            <v>601</v>
          </cell>
          <cell r="J390">
            <v>14</v>
          </cell>
          <cell r="K390">
            <v>16</v>
          </cell>
          <cell r="L390">
            <v>15</v>
          </cell>
          <cell r="M390">
            <v>11</v>
          </cell>
          <cell r="N390">
            <v>12</v>
          </cell>
          <cell r="O390">
            <v>8</v>
          </cell>
          <cell r="P390">
            <v>76</v>
          </cell>
          <cell r="U390">
            <v>389</v>
          </cell>
        </row>
        <row r="391">
          <cell r="A391">
            <v>390</v>
          </cell>
          <cell r="B391" t="str">
            <v>Chimchar</v>
          </cell>
          <cell r="C391">
            <v>43</v>
          </cell>
          <cell r="D391">
            <v>56</v>
          </cell>
          <cell r="E391">
            <v>43</v>
          </cell>
          <cell r="F391">
            <v>56</v>
          </cell>
          <cell r="G391">
            <v>43</v>
          </cell>
          <cell r="H391">
            <v>59</v>
          </cell>
          <cell r="I391">
            <v>300</v>
          </cell>
          <cell r="J391">
            <v>-1</v>
          </cell>
          <cell r="K391">
            <v>-2</v>
          </cell>
          <cell r="L391">
            <v>-1</v>
          </cell>
          <cell r="M391">
            <v>-2</v>
          </cell>
          <cell r="N391">
            <v>-1</v>
          </cell>
          <cell r="O391">
            <v>-2</v>
          </cell>
          <cell r="P391">
            <v>-9</v>
          </cell>
          <cell r="U391">
            <v>392</v>
          </cell>
        </row>
        <row r="392">
          <cell r="A392">
            <v>391</v>
          </cell>
          <cell r="B392" t="str">
            <v>Monferno</v>
          </cell>
          <cell r="C392">
            <v>63</v>
          </cell>
          <cell r="D392">
            <v>77</v>
          </cell>
          <cell r="E392">
            <v>51</v>
          </cell>
          <cell r="F392">
            <v>77</v>
          </cell>
          <cell r="G392">
            <v>51</v>
          </cell>
          <cell r="H392">
            <v>80</v>
          </cell>
          <cell r="I392">
            <v>399</v>
          </cell>
          <cell r="J392">
            <v>-1</v>
          </cell>
          <cell r="K392">
            <v>-1</v>
          </cell>
          <cell r="L392">
            <v>-1</v>
          </cell>
          <cell r="M392">
            <v>-1</v>
          </cell>
          <cell r="N392">
            <v>-1</v>
          </cell>
          <cell r="O392">
            <v>-1</v>
          </cell>
          <cell r="P392">
            <v>-6</v>
          </cell>
          <cell r="U392">
            <v>392</v>
          </cell>
        </row>
        <row r="393">
          <cell r="A393">
            <v>392</v>
          </cell>
          <cell r="B393" t="str">
            <v>Infernape</v>
          </cell>
          <cell r="C393">
            <v>85</v>
          </cell>
          <cell r="D393">
            <v>117</v>
          </cell>
          <cell r="E393">
            <v>80</v>
          </cell>
          <cell r="F393">
            <v>117</v>
          </cell>
          <cell r="G393">
            <v>80</v>
          </cell>
          <cell r="H393">
            <v>121</v>
          </cell>
          <cell r="I393">
            <v>600</v>
          </cell>
          <cell r="J393">
            <v>9</v>
          </cell>
          <cell r="K393">
            <v>13</v>
          </cell>
          <cell r="L393">
            <v>9</v>
          </cell>
          <cell r="M393">
            <v>13</v>
          </cell>
          <cell r="N393">
            <v>9</v>
          </cell>
          <cell r="O393">
            <v>13</v>
          </cell>
          <cell r="P393">
            <v>66</v>
          </cell>
          <cell r="U393">
            <v>392</v>
          </cell>
        </row>
        <row r="394">
          <cell r="A394">
            <v>393</v>
          </cell>
          <cell r="B394" t="str">
            <v>Piplup</v>
          </cell>
          <cell r="C394">
            <v>51</v>
          </cell>
          <cell r="D394">
            <v>49</v>
          </cell>
          <cell r="E394">
            <v>51</v>
          </cell>
          <cell r="F394">
            <v>58</v>
          </cell>
          <cell r="G394">
            <v>54</v>
          </cell>
          <cell r="H394">
            <v>38</v>
          </cell>
          <cell r="I394">
            <v>301</v>
          </cell>
          <cell r="J394">
            <v>-2</v>
          </cell>
          <cell r="K394">
            <v>-2</v>
          </cell>
          <cell r="L394">
            <v>-2</v>
          </cell>
          <cell r="M394">
            <v>-3</v>
          </cell>
          <cell r="N394">
            <v>-2</v>
          </cell>
          <cell r="O394">
            <v>-2</v>
          </cell>
          <cell r="P394">
            <v>-13</v>
          </cell>
          <cell r="U394">
            <v>395</v>
          </cell>
        </row>
        <row r="395">
          <cell r="A395">
            <v>394</v>
          </cell>
          <cell r="B395" t="str">
            <v>Prinplup</v>
          </cell>
          <cell r="C395">
            <v>63</v>
          </cell>
          <cell r="D395">
            <v>65</v>
          </cell>
          <cell r="E395">
            <v>67</v>
          </cell>
          <cell r="F395">
            <v>80</v>
          </cell>
          <cell r="G395">
            <v>75</v>
          </cell>
          <cell r="H395">
            <v>49</v>
          </cell>
          <cell r="I395">
            <v>399</v>
          </cell>
          <cell r="J395">
            <v>-1</v>
          </cell>
          <cell r="K395">
            <v>-1</v>
          </cell>
          <cell r="L395">
            <v>-1</v>
          </cell>
          <cell r="M395">
            <v>-1</v>
          </cell>
          <cell r="N395">
            <v>-1</v>
          </cell>
          <cell r="O395">
            <v>-1</v>
          </cell>
          <cell r="P395">
            <v>-6</v>
          </cell>
          <cell r="U395">
            <v>395</v>
          </cell>
        </row>
        <row r="396">
          <cell r="A396">
            <v>395</v>
          </cell>
          <cell r="B396" t="str">
            <v>Empoleon</v>
          </cell>
          <cell r="C396">
            <v>95</v>
          </cell>
          <cell r="D396">
            <v>97</v>
          </cell>
          <cell r="E396">
            <v>100</v>
          </cell>
          <cell r="F396">
            <v>126</v>
          </cell>
          <cell r="G396">
            <v>114</v>
          </cell>
          <cell r="H396">
            <v>68</v>
          </cell>
          <cell r="I396">
            <v>600</v>
          </cell>
          <cell r="J396">
            <v>11</v>
          </cell>
          <cell r="K396">
            <v>11</v>
          </cell>
          <cell r="L396">
            <v>12</v>
          </cell>
          <cell r="M396">
            <v>15</v>
          </cell>
          <cell r="N396">
            <v>13</v>
          </cell>
          <cell r="O396">
            <v>8</v>
          </cell>
          <cell r="P396">
            <v>70</v>
          </cell>
          <cell r="U396">
            <v>395</v>
          </cell>
        </row>
        <row r="397">
          <cell r="A397">
            <v>396</v>
          </cell>
          <cell r="B397" t="str">
            <v>Starly</v>
          </cell>
          <cell r="C397">
            <v>49</v>
          </cell>
          <cell r="D397">
            <v>67</v>
          </cell>
          <cell r="E397">
            <v>37</v>
          </cell>
          <cell r="F397">
            <v>37</v>
          </cell>
          <cell r="G397">
            <v>37</v>
          </cell>
          <cell r="H397">
            <v>73</v>
          </cell>
          <cell r="I397">
            <v>300</v>
          </cell>
          <cell r="J397">
            <v>9</v>
          </cell>
          <cell r="K397">
            <v>12</v>
          </cell>
          <cell r="L397">
            <v>7</v>
          </cell>
          <cell r="M397">
            <v>7</v>
          </cell>
          <cell r="N397">
            <v>7</v>
          </cell>
          <cell r="O397">
            <v>13</v>
          </cell>
          <cell r="P397">
            <v>55</v>
          </cell>
          <cell r="U397">
            <v>398</v>
          </cell>
        </row>
        <row r="398">
          <cell r="A398">
            <v>397</v>
          </cell>
          <cell r="B398" t="str">
            <v>Staravia</v>
          </cell>
          <cell r="C398">
            <v>65</v>
          </cell>
          <cell r="D398">
            <v>88</v>
          </cell>
          <cell r="E398">
            <v>59</v>
          </cell>
          <cell r="F398">
            <v>47</v>
          </cell>
          <cell r="G398">
            <v>47</v>
          </cell>
          <cell r="H398">
            <v>94</v>
          </cell>
          <cell r="I398">
            <v>400</v>
          </cell>
          <cell r="J398">
            <v>10</v>
          </cell>
          <cell r="K398">
            <v>13</v>
          </cell>
          <cell r="L398">
            <v>9</v>
          </cell>
          <cell r="M398">
            <v>7</v>
          </cell>
          <cell r="N398">
            <v>7</v>
          </cell>
          <cell r="O398">
            <v>14</v>
          </cell>
          <cell r="P398">
            <v>60</v>
          </cell>
          <cell r="U398">
            <v>398</v>
          </cell>
        </row>
        <row r="399">
          <cell r="A399">
            <v>398</v>
          </cell>
          <cell r="B399" t="str">
            <v>Staraptor</v>
          </cell>
          <cell r="C399">
            <v>107</v>
          </cell>
          <cell r="D399">
            <v>152</v>
          </cell>
          <cell r="E399">
            <v>88</v>
          </cell>
          <cell r="F399">
            <v>63</v>
          </cell>
          <cell r="G399">
            <v>63</v>
          </cell>
          <cell r="H399">
            <v>126</v>
          </cell>
          <cell r="I399">
            <v>599</v>
          </cell>
          <cell r="J399">
            <v>22</v>
          </cell>
          <cell r="K399">
            <v>32</v>
          </cell>
          <cell r="L399">
            <v>18</v>
          </cell>
          <cell r="M399">
            <v>13</v>
          </cell>
          <cell r="N399">
            <v>13</v>
          </cell>
          <cell r="O399">
            <v>26</v>
          </cell>
          <cell r="P399">
            <v>124</v>
          </cell>
          <cell r="U399">
            <v>398</v>
          </cell>
        </row>
        <row r="400">
          <cell r="A400">
            <v>399</v>
          </cell>
          <cell r="B400" t="str">
            <v>Bidoof</v>
          </cell>
          <cell r="C400">
            <v>94</v>
          </cell>
          <cell r="D400">
            <v>72</v>
          </cell>
          <cell r="E400">
            <v>64</v>
          </cell>
          <cell r="F400">
            <v>56</v>
          </cell>
          <cell r="G400">
            <v>64</v>
          </cell>
          <cell r="H400">
            <v>50</v>
          </cell>
          <cell r="I400">
            <v>400</v>
          </cell>
          <cell r="J400">
            <v>35</v>
          </cell>
          <cell r="K400">
            <v>27</v>
          </cell>
          <cell r="L400">
            <v>24</v>
          </cell>
          <cell r="M400">
            <v>21</v>
          </cell>
          <cell r="N400">
            <v>24</v>
          </cell>
          <cell r="O400">
            <v>19</v>
          </cell>
          <cell r="P400">
            <v>150</v>
          </cell>
          <cell r="U400">
            <v>400</v>
          </cell>
        </row>
        <row r="401">
          <cell r="A401">
            <v>400</v>
          </cell>
          <cell r="B401" t="str">
            <v>Bibarel</v>
          </cell>
          <cell r="C401">
            <v>116</v>
          </cell>
          <cell r="D401">
            <v>124</v>
          </cell>
          <cell r="E401">
            <v>88</v>
          </cell>
          <cell r="F401">
            <v>80</v>
          </cell>
          <cell r="G401">
            <v>88</v>
          </cell>
          <cell r="H401">
            <v>104</v>
          </cell>
          <cell r="I401">
            <v>600</v>
          </cell>
          <cell r="J401">
            <v>37</v>
          </cell>
          <cell r="K401">
            <v>39</v>
          </cell>
          <cell r="L401">
            <v>28</v>
          </cell>
          <cell r="M401">
            <v>25</v>
          </cell>
          <cell r="N401">
            <v>28</v>
          </cell>
          <cell r="O401">
            <v>33</v>
          </cell>
          <cell r="P401">
            <v>190</v>
          </cell>
          <cell r="U401">
            <v>400</v>
          </cell>
        </row>
        <row r="402">
          <cell r="A402">
            <v>401</v>
          </cell>
          <cell r="B402" t="str">
            <v>Kricketot</v>
          </cell>
          <cell r="C402">
            <v>76</v>
          </cell>
          <cell r="D402">
            <v>52</v>
          </cell>
          <cell r="E402">
            <v>85</v>
          </cell>
          <cell r="F402">
            <v>52</v>
          </cell>
          <cell r="G402">
            <v>85</v>
          </cell>
          <cell r="H402">
            <v>52</v>
          </cell>
          <cell r="I402">
            <v>402</v>
          </cell>
          <cell r="J402">
            <v>39</v>
          </cell>
          <cell r="K402">
            <v>27</v>
          </cell>
          <cell r="L402">
            <v>44</v>
          </cell>
          <cell r="M402">
            <v>27</v>
          </cell>
          <cell r="N402">
            <v>44</v>
          </cell>
          <cell r="O402">
            <v>27</v>
          </cell>
          <cell r="P402">
            <v>208</v>
          </cell>
          <cell r="U402">
            <v>402</v>
          </cell>
        </row>
        <row r="403">
          <cell r="A403">
            <v>402</v>
          </cell>
          <cell r="B403" t="str">
            <v>Kricketune</v>
          </cell>
          <cell r="C403">
            <v>120</v>
          </cell>
          <cell r="D403">
            <v>133</v>
          </cell>
          <cell r="E403">
            <v>80</v>
          </cell>
          <cell r="F403">
            <v>86</v>
          </cell>
          <cell r="G403">
            <v>80</v>
          </cell>
          <cell r="H403">
            <v>102</v>
          </cell>
          <cell r="I403">
            <v>601</v>
          </cell>
          <cell r="J403">
            <v>43</v>
          </cell>
          <cell r="K403">
            <v>48</v>
          </cell>
          <cell r="L403">
            <v>29</v>
          </cell>
          <cell r="M403">
            <v>31</v>
          </cell>
          <cell r="N403">
            <v>29</v>
          </cell>
          <cell r="O403">
            <v>37</v>
          </cell>
          <cell r="P403">
            <v>217</v>
          </cell>
          <cell r="U403">
            <v>402</v>
          </cell>
        </row>
        <row r="404">
          <cell r="A404">
            <v>403</v>
          </cell>
          <cell r="B404" t="str">
            <v>Shinx</v>
          </cell>
          <cell r="C404">
            <v>51</v>
          </cell>
          <cell r="D404">
            <v>74</v>
          </cell>
          <cell r="E404">
            <v>39</v>
          </cell>
          <cell r="F404">
            <v>46</v>
          </cell>
          <cell r="G404">
            <v>39</v>
          </cell>
          <cell r="H404">
            <v>51</v>
          </cell>
          <cell r="I404">
            <v>300</v>
          </cell>
          <cell r="J404">
            <v>6</v>
          </cell>
          <cell r="K404">
            <v>9</v>
          </cell>
          <cell r="L404">
            <v>5</v>
          </cell>
          <cell r="M404">
            <v>6</v>
          </cell>
          <cell r="N404">
            <v>5</v>
          </cell>
          <cell r="O404">
            <v>6</v>
          </cell>
          <cell r="P404">
            <v>37</v>
          </cell>
          <cell r="U404">
            <v>405</v>
          </cell>
        </row>
        <row r="405">
          <cell r="A405">
            <v>404</v>
          </cell>
          <cell r="B405" t="str">
            <v>Luxio</v>
          </cell>
          <cell r="C405">
            <v>66</v>
          </cell>
          <cell r="D405">
            <v>94</v>
          </cell>
          <cell r="E405">
            <v>54</v>
          </cell>
          <cell r="F405">
            <v>66</v>
          </cell>
          <cell r="G405">
            <v>54</v>
          </cell>
          <cell r="H405">
            <v>66</v>
          </cell>
          <cell r="I405">
            <v>400</v>
          </cell>
          <cell r="J405">
            <v>6</v>
          </cell>
          <cell r="K405">
            <v>9</v>
          </cell>
          <cell r="L405">
            <v>5</v>
          </cell>
          <cell r="M405">
            <v>6</v>
          </cell>
          <cell r="N405">
            <v>5</v>
          </cell>
          <cell r="O405">
            <v>6</v>
          </cell>
          <cell r="P405">
            <v>37</v>
          </cell>
          <cell r="U405">
            <v>405</v>
          </cell>
        </row>
        <row r="406">
          <cell r="A406">
            <v>405</v>
          </cell>
          <cell r="B406" t="str">
            <v>Luxray</v>
          </cell>
          <cell r="C406">
            <v>92</v>
          </cell>
          <cell r="D406">
            <v>138</v>
          </cell>
          <cell r="E406">
            <v>91</v>
          </cell>
          <cell r="F406">
            <v>109</v>
          </cell>
          <cell r="G406">
            <v>91</v>
          </cell>
          <cell r="H406">
            <v>80</v>
          </cell>
          <cell r="I406">
            <v>601</v>
          </cell>
          <cell r="J406">
            <v>12</v>
          </cell>
          <cell r="K406">
            <v>18</v>
          </cell>
          <cell r="L406">
            <v>12</v>
          </cell>
          <cell r="M406">
            <v>14</v>
          </cell>
          <cell r="N406">
            <v>12</v>
          </cell>
          <cell r="O406">
            <v>10</v>
          </cell>
          <cell r="P406">
            <v>78</v>
          </cell>
          <cell r="U406">
            <v>405</v>
          </cell>
        </row>
        <row r="407">
          <cell r="A407">
            <v>406</v>
          </cell>
          <cell r="B407" t="str">
            <v>Budew</v>
          </cell>
          <cell r="C407">
            <v>43</v>
          </cell>
          <cell r="D407">
            <v>32</v>
          </cell>
          <cell r="E407">
            <v>38</v>
          </cell>
          <cell r="F407">
            <v>54</v>
          </cell>
          <cell r="G407">
            <v>75</v>
          </cell>
          <cell r="H407">
            <v>59</v>
          </cell>
          <cell r="I407">
            <v>301</v>
          </cell>
          <cell r="J407">
            <v>3</v>
          </cell>
          <cell r="K407">
            <v>2</v>
          </cell>
          <cell r="L407">
            <v>3</v>
          </cell>
          <cell r="M407">
            <v>4</v>
          </cell>
          <cell r="N407">
            <v>5</v>
          </cell>
          <cell r="O407">
            <v>4</v>
          </cell>
          <cell r="P407">
            <v>21</v>
          </cell>
          <cell r="U407">
            <v>407</v>
          </cell>
        </row>
        <row r="408">
          <cell r="A408">
            <v>407</v>
          </cell>
          <cell r="B408" t="str">
            <v>Roserade</v>
          </cell>
          <cell r="C408">
            <v>71</v>
          </cell>
          <cell r="D408">
            <v>83</v>
          </cell>
          <cell r="E408">
            <v>65</v>
          </cell>
          <cell r="F408">
            <v>149</v>
          </cell>
          <cell r="G408">
            <v>125</v>
          </cell>
          <cell r="H408">
            <v>107</v>
          </cell>
          <cell r="I408">
            <v>600</v>
          </cell>
          <cell r="J408">
            <v>11</v>
          </cell>
          <cell r="K408">
            <v>13</v>
          </cell>
          <cell r="L408">
            <v>10</v>
          </cell>
          <cell r="M408">
            <v>24</v>
          </cell>
          <cell r="N408">
            <v>20</v>
          </cell>
          <cell r="O408">
            <v>17</v>
          </cell>
          <cell r="P408">
            <v>95</v>
          </cell>
          <cell r="U408">
            <v>407</v>
          </cell>
        </row>
        <row r="409">
          <cell r="A409">
            <v>408</v>
          </cell>
          <cell r="B409" t="str">
            <v>Cranidos</v>
          </cell>
          <cell r="C409">
            <v>77</v>
          </cell>
          <cell r="D409">
            <v>143</v>
          </cell>
          <cell r="E409">
            <v>46</v>
          </cell>
          <cell r="F409">
            <v>34</v>
          </cell>
          <cell r="G409">
            <v>34</v>
          </cell>
          <cell r="H409">
            <v>66</v>
          </cell>
          <cell r="I409">
            <v>400</v>
          </cell>
          <cell r="J409">
            <v>10</v>
          </cell>
          <cell r="K409">
            <v>18</v>
          </cell>
          <cell r="L409">
            <v>6</v>
          </cell>
          <cell r="M409">
            <v>4</v>
          </cell>
          <cell r="N409">
            <v>4</v>
          </cell>
          <cell r="O409">
            <v>8</v>
          </cell>
          <cell r="P409">
            <v>50</v>
          </cell>
          <cell r="U409">
            <v>409</v>
          </cell>
        </row>
        <row r="410">
          <cell r="A410">
            <v>409</v>
          </cell>
          <cell r="B410" t="str">
            <v>Rampardos</v>
          </cell>
          <cell r="C410">
            <v>118</v>
          </cell>
          <cell r="D410">
            <v>200</v>
          </cell>
          <cell r="E410">
            <v>73</v>
          </cell>
          <cell r="F410">
            <v>79</v>
          </cell>
          <cell r="G410">
            <v>61</v>
          </cell>
          <cell r="H410">
            <v>70</v>
          </cell>
          <cell r="I410">
            <v>601</v>
          </cell>
          <cell r="J410">
            <v>21</v>
          </cell>
          <cell r="K410">
            <v>35</v>
          </cell>
          <cell r="L410">
            <v>13</v>
          </cell>
          <cell r="M410">
            <v>14</v>
          </cell>
          <cell r="N410">
            <v>11</v>
          </cell>
          <cell r="O410">
            <v>12</v>
          </cell>
          <cell r="P410">
            <v>106</v>
          </cell>
          <cell r="U410">
            <v>409</v>
          </cell>
        </row>
        <row r="411">
          <cell r="A411">
            <v>410</v>
          </cell>
          <cell r="B411" t="str">
            <v>Shieldon</v>
          </cell>
          <cell r="C411">
            <v>34</v>
          </cell>
          <cell r="D411">
            <v>48</v>
          </cell>
          <cell r="E411">
            <v>135</v>
          </cell>
          <cell r="F411">
            <v>48</v>
          </cell>
          <cell r="G411">
            <v>101</v>
          </cell>
          <cell r="H411">
            <v>34</v>
          </cell>
          <cell r="I411">
            <v>400</v>
          </cell>
          <cell r="J411">
            <v>4</v>
          </cell>
          <cell r="K411">
            <v>6</v>
          </cell>
          <cell r="L411">
            <v>17</v>
          </cell>
          <cell r="M411">
            <v>6</v>
          </cell>
          <cell r="N411">
            <v>13</v>
          </cell>
          <cell r="O411">
            <v>4</v>
          </cell>
          <cell r="P411">
            <v>50</v>
          </cell>
          <cell r="U411">
            <v>411</v>
          </cell>
        </row>
        <row r="412">
          <cell r="A412">
            <v>411</v>
          </cell>
          <cell r="B412" t="str">
            <v>Bastiodon</v>
          </cell>
          <cell r="C412">
            <v>73</v>
          </cell>
          <cell r="D412">
            <v>63</v>
          </cell>
          <cell r="E412">
            <v>204</v>
          </cell>
          <cell r="F412">
            <v>57</v>
          </cell>
          <cell r="G412">
            <v>167</v>
          </cell>
          <cell r="H412">
            <v>36</v>
          </cell>
          <cell r="I412">
            <v>600</v>
          </cell>
          <cell r="J412">
            <v>13</v>
          </cell>
          <cell r="K412">
            <v>11</v>
          </cell>
          <cell r="L412">
            <v>36</v>
          </cell>
          <cell r="M412">
            <v>10</v>
          </cell>
          <cell r="N412">
            <v>29</v>
          </cell>
          <cell r="O412">
            <v>6</v>
          </cell>
          <cell r="P412">
            <v>105</v>
          </cell>
          <cell r="U412">
            <v>411</v>
          </cell>
        </row>
        <row r="413">
          <cell r="A413">
            <v>412</v>
          </cell>
          <cell r="B413" t="str">
            <v>Burmy</v>
          </cell>
          <cell r="C413">
            <v>71</v>
          </cell>
          <cell r="D413">
            <v>52</v>
          </cell>
          <cell r="E413">
            <v>80</v>
          </cell>
          <cell r="F413">
            <v>52</v>
          </cell>
          <cell r="G413">
            <v>80</v>
          </cell>
          <cell r="H413">
            <v>64</v>
          </cell>
          <cell r="I413">
            <v>399</v>
          </cell>
          <cell r="J413">
            <v>31</v>
          </cell>
          <cell r="K413">
            <v>23</v>
          </cell>
          <cell r="L413">
            <v>35</v>
          </cell>
          <cell r="M413">
            <v>23</v>
          </cell>
          <cell r="N413">
            <v>35</v>
          </cell>
          <cell r="O413">
            <v>28</v>
          </cell>
          <cell r="P413">
            <v>175</v>
          </cell>
          <cell r="U413">
            <v>413</v>
          </cell>
        </row>
        <row r="414">
          <cell r="A414">
            <v>413</v>
          </cell>
          <cell r="B414" t="str">
            <v>Wormadam</v>
          </cell>
          <cell r="C414">
            <v>85</v>
          </cell>
          <cell r="D414">
            <v>83</v>
          </cell>
          <cell r="E414">
            <v>120</v>
          </cell>
          <cell r="F414">
            <v>112</v>
          </cell>
          <cell r="G414">
            <v>149</v>
          </cell>
          <cell r="H414">
            <v>51</v>
          </cell>
          <cell r="I414">
            <v>600</v>
          </cell>
          <cell r="J414">
            <v>25</v>
          </cell>
          <cell r="K414">
            <v>24</v>
          </cell>
          <cell r="L414">
            <v>35</v>
          </cell>
          <cell r="M414">
            <v>33</v>
          </cell>
          <cell r="N414">
            <v>44</v>
          </cell>
          <cell r="O414">
            <v>15</v>
          </cell>
          <cell r="P414">
            <v>176</v>
          </cell>
          <cell r="U414">
            <v>413</v>
          </cell>
        </row>
        <row r="415">
          <cell r="A415">
            <v>414</v>
          </cell>
          <cell r="B415" t="str">
            <v>Mothim</v>
          </cell>
          <cell r="C415">
            <v>99</v>
          </cell>
          <cell r="D415">
            <v>133</v>
          </cell>
          <cell r="E415">
            <v>71</v>
          </cell>
          <cell r="F415">
            <v>133</v>
          </cell>
          <cell r="G415">
            <v>71</v>
          </cell>
          <cell r="H415">
            <v>93</v>
          </cell>
          <cell r="I415">
            <v>600</v>
          </cell>
          <cell r="J415">
            <v>29</v>
          </cell>
          <cell r="K415">
            <v>39</v>
          </cell>
          <cell r="L415">
            <v>21</v>
          </cell>
          <cell r="M415">
            <v>39</v>
          </cell>
          <cell r="N415">
            <v>21</v>
          </cell>
          <cell r="O415">
            <v>27</v>
          </cell>
          <cell r="P415">
            <v>176</v>
          </cell>
          <cell r="U415">
            <v>414</v>
          </cell>
        </row>
        <row r="416">
          <cell r="A416">
            <v>415</v>
          </cell>
          <cell r="B416" t="str">
            <v>Combee</v>
          </cell>
          <cell r="C416">
            <v>49</v>
          </cell>
          <cell r="D416">
            <v>49</v>
          </cell>
          <cell r="E416">
            <v>69</v>
          </cell>
          <cell r="F416">
            <v>49</v>
          </cell>
          <cell r="G416">
            <v>69</v>
          </cell>
          <cell r="H416">
            <v>115</v>
          </cell>
          <cell r="I416">
            <v>400</v>
          </cell>
          <cell r="J416">
            <v>19</v>
          </cell>
          <cell r="K416">
            <v>19</v>
          </cell>
          <cell r="L416">
            <v>27</v>
          </cell>
          <cell r="M416">
            <v>19</v>
          </cell>
          <cell r="N416">
            <v>27</v>
          </cell>
          <cell r="O416">
            <v>45</v>
          </cell>
          <cell r="P416">
            <v>156</v>
          </cell>
          <cell r="U416">
            <v>416</v>
          </cell>
        </row>
        <row r="417">
          <cell r="A417">
            <v>416</v>
          </cell>
          <cell r="B417" t="str">
            <v>Vespiquen</v>
          </cell>
          <cell r="C417">
            <v>89</v>
          </cell>
          <cell r="D417">
            <v>101</v>
          </cell>
          <cell r="E417">
            <v>129</v>
          </cell>
          <cell r="F417">
            <v>101</v>
          </cell>
          <cell r="G417">
            <v>129</v>
          </cell>
          <cell r="H417">
            <v>51</v>
          </cell>
          <cell r="I417">
            <v>600</v>
          </cell>
          <cell r="J417">
            <v>19</v>
          </cell>
          <cell r="K417">
            <v>21</v>
          </cell>
          <cell r="L417">
            <v>27</v>
          </cell>
          <cell r="M417">
            <v>21</v>
          </cell>
          <cell r="N417">
            <v>27</v>
          </cell>
          <cell r="O417">
            <v>11</v>
          </cell>
          <cell r="P417">
            <v>126</v>
          </cell>
          <cell r="U417">
            <v>416</v>
          </cell>
        </row>
        <row r="418">
          <cell r="A418">
            <v>417</v>
          </cell>
          <cell r="B418" t="str">
            <v>Pachirisu</v>
          </cell>
          <cell r="C418">
            <v>89</v>
          </cell>
          <cell r="D418">
            <v>67</v>
          </cell>
          <cell r="E418">
            <v>104</v>
          </cell>
          <cell r="F418">
            <v>67</v>
          </cell>
          <cell r="G418">
            <v>133</v>
          </cell>
          <cell r="H418">
            <v>141</v>
          </cell>
          <cell r="I418">
            <v>601</v>
          </cell>
          <cell r="J418">
            <v>29</v>
          </cell>
          <cell r="K418">
            <v>22</v>
          </cell>
          <cell r="L418">
            <v>34</v>
          </cell>
          <cell r="M418">
            <v>22</v>
          </cell>
          <cell r="N418">
            <v>43</v>
          </cell>
          <cell r="O418">
            <v>46</v>
          </cell>
          <cell r="P418">
            <v>196</v>
          </cell>
          <cell r="U418">
            <v>417</v>
          </cell>
        </row>
        <row r="419">
          <cell r="A419">
            <v>418</v>
          </cell>
          <cell r="B419" t="str">
            <v>Buizel</v>
          </cell>
          <cell r="C419">
            <v>67</v>
          </cell>
          <cell r="D419">
            <v>79</v>
          </cell>
          <cell r="E419">
            <v>42</v>
          </cell>
          <cell r="F419">
            <v>73</v>
          </cell>
          <cell r="G419">
            <v>36</v>
          </cell>
          <cell r="H419">
            <v>103</v>
          </cell>
          <cell r="I419">
            <v>400</v>
          </cell>
          <cell r="J419">
            <v>12</v>
          </cell>
          <cell r="K419">
            <v>14</v>
          </cell>
          <cell r="L419">
            <v>7</v>
          </cell>
          <cell r="M419">
            <v>13</v>
          </cell>
          <cell r="N419">
            <v>6</v>
          </cell>
          <cell r="O419">
            <v>18</v>
          </cell>
          <cell r="P419">
            <v>70</v>
          </cell>
          <cell r="U419">
            <v>419</v>
          </cell>
        </row>
        <row r="420">
          <cell r="A420">
            <v>419</v>
          </cell>
          <cell r="B420" t="str">
            <v>Floatzel</v>
          </cell>
          <cell r="C420">
            <v>103</v>
          </cell>
          <cell r="D420">
            <v>127</v>
          </cell>
          <cell r="E420">
            <v>67</v>
          </cell>
          <cell r="F420">
            <v>103</v>
          </cell>
          <cell r="G420">
            <v>61</v>
          </cell>
          <cell r="H420">
            <v>139</v>
          </cell>
          <cell r="I420">
            <v>600</v>
          </cell>
          <cell r="J420">
            <v>18</v>
          </cell>
          <cell r="K420">
            <v>22</v>
          </cell>
          <cell r="L420">
            <v>12</v>
          </cell>
          <cell r="M420">
            <v>18</v>
          </cell>
          <cell r="N420">
            <v>11</v>
          </cell>
          <cell r="O420">
            <v>24</v>
          </cell>
          <cell r="P420">
            <v>105</v>
          </cell>
          <cell r="U420">
            <v>419</v>
          </cell>
        </row>
        <row r="421">
          <cell r="A421">
            <v>420</v>
          </cell>
          <cell r="B421" t="str">
            <v>Cherubi</v>
          </cell>
          <cell r="C421">
            <v>65</v>
          </cell>
          <cell r="D421">
            <v>51</v>
          </cell>
          <cell r="E421">
            <v>65</v>
          </cell>
          <cell r="F421">
            <v>90</v>
          </cell>
          <cell r="G421">
            <v>77</v>
          </cell>
          <cell r="H421">
            <v>51</v>
          </cell>
          <cell r="I421">
            <v>399</v>
          </cell>
          <cell r="J421">
            <v>20</v>
          </cell>
          <cell r="K421">
            <v>16</v>
          </cell>
          <cell r="L421">
            <v>20</v>
          </cell>
          <cell r="M421">
            <v>28</v>
          </cell>
          <cell r="N421">
            <v>24</v>
          </cell>
          <cell r="O421">
            <v>16</v>
          </cell>
          <cell r="P421">
            <v>124</v>
          </cell>
          <cell r="U421">
            <v>421</v>
          </cell>
        </row>
        <row r="422">
          <cell r="A422">
            <v>421</v>
          </cell>
          <cell r="B422" t="str">
            <v>Cherrim</v>
          </cell>
          <cell r="C422">
            <v>93</v>
          </cell>
          <cell r="D422">
            <v>80</v>
          </cell>
          <cell r="E422">
            <v>93</v>
          </cell>
          <cell r="F422">
            <v>116</v>
          </cell>
          <cell r="G422">
            <v>104</v>
          </cell>
          <cell r="H422">
            <v>113</v>
          </cell>
          <cell r="I422">
            <v>599</v>
          </cell>
          <cell r="J422">
            <v>23</v>
          </cell>
          <cell r="K422">
            <v>20</v>
          </cell>
          <cell r="L422">
            <v>23</v>
          </cell>
          <cell r="M422">
            <v>29</v>
          </cell>
          <cell r="N422">
            <v>26</v>
          </cell>
          <cell r="O422">
            <v>28</v>
          </cell>
          <cell r="P422">
            <v>149</v>
          </cell>
          <cell r="U422">
            <v>421</v>
          </cell>
        </row>
        <row r="423">
          <cell r="A423">
            <v>422</v>
          </cell>
          <cell r="B423" t="str">
            <v>Shellos</v>
          </cell>
          <cell r="C423">
            <v>94</v>
          </cell>
          <cell r="D423">
            <v>59</v>
          </cell>
          <cell r="E423">
            <v>59</v>
          </cell>
          <cell r="F423">
            <v>70</v>
          </cell>
          <cell r="G423">
            <v>76</v>
          </cell>
          <cell r="H423">
            <v>42</v>
          </cell>
          <cell r="I423">
            <v>400</v>
          </cell>
          <cell r="J423">
            <v>18</v>
          </cell>
          <cell r="K423">
            <v>11</v>
          </cell>
          <cell r="L423">
            <v>11</v>
          </cell>
          <cell r="M423">
            <v>13</v>
          </cell>
          <cell r="N423">
            <v>14</v>
          </cell>
          <cell r="O423">
            <v>8</v>
          </cell>
          <cell r="P423">
            <v>75</v>
          </cell>
          <cell r="U423">
            <v>423</v>
          </cell>
        </row>
        <row r="424">
          <cell r="A424">
            <v>423</v>
          </cell>
          <cell r="B424" t="str">
            <v>Gastrodon</v>
          </cell>
          <cell r="C424">
            <v>140</v>
          </cell>
          <cell r="D424">
            <v>105</v>
          </cell>
          <cell r="E424">
            <v>86</v>
          </cell>
          <cell r="F424">
            <v>116</v>
          </cell>
          <cell r="G424">
            <v>104</v>
          </cell>
          <cell r="H424">
            <v>49</v>
          </cell>
          <cell r="I424">
            <v>600</v>
          </cell>
          <cell r="J424">
            <v>29</v>
          </cell>
          <cell r="K424">
            <v>22</v>
          </cell>
          <cell r="L424">
            <v>18</v>
          </cell>
          <cell r="M424">
            <v>24</v>
          </cell>
          <cell r="N424">
            <v>22</v>
          </cell>
          <cell r="O424">
            <v>10</v>
          </cell>
          <cell r="P424">
            <v>125</v>
          </cell>
          <cell r="U424">
            <v>423</v>
          </cell>
        </row>
        <row r="425">
          <cell r="A425">
            <v>424</v>
          </cell>
          <cell r="B425" t="str">
            <v>Ambipom</v>
          </cell>
          <cell r="C425">
            <v>93</v>
          </cell>
          <cell r="D425">
            <v>124</v>
          </cell>
          <cell r="E425">
            <v>82</v>
          </cell>
          <cell r="F425">
            <v>75</v>
          </cell>
          <cell r="G425">
            <v>82</v>
          </cell>
          <cell r="H425">
            <v>143</v>
          </cell>
          <cell r="I425">
            <v>599</v>
          </cell>
          <cell r="J425">
            <v>18</v>
          </cell>
          <cell r="K425">
            <v>24</v>
          </cell>
          <cell r="L425">
            <v>16</v>
          </cell>
          <cell r="M425">
            <v>15</v>
          </cell>
          <cell r="N425">
            <v>16</v>
          </cell>
          <cell r="O425">
            <v>28</v>
          </cell>
          <cell r="P425">
            <v>117</v>
          </cell>
          <cell r="U425">
            <v>424</v>
          </cell>
        </row>
        <row r="426">
          <cell r="A426">
            <v>425</v>
          </cell>
          <cell r="B426" t="str">
            <v>Drifloon</v>
          </cell>
          <cell r="C426">
            <v>103</v>
          </cell>
          <cell r="D426">
            <v>57</v>
          </cell>
          <cell r="E426">
            <v>39</v>
          </cell>
          <cell r="F426">
            <v>69</v>
          </cell>
          <cell r="G426">
            <v>51</v>
          </cell>
          <cell r="H426">
            <v>80</v>
          </cell>
          <cell r="I426">
            <v>399</v>
          </cell>
          <cell r="J426">
            <v>13</v>
          </cell>
          <cell r="K426">
            <v>7</v>
          </cell>
          <cell r="L426">
            <v>5</v>
          </cell>
          <cell r="M426">
            <v>9</v>
          </cell>
          <cell r="N426">
            <v>7</v>
          </cell>
          <cell r="O426">
            <v>10</v>
          </cell>
          <cell r="P426">
            <v>51</v>
          </cell>
          <cell r="U426">
            <v>426</v>
          </cell>
        </row>
        <row r="427">
          <cell r="A427">
            <v>426</v>
          </cell>
          <cell r="B427" t="str">
            <v>Drifblim</v>
          </cell>
          <cell r="C427">
            <v>181</v>
          </cell>
          <cell r="D427">
            <v>96</v>
          </cell>
          <cell r="E427">
            <v>53</v>
          </cell>
          <cell r="F427">
            <v>108</v>
          </cell>
          <cell r="G427">
            <v>65</v>
          </cell>
          <cell r="H427">
            <v>96</v>
          </cell>
          <cell r="I427">
            <v>599</v>
          </cell>
          <cell r="J427">
            <v>31</v>
          </cell>
          <cell r="K427">
            <v>16</v>
          </cell>
          <cell r="L427">
            <v>9</v>
          </cell>
          <cell r="M427">
            <v>18</v>
          </cell>
          <cell r="N427">
            <v>11</v>
          </cell>
          <cell r="O427">
            <v>16</v>
          </cell>
          <cell r="P427">
            <v>101</v>
          </cell>
          <cell r="U427">
            <v>426</v>
          </cell>
        </row>
        <row r="428">
          <cell r="A428">
            <v>427</v>
          </cell>
          <cell r="B428" t="str">
            <v>Buneary</v>
          </cell>
          <cell r="C428">
            <v>63</v>
          </cell>
          <cell r="D428">
            <v>75</v>
          </cell>
          <cell r="E428">
            <v>50</v>
          </cell>
          <cell r="F428">
            <v>50</v>
          </cell>
          <cell r="G428">
            <v>64</v>
          </cell>
          <cell r="H428">
            <v>97</v>
          </cell>
          <cell r="I428">
            <v>399</v>
          </cell>
          <cell r="J428">
            <v>8</v>
          </cell>
          <cell r="K428">
            <v>9</v>
          </cell>
          <cell r="L428">
            <v>6</v>
          </cell>
          <cell r="M428">
            <v>6</v>
          </cell>
          <cell r="N428">
            <v>8</v>
          </cell>
          <cell r="O428">
            <v>12</v>
          </cell>
          <cell r="P428">
            <v>49</v>
          </cell>
          <cell r="U428">
            <v>428</v>
          </cell>
        </row>
        <row r="429">
          <cell r="A429">
            <v>428</v>
          </cell>
          <cell r="B429" t="str">
            <v>Lopunny</v>
          </cell>
          <cell r="C429">
            <v>81</v>
          </cell>
          <cell r="D429">
            <v>95</v>
          </cell>
          <cell r="E429">
            <v>105</v>
          </cell>
          <cell r="F429">
            <v>68</v>
          </cell>
          <cell r="G429">
            <v>120</v>
          </cell>
          <cell r="H429">
            <v>131</v>
          </cell>
          <cell r="I429">
            <v>600</v>
          </cell>
          <cell r="J429">
            <v>16</v>
          </cell>
          <cell r="K429">
            <v>19</v>
          </cell>
          <cell r="L429">
            <v>21</v>
          </cell>
          <cell r="M429">
            <v>14</v>
          </cell>
          <cell r="N429">
            <v>24</v>
          </cell>
          <cell r="O429">
            <v>26</v>
          </cell>
          <cell r="P429">
            <v>120</v>
          </cell>
          <cell r="U429">
            <v>428</v>
          </cell>
        </row>
        <row r="430">
          <cell r="A430">
            <v>429</v>
          </cell>
          <cell r="B430" t="str">
            <v>Mismagius</v>
          </cell>
          <cell r="C430">
            <v>73</v>
          </cell>
          <cell r="D430">
            <v>73</v>
          </cell>
          <cell r="E430">
            <v>73</v>
          </cell>
          <cell r="F430">
            <v>127</v>
          </cell>
          <cell r="G430">
            <v>127</v>
          </cell>
          <cell r="H430">
            <v>127</v>
          </cell>
          <cell r="I430">
            <v>600</v>
          </cell>
          <cell r="J430">
            <v>13</v>
          </cell>
          <cell r="K430">
            <v>13</v>
          </cell>
          <cell r="L430">
            <v>13</v>
          </cell>
          <cell r="M430">
            <v>22</v>
          </cell>
          <cell r="N430">
            <v>22</v>
          </cell>
          <cell r="O430">
            <v>22</v>
          </cell>
          <cell r="P430">
            <v>105</v>
          </cell>
          <cell r="U430">
            <v>429</v>
          </cell>
        </row>
        <row r="431">
          <cell r="A431">
            <v>430</v>
          </cell>
          <cell r="B431" t="str">
            <v>Honchkrow</v>
          </cell>
          <cell r="C431">
            <v>119</v>
          </cell>
          <cell r="D431">
            <v>149</v>
          </cell>
          <cell r="E431">
            <v>62</v>
          </cell>
          <cell r="F431">
            <v>125</v>
          </cell>
          <cell r="G431">
            <v>62</v>
          </cell>
          <cell r="H431">
            <v>84</v>
          </cell>
          <cell r="I431">
            <v>601</v>
          </cell>
          <cell r="J431">
            <v>19</v>
          </cell>
          <cell r="K431">
            <v>24</v>
          </cell>
          <cell r="L431">
            <v>10</v>
          </cell>
          <cell r="M431">
            <v>20</v>
          </cell>
          <cell r="N431">
            <v>10</v>
          </cell>
          <cell r="O431">
            <v>13</v>
          </cell>
          <cell r="P431">
            <v>96</v>
          </cell>
          <cell r="U431">
            <v>430</v>
          </cell>
        </row>
        <row r="432">
          <cell r="A432">
            <v>431</v>
          </cell>
          <cell r="B432" t="str">
            <v>Glameow</v>
          </cell>
          <cell r="C432">
            <v>63</v>
          </cell>
          <cell r="D432">
            <v>71</v>
          </cell>
          <cell r="E432">
            <v>54</v>
          </cell>
          <cell r="F432">
            <v>54</v>
          </cell>
          <cell r="G432">
            <v>48</v>
          </cell>
          <cell r="H432">
            <v>110</v>
          </cell>
          <cell r="I432">
            <v>400</v>
          </cell>
          <cell r="J432">
            <v>14</v>
          </cell>
          <cell r="K432">
            <v>16</v>
          </cell>
          <cell r="L432">
            <v>12</v>
          </cell>
          <cell r="M432">
            <v>12</v>
          </cell>
          <cell r="N432">
            <v>11</v>
          </cell>
          <cell r="O432">
            <v>25</v>
          </cell>
          <cell r="P432">
            <v>90</v>
          </cell>
          <cell r="U432">
            <v>432</v>
          </cell>
        </row>
        <row r="433">
          <cell r="A433">
            <v>432</v>
          </cell>
          <cell r="B433" t="str">
            <v>Purugly</v>
          </cell>
          <cell r="C433">
            <v>94</v>
          </cell>
          <cell r="D433">
            <v>109</v>
          </cell>
          <cell r="E433">
            <v>85</v>
          </cell>
          <cell r="F433">
            <v>85</v>
          </cell>
          <cell r="G433">
            <v>78</v>
          </cell>
          <cell r="H433">
            <v>149</v>
          </cell>
          <cell r="I433">
            <v>600</v>
          </cell>
          <cell r="J433">
            <v>23</v>
          </cell>
          <cell r="K433">
            <v>27</v>
          </cell>
          <cell r="L433">
            <v>21</v>
          </cell>
          <cell r="M433">
            <v>21</v>
          </cell>
          <cell r="N433">
            <v>19</v>
          </cell>
          <cell r="O433">
            <v>37</v>
          </cell>
          <cell r="P433">
            <v>148</v>
          </cell>
          <cell r="U433">
            <v>432</v>
          </cell>
        </row>
        <row r="434">
          <cell r="A434">
            <v>433</v>
          </cell>
          <cell r="B434" t="str">
            <v>Chingling</v>
          </cell>
          <cell r="C434">
            <v>63</v>
          </cell>
          <cell r="D434">
            <v>42</v>
          </cell>
          <cell r="E434">
            <v>70</v>
          </cell>
          <cell r="F434">
            <v>91</v>
          </cell>
          <cell r="G434">
            <v>70</v>
          </cell>
          <cell r="H434">
            <v>63</v>
          </cell>
          <cell r="I434">
            <v>399</v>
          </cell>
          <cell r="J434">
            <v>18</v>
          </cell>
          <cell r="K434">
            <v>12</v>
          </cell>
          <cell r="L434">
            <v>20</v>
          </cell>
          <cell r="M434">
            <v>26</v>
          </cell>
          <cell r="N434">
            <v>20</v>
          </cell>
          <cell r="O434">
            <v>18</v>
          </cell>
          <cell r="P434">
            <v>114</v>
          </cell>
          <cell r="U434">
            <v>358</v>
          </cell>
        </row>
        <row r="435">
          <cell r="A435">
            <v>434</v>
          </cell>
          <cell r="B435" t="str">
            <v>Stunky</v>
          </cell>
          <cell r="C435">
            <v>77</v>
          </cell>
          <cell r="D435">
            <v>77</v>
          </cell>
          <cell r="E435">
            <v>57</v>
          </cell>
          <cell r="F435">
            <v>50</v>
          </cell>
          <cell r="G435">
            <v>50</v>
          </cell>
          <cell r="H435">
            <v>90</v>
          </cell>
          <cell r="I435">
            <v>401</v>
          </cell>
          <cell r="J435">
            <v>14</v>
          </cell>
          <cell r="K435">
            <v>14</v>
          </cell>
          <cell r="L435">
            <v>10</v>
          </cell>
          <cell r="M435">
            <v>9</v>
          </cell>
          <cell r="N435">
            <v>9</v>
          </cell>
          <cell r="O435">
            <v>16</v>
          </cell>
          <cell r="P435">
            <v>72</v>
          </cell>
          <cell r="U435">
            <v>435</v>
          </cell>
        </row>
        <row r="436">
          <cell r="A436">
            <v>435</v>
          </cell>
          <cell r="B436" t="str">
            <v>Skuntank</v>
          </cell>
          <cell r="C436">
            <v>129</v>
          </cell>
          <cell r="D436">
            <v>116</v>
          </cell>
          <cell r="E436">
            <v>84</v>
          </cell>
          <cell r="F436">
            <v>89</v>
          </cell>
          <cell r="G436">
            <v>76</v>
          </cell>
          <cell r="H436">
            <v>105</v>
          </cell>
          <cell r="I436">
            <v>599</v>
          </cell>
          <cell r="J436">
            <v>26</v>
          </cell>
          <cell r="K436">
            <v>23</v>
          </cell>
          <cell r="L436">
            <v>17</v>
          </cell>
          <cell r="M436">
            <v>18</v>
          </cell>
          <cell r="N436">
            <v>15</v>
          </cell>
          <cell r="O436">
            <v>21</v>
          </cell>
          <cell r="P436">
            <v>120</v>
          </cell>
          <cell r="U436">
            <v>435</v>
          </cell>
        </row>
        <row r="437">
          <cell r="A437">
            <v>436</v>
          </cell>
          <cell r="B437" t="str">
            <v>Bronzor</v>
          </cell>
          <cell r="C437">
            <v>76</v>
          </cell>
          <cell r="D437">
            <v>32</v>
          </cell>
          <cell r="E437">
            <v>115</v>
          </cell>
          <cell r="F437">
            <v>32</v>
          </cell>
          <cell r="G437">
            <v>115</v>
          </cell>
          <cell r="H437">
            <v>31</v>
          </cell>
          <cell r="I437">
            <v>401</v>
          </cell>
          <cell r="J437">
            <v>19</v>
          </cell>
          <cell r="K437">
            <v>8</v>
          </cell>
          <cell r="L437">
            <v>29</v>
          </cell>
          <cell r="M437">
            <v>8</v>
          </cell>
          <cell r="N437">
            <v>29</v>
          </cell>
          <cell r="O437">
            <v>8</v>
          </cell>
          <cell r="P437">
            <v>101</v>
          </cell>
          <cell r="U437">
            <v>437</v>
          </cell>
        </row>
        <row r="438">
          <cell r="A438">
            <v>437</v>
          </cell>
          <cell r="B438" t="str">
            <v>Bronzong</v>
          </cell>
          <cell r="C438">
            <v>80</v>
          </cell>
          <cell r="D438">
            <v>107</v>
          </cell>
          <cell r="E438">
            <v>139</v>
          </cell>
          <cell r="F438">
            <v>95</v>
          </cell>
          <cell r="G438">
            <v>139</v>
          </cell>
          <cell r="H438">
            <v>40</v>
          </cell>
          <cell r="I438">
            <v>600</v>
          </cell>
          <cell r="J438">
            <v>13</v>
          </cell>
          <cell r="K438">
            <v>18</v>
          </cell>
          <cell r="L438">
            <v>23</v>
          </cell>
          <cell r="M438">
            <v>16</v>
          </cell>
          <cell r="N438">
            <v>23</v>
          </cell>
          <cell r="O438">
            <v>7</v>
          </cell>
          <cell r="P438">
            <v>100</v>
          </cell>
          <cell r="U438">
            <v>437</v>
          </cell>
        </row>
        <row r="439">
          <cell r="A439">
            <v>438</v>
          </cell>
          <cell r="B439" t="str">
            <v>Bonsly</v>
          </cell>
          <cell r="C439">
            <v>69</v>
          </cell>
          <cell r="D439">
            <v>110</v>
          </cell>
          <cell r="E439">
            <v>131</v>
          </cell>
          <cell r="F439">
            <v>14</v>
          </cell>
          <cell r="G439">
            <v>62</v>
          </cell>
          <cell r="H439">
            <v>14</v>
          </cell>
          <cell r="I439">
            <v>400</v>
          </cell>
          <cell r="J439">
            <v>19</v>
          </cell>
          <cell r="K439">
            <v>30</v>
          </cell>
          <cell r="L439">
            <v>36</v>
          </cell>
          <cell r="M439">
            <v>4</v>
          </cell>
          <cell r="N439">
            <v>17</v>
          </cell>
          <cell r="O439">
            <v>4</v>
          </cell>
          <cell r="P439">
            <v>110</v>
          </cell>
          <cell r="U439">
            <v>185</v>
          </cell>
        </row>
        <row r="440">
          <cell r="A440">
            <v>439</v>
          </cell>
          <cell r="B440" t="str">
            <v>Mime Jr.</v>
          </cell>
          <cell r="C440">
            <v>26</v>
          </cell>
          <cell r="D440">
            <v>32</v>
          </cell>
          <cell r="E440">
            <v>58</v>
          </cell>
          <cell r="F440">
            <v>90</v>
          </cell>
          <cell r="G440">
            <v>116</v>
          </cell>
          <cell r="H440">
            <v>77</v>
          </cell>
          <cell r="I440">
            <v>399</v>
          </cell>
          <cell r="J440">
            <v>6</v>
          </cell>
          <cell r="K440">
            <v>7</v>
          </cell>
          <cell r="L440">
            <v>13</v>
          </cell>
          <cell r="M440">
            <v>20</v>
          </cell>
          <cell r="N440">
            <v>26</v>
          </cell>
          <cell r="O440">
            <v>17</v>
          </cell>
          <cell r="P440">
            <v>89</v>
          </cell>
          <cell r="U440">
            <v>14</v>
          </cell>
        </row>
        <row r="441">
          <cell r="A441">
            <v>440</v>
          </cell>
          <cell r="B441" t="str">
            <v>Happiny</v>
          </cell>
          <cell r="C441">
            <v>136</v>
          </cell>
          <cell r="D441">
            <v>7</v>
          </cell>
          <cell r="E441">
            <v>7</v>
          </cell>
          <cell r="F441">
            <v>20</v>
          </cell>
          <cell r="G441">
            <v>89</v>
          </cell>
          <cell r="H441">
            <v>41</v>
          </cell>
          <cell r="I441">
            <v>300</v>
          </cell>
          <cell r="J441">
            <v>36</v>
          </cell>
          <cell r="K441">
            <v>2</v>
          </cell>
          <cell r="L441">
            <v>2</v>
          </cell>
          <cell r="M441">
            <v>5</v>
          </cell>
          <cell r="N441">
            <v>24</v>
          </cell>
          <cell r="O441">
            <v>11</v>
          </cell>
          <cell r="P441">
            <v>80</v>
          </cell>
          <cell r="U441">
            <v>7</v>
          </cell>
        </row>
        <row r="442">
          <cell r="A442">
            <v>441</v>
          </cell>
          <cell r="B442" t="str">
            <v>Chatot</v>
          </cell>
          <cell r="C442">
            <v>111</v>
          </cell>
          <cell r="D442">
            <v>95</v>
          </cell>
          <cell r="E442">
            <v>66</v>
          </cell>
          <cell r="F442">
            <v>134</v>
          </cell>
          <cell r="G442">
            <v>61</v>
          </cell>
          <cell r="H442">
            <v>133</v>
          </cell>
          <cell r="I442">
            <v>600</v>
          </cell>
          <cell r="J442">
            <v>35</v>
          </cell>
          <cell r="K442">
            <v>30</v>
          </cell>
          <cell r="L442">
            <v>21</v>
          </cell>
          <cell r="M442">
            <v>42</v>
          </cell>
          <cell r="N442">
            <v>19</v>
          </cell>
          <cell r="O442">
            <v>42</v>
          </cell>
          <cell r="P442">
            <v>189</v>
          </cell>
          <cell r="U442">
            <v>441</v>
          </cell>
        </row>
        <row r="443">
          <cell r="A443">
            <v>442</v>
          </cell>
          <cell r="B443" t="str">
            <v>Spiritomb</v>
          </cell>
          <cell r="C443">
            <v>62</v>
          </cell>
          <cell r="D443">
            <v>114</v>
          </cell>
          <cell r="E443">
            <v>134</v>
          </cell>
          <cell r="F443">
            <v>114</v>
          </cell>
          <cell r="G443">
            <v>134</v>
          </cell>
          <cell r="H443">
            <v>43</v>
          </cell>
          <cell r="I443">
            <v>601</v>
          </cell>
          <cell r="J443">
            <v>12</v>
          </cell>
          <cell r="K443">
            <v>22</v>
          </cell>
          <cell r="L443">
            <v>26</v>
          </cell>
          <cell r="M443">
            <v>22</v>
          </cell>
          <cell r="N443">
            <v>26</v>
          </cell>
          <cell r="O443">
            <v>8</v>
          </cell>
          <cell r="P443">
            <v>116</v>
          </cell>
          <cell r="U443">
            <v>442</v>
          </cell>
        </row>
        <row r="444">
          <cell r="A444">
            <v>443</v>
          </cell>
          <cell r="B444" t="str">
            <v>Gible</v>
          </cell>
          <cell r="C444">
            <v>58</v>
          </cell>
          <cell r="D444">
            <v>70</v>
          </cell>
          <cell r="E444">
            <v>45</v>
          </cell>
          <cell r="F444">
            <v>40</v>
          </cell>
          <cell r="G444">
            <v>45</v>
          </cell>
          <cell r="H444">
            <v>42</v>
          </cell>
          <cell r="I444">
            <v>300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U444">
            <v>445</v>
          </cell>
        </row>
        <row r="445">
          <cell r="A445">
            <v>444</v>
          </cell>
          <cell r="B445" t="str">
            <v>Gabite</v>
          </cell>
          <cell r="C445">
            <v>66</v>
          </cell>
          <cell r="D445">
            <v>88</v>
          </cell>
          <cell r="E445">
            <v>63</v>
          </cell>
          <cell r="F445">
            <v>49</v>
          </cell>
          <cell r="G445">
            <v>54</v>
          </cell>
          <cell r="H445">
            <v>80</v>
          </cell>
          <cell r="I445">
            <v>400</v>
          </cell>
          <cell r="J445">
            <v>-2</v>
          </cell>
          <cell r="K445">
            <v>-2</v>
          </cell>
          <cell r="L445">
            <v>-2</v>
          </cell>
          <cell r="M445">
            <v>-1</v>
          </cell>
          <cell r="N445">
            <v>-1</v>
          </cell>
          <cell r="O445">
            <v>-2</v>
          </cell>
          <cell r="P445">
            <v>-10</v>
          </cell>
          <cell r="U445">
            <v>445</v>
          </cell>
        </row>
        <row r="446">
          <cell r="A446">
            <v>445</v>
          </cell>
          <cell r="B446" t="str">
            <v>Garchomp</v>
          </cell>
          <cell r="C446">
            <v>108</v>
          </cell>
          <cell r="D446">
            <v>130</v>
          </cell>
          <cell r="E446">
            <v>95</v>
          </cell>
          <cell r="F446">
            <v>80</v>
          </cell>
          <cell r="G446">
            <v>85</v>
          </cell>
          <cell r="H446">
            <v>102</v>
          </cell>
          <cell r="I446">
            <v>600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U446">
            <v>445</v>
          </cell>
        </row>
        <row r="447">
          <cell r="A447">
            <v>446</v>
          </cell>
          <cell r="B447" t="str">
            <v>Munchlax</v>
          </cell>
          <cell r="C447">
            <v>138</v>
          </cell>
          <cell r="D447">
            <v>87</v>
          </cell>
          <cell r="E447">
            <v>41</v>
          </cell>
          <cell r="F447">
            <v>41</v>
          </cell>
          <cell r="G447">
            <v>87</v>
          </cell>
          <cell r="H447">
            <v>5</v>
          </cell>
          <cell r="I447">
            <v>399</v>
          </cell>
          <cell r="J447">
            <v>3</v>
          </cell>
          <cell r="K447">
            <v>2</v>
          </cell>
          <cell r="L447">
            <v>1</v>
          </cell>
          <cell r="M447">
            <v>1</v>
          </cell>
          <cell r="N447">
            <v>2</v>
          </cell>
          <cell r="O447">
            <v>0</v>
          </cell>
          <cell r="P447">
            <v>9</v>
          </cell>
          <cell r="U447">
            <v>143</v>
          </cell>
        </row>
        <row r="448">
          <cell r="A448">
            <v>447</v>
          </cell>
          <cell r="B448" t="str">
            <v>Riolu</v>
          </cell>
          <cell r="C448">
            <v>56</v>
          </cell>
          <cell r="D448">
            <v>98</v>
          </cell>
          <cell r="E448">
            <v>56</v>
          </cell>
          <cell r="F448">
            <v>49</v>
          </cell>
          <cell r="G448">
            <v>56</v>
          </cell>
          <cell r="H448">
            <v>84</v>
          </cell>
          <cell r="I448">
            <v>399</v>
          </cell>
          <cell r="J448">
            <v>16</v>
          </cell>
          <cell r="K448">
            <v>28</v>
          </cell>
          <cell r="L448">
            <v>16</v>
          </cell>
          <cell r="M448">
            <v>14</v>
          </cell>
          <cell r="N448">
            <v>16</v>
          </cell>
          <cell r="O448">
            <v>24</v>
          </cell>
          <cell r="P448">
            <v>114</v>
          </cell>
          <cell r="U448">
            <v>448</v>
          </cell>
        </row>
        <row r="449">
          <cell r="A449">
            <v>448</v>
          </cell>
          <cell r="B449" t="str">
            <v>Lucario</v>
          </cell>
          <cell r="C449">
            <v>80</v>
          </cell>
          <cell r="D449">
            <v>126</v>
          </cell>
          <cell r="E449">
            <v>80</v>
          </cell>
          <cell r="F449">
            <v>131</v>
          </cell>
          <cell r="G449">
            <v>80</v>
          </cell>
          <cell r="H449">
            <v>103</v>
          </cell>
          <cell r="I449">
            <v>600</v>
          </cell>
          <cell r="J449">
            <v>10</v>
          </cell>
          <cell r="K449">
            <v>16</v>
          </cell>
          <cell r="L449">
            <v>10</v>
          </cell>
          <cell r="M449">
            <v>16</v>
          </cell>
          <cell r="N449">
            <v>10</v>
          </cell>
          <cell r="O449">
            <v>13</v>
          </cell>
          <cell r="P449">
            <v>75</v>
          </cell>
          <cell r="U449">
            <v>448</v>
          </cell>
        </row>
        <row r="450">
          <cell r="A450">
            <v>449</v>
          </cell>
          <cell r="B450" t="str">
            <v>Hippopotas</v>
          </cell>
          <cell r="C450">
            <v>82</v>
          </cell>
          <cell r="D450">
            <v>87</v>
          </cell>
          <cell r="E450">
            <v>95</v>
          </cell>
          <cell r="F450">
            <v>46</v>
          </cell>
          <cell r="G450">
            <v>51</v>
          </cell>
          <cell r="H450">
            <v>39</v>
          </cell>
          <cell r="I450">
            <v>400</v>
          </cell>
          <cell r="J450">
            <v>14</v>
          </cell>
          <cell r="K450">
            <v>15</v>
          </cell>
          <cell r="L450">
            <v>17</v>
          </cell>
          <cell r="M450">
            <v>8</v>
          </cell>
          <cell r="N450">
            <v>9</v>
          </cell>
          <cell r="O450">
            <v>7</v>
          </cell>
          <cell r="P450">
            <v>70</v>
          </cell>
          <cell r="U450">
            <v>450</v>
          </cell>
        </row>
        <row r="451">
          <cell r="A451">
            <v>450</v>
          </cell>
          <cell r="B451" t="str">
            <v>Hippowdon</v>
          </cell>
          <cell r="C451">
            <v>123</v>
          </cell>
          <cell r="D451">
            <v>128</v>
          </cell>
          <cell r="E451">
            <v>135</v>
          </cell>
          <cell r="F451">
            <v>78</v>
          </cell>
          <cell r="G451">
            <v>82</v>
          </cell>
          <cell r="H451">
            <v>54</v>
          </cell>
          <cell r="I451">
            <v>600</v>
          </cell>
          <cell r="J451">
            <v>15</v>
          </cell>
          <cell r="K451">
            <v>16</v>
          </cell>
          <cell r="L451">
            <v>17</v>
          </cell>
          <cell r="M451">
            <v>10</v>
          </cell>
          <cell r="N451">
            <v>10</v>
          </cell>
          <cell r="O451">
            <v>7</v>
          </cell>
          <cell r="P451">
            <v>75</v>
          </cell>
          <cell r="U451">
            <v>450</v>
          </cell>
        </row>
        <row r="452">
          <cell r="A452">
            <v>451</v>
          </cell>
          <cell r="B452" t="str">
            <v>Skorupi</v>
          </cell>
          <cell r="C452">
            <v>48</v>
          </cell>
          <cell r="D452">
            <v>61</v>
          </cell>
          <cell r="E452">
            <v>109</v>
          </cell>
          <cell r="F452">
            <v>36</v>
          </cell>
          <cell r="G452">
            <v>67</v>
          </cell>
          <cell r="H452">
            <v>79</v>
          </cell>
          <cell r="I452">
            <v>400</v>
          </cell>
          <cell r="J452">
            <v>8</v>
          </cell>
          <cell r="K452">
            <v>11</v>
          </cell>
          <cell r="L452">
            <v>19</v>
          </cell>
          <cell r="M452">
            <v>6</v>
          </cell>
          <cell r="N452">
            <v>12</v>
          </cell>
          <cell r="O452">
            <v>14</v>
          </cell>
          <cell r="P452">
            <v>70</v>
          </cell>
          <cell r="U452">
            <v>452</v>
          </cell>
        </row>
        <row r="453">
          <cell r="A453">
            <v>452</v>
          </cell>
          <cell r="B453" t="str">
            <v>Drapion</v>
          </cell>
          <cell r="C453">
            <v>84</v>
          </cell>
          <cell r="D453">
            <v>108</v>
          </cell>
          <cell r="E453">
            <v>132</v>
          </cell>
          <cell r="F453">
            <v>72</v>
          </cell>
          <cell r="G453">
            <v>90</v>
          </cell>
          <cell r="H453">
            <v>114</v>
          </cell>
          <cell r="I453">
            <v>600</v>
          </cell>
          <cell r="J453">
            <v>14</v>
          </cell>
          <cell r="K453">
            <v>18</v>
          </cell>
          <cell r="L453">
            <v>22</v>
          </cell>
          <cell r="M453">
            <v>12</v>
          </cell>
          <cell r="N453">
            <v>15</v>
          </cell>
          <cell r="O453">
            <v>19</v>
          </cell>
          <cell r="P453">
            <v>100</v>
          </cell>
          <cell r="U453">
            <v>452</v>
          </cell>
        </row>
        <row r="454">
          <cell r="A454">
            <v>453</v>
          </cell>
          <cell r="B454" t="str">
            <v>Croagunk</v>
          </cell>
          <cell r="C454">
            <v>64</v>
          </cell>
          <cell r="D454">
            <v>81</v>
          </cell>
          <cell r="E454">
            <v>53</v>
          </cell>
          <cell r="F454">
            <v>81</v>
          </cell>
          <cell r="G454">
            <v>53</v>
          </cell>
          <cell r="H454">
            <v>67</v>
          </cell>
          <cell r="I454">
            <v>399</v>
          </cell>
          <cell r="J454">
            <v>16</v>
          </cell>
          <cell r="K454">
            <v>20</v>
          </cell>
          <cell r="L454">
            <v>13</v>
          </cell>
          <cell r="M454">
            <v>20</v>
          </cell>
          <cell r="N454">
            <v>13</v>
          </cell>
          <cell r="O454">
            <v>17</v>
          </cell>
          <cell r="P454">
            <v>99</v>
          </cell>
          <cell r="U454">
            <v>454</v>
          </cell>
        </row>
        <row r="455">
          <cell r="A455">
            <v>454</v>
          </cell>
          <cell r="B455" t="str">
            <v>Toxicroak</v>
          </cell>
          <cell r="C455">
            <v>102</v>
          </cell>
          <cell r="D455">
            <v>130</v>
          </cell>
          <cell r="E455">
            <v>80</v>
          </cell>
          <cell r="F455">
            <v>105</v>
          </cell>
          <cell r="G455">
            <v>80</v>
          </cell>
          <cell r="H455">
            <v>104</v>
          </cell>
          <cell r="I455">
            <v>601</v>
          </cell>
          <cell r="J455">
            <v>19</v>
          </cell>
          <cell r="K455">
            <v>24</v>
          </cell>
          <cell r="L455">
            <v>15</v>
          </cell>
          <cell r="M455">
            <v>19</v>
          </cell>
          <cell r="N455">
            <v>15</v>
          </cell>
          <cell r="O455">
            <v>19</v>
          </cell>
          <cell r="P455">
            <v>111</v>
          </cell>
          <cell r="U455">
            <v>454</v>
          </cell>
        </row>
        <row r="456">
          <cell r="A456">
            <v>455</v>
          </cell>
          <cell r="B456" t="str">
            <v>Carnivine</v>
          </cell>
          <cell r="C456">
            <v>98</v>
          </cell>
          <cell r="D456">
            <v>132</v>
          </cell>
          <cell r="E456">
            <v>95</v>
          </cell>
          <cell r="F456">
            <v>119</v>
          </cell>
          <cell r="G456">
            <v>95</v>
          </cell>
          <cell r="H456">
            <v>61</v>
          </cell>
          <cell r="I456">
            <v>600</v>
          </cell>
          <cell r="J456">
            <v>24</v>
          </cell>
          <cell r="K456">
            <v>32</v>
          </cell>
          <cell r="L456">
            <v>23</v>
          </cell>
          <cell r="M456">
            <v>29</v>
          </cell>
          <cell r="N456">
            <v>23</v>
          </cell>
          <cell r="O456">
            <v>15</v>
          </cell>
          <cell r="P456">
            <v>146</v>
          </cell>
          <cell r="U456">
            <v>455</v>
          </cell>
        </row>
        <row r="457">
          <cell r="A457">
            <v>456</v>
          </cell>
          <cell r="B457" t="str">
            <v>Finneon</v>
          </cell>
          <cell r="C457">
            <v>59</v>
          </cell>
          <cell r="D457">
            <v>59</v>
          </cell>
          <cell r="E457">
            <v>68</v>
          </cell>
          <cell r="F457">
            <v>59</v>
          </cell>
          <cell r="G457">
            <v>74</v>
          </cell>
          <cell r="H457">
            <v>80</v>
          </cell>
          <cell r="I457">
            <v>399</v>
          </cell>
          <cell r="J457">
            <v>10</v>
          </cell>
          <cell r="K457">
            <v>10</v>
          </cell>
          <cell r="L457">
            <v>12</v>
          </cell>
          <cell r="M457">
            <v>10</v>
          </cell>
          <cell r="N457">
            <v>13</v>
          </cell>
          <cell r="O457">
            <v>14</v>
          </cell>
          <cell r="P457">
            <v>69</v>
          </cell>
          <cell r="U457">
            <v>457</v>
          </cell>
        </row>
        <row r="458">
          <cell r="A458">
            <v>457</v>
          </cell>
          <cell r="B458" t="str">
            <v>Lumineon</v>
          </cell>
          <cell r="C458">
            <v>90</v>
          </cell>
          <cell r="D458">
            <v>90</v>
          </cell>
          <cell r="E458">
            <v>99</v>
          </cell>
          <cell r="F458">
            <v>90</v>
          </cell>
          <cell r="G458">
            <v>112</v>
          </cell>
          <cell r="H458">
            <v>119</v>
          </cell>
          <cell r="I458">
            <v>600</v>
          </cell>
          <cell r="J458">
            <v>21</v>
          </cell>
          <cell r="K458">
            <v>21</v>
          </cell>
          <cell r="L458">
            <v>23</v>
          </cell>
          <cell r="M458">
            <v>21</v>
          </cell>
          <cell r="N458">
            <v>26</v>
          </cell>
          <cell r="O458">
            <v>28</v>
          </cell>
          <cell r="P458">
            <v>140</v>
          </cell>
          <cell r="U458">
            <v>457</v>
          </cell>
        </row>
        <row r="459">
          <cell r="A459">
            <v>458</v>
          </cell>
          <cell r="B459" t="str">
            <v>Mantyke</v>
          </cell>
          <cell r="C459">
            <v>52</v>
          </cell>
          <cell r="D459">
            <v>23</v>
          </cell>
          <cell r="E459">
            <v>58</v>
          </cell>
          <cell r="F459">
            <v>70</v>
          </cell>
          <cell r="G459">
            <v>139</v>
          </cell>
          <cell r="H459">
            <v>58</v>
          </cell>
          <cell r="I459">
            <v>400</v>
          </cell>
          <cell r="J459">
            <v>7</v>
          </cell>
          <cell r="K459">
            <v>3</v>
          </cell>
          <cell r="L459">
            <v>8</v>
          </cell>
          <cell r="M459">
            <v>10</v>
          </cell>
          <cell r="N459">
            <v>19</v>
          </cell>
          <cell r="O459">
            <v>8</v>
          </cell>
          <cell r="P459">
            <v>55</v>
          </cell>
          <cell r="U459">
            <v>226</v>
          </cell>
        </row>
        <row r="460">
          <cell r="A460">
            <v>459</v>
          </cell>
          <cell r="B460" t="str">
            <v>Snover</v>
          </cell>
          <cell r="C460">
            <v>72</v>
          </cell>
          <cell r="D460">
            <v>74</v>
          </cell>
          <cell r="E460">
            <v>60</v>
          </cell>
          <cell r="F460">
            <v>74</v>
          </cell>
          <cell r="G460">
            <v>72</v>
          </cell>
          <cell r="H460">
            <v>48</v>
          </cell>
          <cell r="I460">
            <v>400</v>
          </cell>
          <cell r="J460">
            <v>12</v>
          </cell>
          <cell r="K460">
            <v>12</v>
          </cell>
          <cell r="L460">
            <v>10</v>
          </cell>
          <cell r="M460">
            <v>12</v>
          </cell>
          <cell r="N460">
            <v>12</v>
          </cell>
          <cell r="O460">
            <v>8</v>
          </cell>
          <cell r="P460">
            <v>66</v>
          </cell>
          <cell r="U460">
            <v>460</v>
          </cell>
        </row>
        <row r="461">
          <cell r="A461">
            <v>460</v>
          </cell>
          <cell r="B461" t="str">
            <v>Abomasnow</v>
          </cell>
          <cell r="C461">
            <v>109</v>
          </cell>
          <cell r="D461">
            <v>112</v>
          </cell>
          <cell r="E461">
            <v>91</v>
          </cell>
          <cell r="F461">
            <v>112</v>
          </cell>
          <cell r="G461">
            <v>103</v>
          </cell>
          <cell r="H461">
            <v>73</v>
          </cell>
          <cell r="I461">
            <v>600</v>
          </cell>
          <cell r="J461">
            <v>19</v>
          </cell>
          <cell r="K461">
            <v>20</v>
          </cell>
          <cell r="L461">
            <v>16</v>
          </cell>
          <cell r="M461">
            <v>20</v>
          </cell>
          <cell r="N461">
            <v>18</v>
          </cell>
          <cell r="O461">
            <v>13</v>
          </cell>
          <cell r="P461">
            <v>106</v>
          </cell>
          <cell r="U461">
            <v>460</v>
          </cell>
        </row>
        <row r="462">
          <cell r="A462">
            <v>461</v>
          </cell>
          <cell r="B462" t="str">
            <v>Weavile</v>
          </cell>
          <cell r="C462">
            <v>82</v>
          </cell>
          <cell r="D462">
            <v>141</v>
          </cell>
          <cell r="E462">
            <v>76</v>
          </cell>
          <cell r="F462">
            <v>53</v>
          </cell>
          <cell r="G462">
            <v>100</v>
          </cell>
          <cell r="H462">
            <v>147</v>
          </cell>
          <cell r="I462">
            <v>599</v>
          </cell>
          <cell r="J462">
            <v>12</v>
          </cell>
          <cell r="K462">
            <v>21</v>
          </cell>
          <cell r="L462">
            <v>11</v>
          </cell>
          <cell r="M462">
            <v>8</v>
          </cell>
          <cell r="N462">
            <v>15</v>
          </cell>
          <cell r="O462">
            <v>22</v>
          </cell>
          <cell r="P462">
            <v>89</v>
          </cell>
          <cell r="U462">
            <v>461</v>
          </cell>
        </row>
        <row r="463">
          <cell r="A463">
            <v>462</v>
          </cell>
          <cell r="B463" t="str">
            <v>Magnezone</v>
          </cell>
          <cell r="C463">
            <v>79</v>
          </cell>
          <cell r="D463">
            <v>79</v>
          </cell>
          <cell r="E463">
            <v>129</v>
          </cell>
          <cell r="F463">
            <v>146</v>
          </cell>
          <cell r="G463">
            <v>101</v>
          </cell>
          <cell r="H463">
            <v>67</v>
          </cell>
          <cell r="I463">
            <v>601</v>
          </cell>
          <cell r="J463">
            <v>9</v>
          </cell>
          <cell r="K463">
            <v>9</v>
          </cell>
          <cell r="L463">
            <v>14</v>
          </cell>
          <cell r="M463">
            <v>16</v>
          </cell>
          <cell r="N463">
            <v>11</v>
          </cell>
          <cell r="O463">
            <v>7</v>
          </cell>
          <cell r="P463">
            <v>66</v>
          </cell>
          <cell r="U463">
            <v>462</v>
          </cell>
        </row>
        <row r="464">
          <cell r="A464">
            <v>463</v>
          </cell>
          <cell r="B464" t="str">
            <v>Lickilicky</v>
          </cell>
          <cell r="C464">
            <v>128</v>
          </cell>
          <cell r="D464">
            <v>99</v>
          </cell>
          <cell r="E464">
            <v>111</v>
          </cell>
          <cell r="F464">
            <v>93</v>
          </cell>
          <cell r="G464">
            <v>111</v>
          </cell>
          <cell r="H464">
            <v>58</v>
          </cell>
          <cell r="I464">
            <v>600</v>
          </cell>
          <cell r="J464">
            <v>18</v>
          </cell>
          <cell r="K464">
            <v>14</v>
          </cell>
          <cell r="L464">
            <v>16</v>
          </cell>
          <cell r="M464">
            <v>13</v>
          </cell>
          <cell r="N464">
            <v>16</v>
          </cell>
          <cell r="O464">
            <v>8</v>
          </cell>
          <cell r="P464">
            <v>85</v>
          </cell>
          <cell r="U464">
            <v>463</v>
          </cell>
        </row>
        <row r="465">
          <cell r="A465">
            <v>464</v>
          </cell>
          <cell r="B465" t="str">
            <v>Rhyperior</v>
          </cell>
          <cell r="C465">
            <v>129</v>
          </cell>
          <cell r="D465">
            <v>157</v>
          </cell>
          <cell r="E465">
            <v>146</v>
          </cell>
          <cell r="F465">
            <v>62</v>
          </cell>
          <cell r="G465">
            <v>62</v>
          </cell>
          <cell r="H465">
            <v>45</v>
          </cell>
          <cell r="I465">
            <v>601</v>
          </cell>
          <cell r="J465">
            <v>14</v>
          </cell>
          <cell r="K465">
            <v>17</v>
          </cell>
          <cell r="L465">
            <v>16</v>
          </cell>
          <cell r="M465">
            <v>7</v>
          </cell>
          <cell r="N465">
            <v>7</v>
          </cell>
          <cell r="O465">
            <v>5</v>
          </cell>
          <cell r="P465">
            <v>66</v>
          </cell>
          <cell r="U465">
            <v>464</v>
          </cell>
        </row>
        <row r="466">
          <cell r="A466">
            <v>465</v>
          </cell>
          <cell r="B466" t="str">
            <v>Tangrowth</v>
          </cell>
          <cell r="C466">
            <v>112</v>
          </cell>
          <cell r="D466">
            <v>112</v>
          </cell>
          <cell r="E466">
            <v>140</v>
          </cell>
          <cell r="F466">
            <v>123</v>
          </cell>
          <cell r="G466">
            <v>56</v>
          </cell>
          <cell r="H466">
            <v>56</v>
          </cell>
          <cell r="I466">
            <v>599</v>
          </cell>
          <cell r="J466">
            <v>12</v>
          </cell>
          <cell r="K466">
            <v>12</v>
          </cell>
          <cell r="L466">
            <v>15</v>
          </cell>
          <cell r="M466">
            <v>13</v>
          </cell>
          <cell r="N466">
            <v>6</v>
          </cell>
          <cell r="O466">
            <v>6</v>
          </cell>
          <cell r="P466">
            <v>64</v>
          </cell>
          <cell r="U466">
            <v>465</v>
          </cell>
        </row>
        <row r="467">
          <cell r="A467">
            <v>466</v>
          </cell>
          <cell r="B467" t="str">
            <v>Electivire</v>
          </cell>
          <cell r="C467">
            <v>83</v>
          </cell>
          <cell r="D467">
            <v>137</v>
          </cell>
          <cell r="E467">
            <v>74</v>
          </cell>
          <cell r="F467">
            <v>106</v>
          </cell>
          <cell r="G467">
            <v>94</v>
          </cell>
          <cell r="H467">
            <v>106</v>
          </cell>
          <cell r="I467">
            <v>600</v>
          </cell>
          <cell r="J467">
            <v>8</v>
          </cell>
          <cell r="K467">
            <v>14</v>
          </cell>
          <cell r="L467">
            <v>7</v>
          </cell>
          <cell r="M467">
            <v>11</v>
          </cell>
          <cell r="N467">
            <v>9</v>
          </cell>
          <cell r="O467">
            <v>11</v>
          </cell>
          <cell r="P467">
            <v>60</v>
          </cell>
          <cell r="U467">
            <v>466</v>
          </cell>
        </row>
        <row r="468">
          <cell r="A468">
            <v>467</v>
          </cell>
          <cell r="B468" t="str">
            <v>Magmortar</v>
          </cell>
          <cell r="C468">
            <v>83</v>
          </cell>
          <cell r="D468">
            <v>106</v>
          </cell>
          <cell r="E468">
            <v>74</v>
          </cell>
          <cell r="F468">
            <v>139</v>
          </cell>
          <cell r="G468">
            <v>106</v>
          </cell>
          <cell r="H468">
            <v>92</v>
          </cell>
          <cell r="I468">
            <v>600</v>
          </cell>
          <cell r="J468">
            <v>8</v>
          </cell>
          <cell r="K468">
            <v>11</v>
          </cell>
          <cell r="L468">
            <v>7</v>
          </cell>
          <cell r="M468">
            <v>14</v>
          </cell>
          <cell r="N468">
            <v>11</v>
          </cell>
          <cell r="O468">
            <v>9</v>
          </cell>
          <cell r="P468">
            <v>60</v>
          </cell>
          <cell r="U468">
            <v>467</v>
          </cell>
        </row>
        <row r="469">
          <cell r="A469">
            <v>468</v>
          </cell>
          <cell r="B469" t="str">
            <v>Togekiss</v>
          </cell>
          <cell r="C469">
            <v>94</v>
          </cell>
          <cell r="D469">
            <v>55</v>
          </cell>
          <cell r="E469">
            <v>105</v>
          </cell>
          <cell r="F469">
            <v>132</v>
          </cell>
          <cell r="G469">
            <v>127</v>
          </cell>
          <cell r="H469">
            <v>88</v>
          </cell>
          <cell r="I469">
            <v>601</v>
          </cell>
          <cell r="J469">
            <v>9</v>
          </cell>
          <cell r="K469">
            <v>5</v>
          </cell>
          <cell r="L469">
            <v>10</v>
          </cell>
          <cell r="M469">
            <v>12</v>
          </cell>
          <cell r="N469">
            <v>12</v>
          </cell>
          <cell r="O469">
            <v>8</v>
          </cell>
          <cell r="P469">
            <v>56</v>
          </cell>
          <cell r="U469">
            <v>468</v>
          </cell>
        </row>
        <row r="470">
          <cell r="A470">
            <v>469</v>
          </cell>
          <cell r="B470" t="str">
            <v>Yanmega</v>
          </cell>
          <cell r="C470">
            <v>100</v>
          </cell>
          <cell r="D470">
            <v>89</v>
          </cell>
          <cell r="E470">
            <v>100</v>
          </cell>
          <cell r="F470">
            <v>135</v>
          </cell>
          <cell r="G470">
            <v>65</v>
          </cell>
          <cell r="H470">
            <v>111</v>
          </cell>
          <cell r="I470">
            <v>600</v>
          </cell>
          <cell r="J470">
            <v>14</v>
          </cell>
          <cell r="K470">
            <v>13</v>
          </cell>
          <cell r="L470">
            <v>14</v>
          </cell>
          <cell r="M470">
            <v>19</v>
          </cell>
          <cell r="N470">
            <v>9</v>
          </cell>
          <cell r="O470">
            <v>16</v>
          </cell>
          <cell r="P470">
            <v>85</v>
          </cell>
          <cell r="U470">
            <v>469</v>
          </cell>
        </row>
        <row r="471">
          <cell r="A471">
            <v>470</v>
          </cell>
          <cell r="B471" t="str">
            <v>Leafeon</v>
          </cell>
          <cell r="C471">
            <v>74</v>
          </cell>
          <cell r="D471">
            <v>126</v>
          </cell>
          <cell r="E471">
            <v>149</v>
          </cell>
          <cell r="F471">
            <v>69</v>
          </cell>
          <cell r="G471">
            <v>74</v>
          </cell>
          <cell r="H471">
            <v>109</v>
          </cell>
          <cell r="I471">
            <v>601</v>
          </cell>
          <cell r="J471">
            <v>9</v>
          </cell>
          <cell r="K471">
            <v>16</v>
          </cell>
          <cell r="L471">
            <v>19</v>
          </cell>
          <cell r="M471">
            <v>9</v>
          </cell>
          <cell r="N471">
            <v>9</v>
          </cell>
          <cell r="O471">
            <v>14</v>
          </cell>
          <cell r="P471">
            <v>76</v>
          </cell>
          <cell r="U471">
            <v>470</v>
          </cell>
        </row>
        <row r="472">
          <cell r="A472">
            <v>471</v>
          </cell>
          <cell r="B472" t="str">
            <v>Glaceon</v>
          </cell>
          <cell r="C472">
            <v>74</v>
          </cell>
          <cell r="D472">
            <v>69</v>
          </cell>
          <cell r="E472">
            <v>126</v>
          </cell>
          <cell r="F472">
            <v>149</v>
          </cell>
          <cell r="G472">
            <v>109</v>
          </cell>
          <cell r="H472">
            <v>74</v>
          </cell>
          <cell r="I472">
            <v>601</v>
          </cell>
          <cell r="J472">
            <v>9</v>
          </cell>
          <cell r="K472">
            <v>9</v>
          </cell>
          <cell r="L472">
            <v>16</v>
          </cell>
          <cell r="M472">
            <v>19</v>
          </cell>
          <cell r="N472">
            <v>14</v>
          </cell>
          <cell r="O472">
            <v>9</v>
          </cell>
          <cell r="P472">
            <v>76</v>
          </cell>
          <cell r="U472">
            <v>471</v>
          </cell>
        </row>
        <row r="473">
          <cell r="A473">
            <v>472</v>
          </cell>
          <cell r="B473" t="str">
            <v>Gliscor</v>
          </cell>
          <cell r="C473">
            <v>88</v>
          </cell>
          <cell r="D473">
            <v>112</v>
          </cell>
          <cell r="E473">
            <v>147</v>
          </cell>
          <cell r="F473">
            <v>53</v>
          </cell>
          <cell r="G473">
            <v>88</v>
          </cell>
          <cell r="H473">
            <v>112</v>
          </cell>
          <cell r="I473">
            <v>600</v>
          </cell>
          <cell r="J473">
            <v>13</v>
          </cell>
          <cell r="K473">
            <v>17</v>
          </cell>
          <cell r="L473">
            <v>22</v>
          </cell>
          <cell r="M473">
            <v>8</v>
          </cell>
          <cell r="N473">
            <v>13</v>
          </cell>
          <cell r="O473">
            <v>17</v>
          </cell>
          <cell r="P473">
            <v>90</v>
          </cell>
          <cell r="U473">
            <v>472</v>
          </cell>
        </row>
        <row r="474">
          <cell r="A474">
            <v>473</v>
          </cell>
          <cell r="B474" t="str">
            <v>Mamoswine</v>
          </cell>
          <cell r="C474">
            <v>125</v>
          </cell>
          <cell r="D474">
            <v>147</v>
          </cell>
          <cell r="E474">
            <v>91</v>
          </cell>
          <cell r="F474">
            <v>79</v>
          </cell>
          <cell r="G474">
            <v>68</v>
          </cell>
          <cell r="H474">
            <v>91</v>
          </cell>
          <cell r="I474">
            <v>601</v>
          </cell>
          <cell r="J474">
            <v>15</v>
          </cell>
          <cell r="K474">
            <v>17</v>
          </cell>
          <cell r="L474">
            <v>11</v>
          </cell>
          <cell r="M474">
            <v>9</v>
          </cell>
          <cell r="N474">
            <v>8</v>
          </cell>
          <cell r="O474">
            <v>11</v>
          </cell>
          <cell r="P474">
            <v>71</v>
          </cell>
          <cell r="U474">
            <v>473</v>
          </cell>
        </row>
        <row r="475">
          <cell r="A475">
            <v>474</v>
          </cell>
          <cell r="B475" t="str">
            <v>Porygon-Z</v>
          </cell>
          <cell r="C475">
            <v>95</v>
          </cell>
          <cell r="D475">
            <v>90</v>
          </cell>
          <cell r="E475">
            <v>79</v>
          </cell>
          <cell r="F475">
            <v>151</v>
          </cell>
          <cell r="G475">
            <v>84</v>
          </cell>
          <cell r="H475">
            <v>101</v>
          </cell>
          <cell r="I475">
            <v>600</v>
          </cell>
          <cell r="J475">
            <v>10</v>
          </cell>
          <cell r="K475">
            <v>10</v>
          </cell>
          <cell r="L475">
            <v>9</v>
          </cell>
          <cell r="M475">
            <v>16</v>
          </cell>
          <cell r="N475">
            <v>9</v>
          </cell>
          <cell r="O475">
            <v>11</v>
          </cell>
          <cell r="P475">
            <v>65</v>
          </cell>
          <cell r="U475">
            <v>474</v>
          </cell>
        </row>
        <row r="476">
          <cell r="A476">
            <v>475</v>
          </cell>
          <cell r="B476" t="str">
            <v>Gallade</v>
          </cell>
          <cell r="C476">
            <v>79</v>
          </cell>
          <cell r="D476">
            <v>145</v>
          </cell>
          <cell r="E476">
            <v>75</v>
          </cell>
          <cell r="F476">
            <v>75</v>
          </cell>
          <cell r="G476">
            <v>133</v>
          </cell>
          <cell r="H476">
            <v>93</v>
          </cell>
          <cell r="I476">
            <v>600</v>
          </cell>
          <cell r="J476">
            <v>11</v>
          </cell>
          <cell r="K476">
            <v>20</v>
          </cell>
          <cell r="L476">
            <v>10</v>
          </cell>
          <cell r="M476">
            <v>10</v>
          </cell>
          <cell r="N476">
            <v>18</v>
          </cell>
          <cell r="O476">
            <v>13</v>
          </cell>
          <cell r="P476">
            <v>82</v>
          </cell>
          <cell r="U476">
            <v>475</v>
          </cell>
        </row>
        <row r="477">
          <cell r="A477">
            <v>476</v>
          </cell>
          <cell r="B477" t="str">
            <v>Probopass</v>
          </cell>
          <cell r="C477">
            <v>69</v>
          </cell>
          <cell r="D477">
            <v>63</v>
          </cell>
          <cell r="E477">
            <v>166</v>
          </cell>
          <cell r="F477">
            <v>86</v>
          </cell>
          <cell r="G477">
            <v>171</v>
          </cell>
          <cell r="H477">
            <v>46</v>
          </cell>
          <cell r="I477">
            <v>601</v>
          </cell>
          <cell r="J477">
            <v>9</v>
          </cell>
          <cell r="K477">
            <v>8</v>
          </cell>
          <cell r="L477">
            <v>21</v>
          </cell>
          <cell r="M477">
            <v>11</v>
          </cell>
          <cell r="N477">
            <v>21</v>
          </cell>
          <cell r="O477">
            <v>6</v>
          </cell>
          <cell r="P477">
            <v>76</v>
          </cell>
          <cell r="U477">
            <v>476</v>
          </cell>
        </row>
        <row r="478">
          <cell r="A478">
            <v>477</v>
          </cell>
          <cell r="B478" t="str">
            <v>Dusknoir</v>
          </cell>
          <cell r="C478">
            <v>51</v>
          </cell>
          <cell r="D478">
            <v>114</v>
          </cell>
          <cell r="E478">
            <v>154</v>
          </cell>
          <cell r="F478">
            <v>74</v>
          </cell>
          <cell r="G478">
            <v>154</v>
          </cell>
          <cell r="H478">
            <v>51</v>
          </cell>
          <cell r="I478">
            <v>598</v>
          </cell>
          <cell r="J478">
            <v>6</v>
          </cell>
          <cell r="K478">
            <v>14</v>
          </cell>
          <cell r="L478">
            <v>19</v>
          </cell>
          <cell r="M478">
            <v>9</v>
          </cell>
          <cell r="N478">
            <v>19</v>
          </cell>
          <cell r="O478">
            <v>6</v>
          </cell>
          <cell r="P478">
            <v>73</v>
          </cell>
          <cell r="U478">
            <v>477</v>
          </cell>
        </row>
        <row r="479">
          <cell r="A479">
            <v>478</v>
          </cell>
          <cell r="B479" t="str">
            <v>Froslass</v>
          </cell>
          <cell r="C479">
            <v>88</v>
          </cell>
          <cell r="D479">
            <v>100</v>
          </cell>
          <cell r="E479">
            <v>88</v>
          </cell>
          <cell r="F479">
            <v>100</v>
          </cell>
          <cell r="G479">
            <v>88</v>
          </cell>
          <cell r="H479">
            <v>138</v>
          </cell>
          <cell r="I479">
            <v>602</v>
          </cell>
          <cell r="J479">
            <v>18</v>
          </cell>
          <cell r="K479">
            <v>20</v>
          </cell>
          <cell r="L479">
            <v>18</v>
          </cell>
          <cell r="M479">
            <v>20</v>
          </cell>
          <cell r="N479">
            <v>18</v>
          </cell>
          <cell r="O479">
            <v>28</v>
          </cell>
          <cell r="P479">
            <v>122</v>
          </cell>
          <cell r="U479">
            <v>478</v>
          </cell>
        </row>
        <row r="480">
          <cell r="A480">
            <v>479</v>
          </cell>
          <cell r="B480" t="str">
            <v>Rotom</v>
          </cell>
          <cell r="C480">
            <v>68</v>
          </cell>
          <cell r="D480">
            <v>68</v>
          </cell>
          <cell r="E480">
            <v>105</v>
          </cell>
          <cell r="F480">
            <v>130</v>
          </cell>
          <cell r="G480">
            <v>105</v>
          </cell>
          <cell r="H480">
            <v>124</v>
          </cell>
          <cell r="I480">
            <v>600</v>
          </cell>
          <cell r="J480">
            <v>18</v>
          </cell>
          <cell r="K480">
            <v>18</v>
          </cell>
          <cell r="L480">
            <v>28</v>
          </cell>
          <cell r="M480">
            <v>35</v>
          </cell>
          <cell r="N480">
            <v>28</v>
          </cell>
          <cell r="O480">
            <v>33</v>
          </cell>
          <cell r="P480">
            <v>160</v>
          </cell>
          <cell r="U480">
            <v>479</v>
          </cell>
        </row>
        <row r="481">
          <cell r="A481">
            <v>480</v>
          </cell>
          <cell r="B481" t="str">
            <v>Uxie</v>
          </cell>
          <cell r="C481">
            <v>78</v>
          </cell>
          <cell r="D481">
            <v>78</v>
          </cell>
          <cell r="E481">
            <v>134</v>
          </cell>
          <cell r="F481">
            <v>78</v>
          </cell>
          <cell r="G481">
            <v>134</v>
          </cell>
          <cell r="H481">
            <v>98</v>
          </cell>
          <cell r="I481">
            <v>600</v>
          </cell>
          <cell r="J481">
            <v>3</v>
          </cell>
          <cell r="K481">
            <v>3</v>
          </cell>
          <cell r="L481">
            <v>4</v>
          </cell>
          <cell r="M481">
            <v>3</v>
          </cell>
          <cell r="N481">
            <v>4</v>
          </cell>
          <cell r="O481">
            <v>3</v>
          </cell>
          <cell r="P481">
            <v>20</v>
          </cell>
          <cell r="U481">
            <v>480</v>
          </cell>
        </row>
        <row r="482">
          <cell r="A482">
            <v>481</v>
          </cell>
          <cell r="B482" t="str">
            <v>Mesprit</v>
          </cell>
          <cell r="C482">
            <v>83</v>
          </cell>
          <cell r="D482">
            <v>109</v>
          </cell>
          <cell r="E482">
            <v>109</v>
          </cell>
          <cell r="F482">
            <v>109</v>
          </cell>
          <cell r="G482">
            <v>109</v>
          </cell>
          <cell r="H482">
            <v>83</v>
          </cell>
          <cell r="I482">
            <v>602</v>
          </cell>
          <cell r="J482">
            <v>3</v>
          </cell>
          <cell r="K482">
            <v>4</v>
          </cell>
          <cell r="L482">
            <v>4</v>
          </cell>
          <cell r="M482">
            <v>4</v>
          </cell>
          <cell r="N482">
            <v>4</v>
          </cell>
          <cell r="O482">
            <v>3</v>
          </cell>
          <cell r="P482">
            <v>22</v>
          </cell>
          <cell r="U482">
            <v>481</v>
          </cell>
        </row>
        <row r="483">
          <cell r="A483">
            <v>482</v>
          </cell>
          <cell r="B483" t="str">
            <v>Azelf</v>
          </cell>
          <cell r="C483">
            <v>78</v>
          </cell>
          <cell r="D483">
            <v>129</v>
          </cell>
          <cell r="E483">
            <v>72</v>
          </cell>
          <cell r="F483">
            <v>129</v>
          </cell>
          <cell r="G483">
            <v>72</v>
          </cell>
          <cell r="H483">
            <v>119</v>
          </cell>
          <cell r="I483">
            <v>599</v>
          </cell>
          <cell r="J483">
            <v>3</v>
          </cell>
          <cell r="K483">
            <v>4</v>
          </cell>
          <cell r="L483">
            <v>2</v>
          </cell>
          <cell r="M483">
            <v>4</v>
          </cell>
          <cell r="N483">
            <v>2</v>
          </cell>
          <cell r="O483">
            <v>4</v>
          </cell>
          <cell r="P483">
            <v>19</v>
          </cell>
          <cell r="U483">
            <v>482</v>
          </cell>
        </row>
        <row r="484">
          <cell r="A484">
            <v>483</v>
          </cell>
          <cell r="B484" t="str">
            <v>Dialga</v>
          </cell>
          <cell r="C484">
            <v>100</v>
          </cell>
          <cell r="D484">
            <v>120</v>
          </cell>
          <cell r="E484">
            <v>120</v>
          </cell>
          <cell r="F484">
            <v>150</v>
          </cell>
          <cell r="G484">
            <v>100</v>
          </cell>
          <cell r="H484">
            <v>90</v>
          </cell>
          <cell r="I484">
            <v>680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U484">
            <v>483</v>
          </cell>
        </row>
        <row r="485">
          <cell r="A485">
            <v>484</v>
          </cell>
          <cell r="B485" t="str">
            <v>Palkia</v>
          </cell>
          <cell r="C485">
            <v>90</v>
          </cell>
          <cell r="D485">
            <v>120</v>
          </cell>
          <cell r="E485">
            <v>100</v>
          </cell>
          <cell r="F485">
            <v>150</v>
          </cell>
          <cell r="G485">
            <v>120</v>
          </cell>
          <cell r="H485">
            <v>100</v>
          </cell>
          <cell r="I485">
            <v>680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U485">
            <v>484</v>
          </cell>
        </row>
        <row r="486">
          <cell r="A486">
            <v>485</v>
          </cell>
          <cell r="B486" t="str">
            <v>Heatran</v>
          </cell>
          <cell r="C486">
            <v>91</v>
          </cell>
          <cell r="D486">
            <v>90</v>
          </cell>
          <cell r="E486">
            <v>106</v>
          </cell>
          <cell r="F486">
            <v>130</v>
          </cell>
          <cell r="G486">
            <v>106</v>
          </cell>
          <cell r="H486">
            <v>77</v>
          </cell>
          <cell r="I486">
            <v>600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U486">
            <v>485</v>
          </cell>
        </row>
        <row r="487">
          <cell r="A487">
            <v>486</v>
          </cell>
          <cell r="B487" t="str">
            <v>Regigigas</v>
          </cell>
          <cell r="C487">
            <v>110</v>
          </cell>
          <cell r="D487">
            <v>160</v>
          </cell>
          <cell r="E487">
            <v>110</v>
          </cell>
          <cell r="F487">
            <v>80</v>
          </cell>
          <cell r="G487">
            <v>110</v>
          </cell>
          <cell r="H487">
            <v>100</v>
          </cell>
          <cell r="I487">
            <v>670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U487">
            <v>486</v>
          </cell>
        </row>
        <row r="488">
          <cell r="A488">
            <v>487</v>
          </cell>
          <cell r="B488" t="str">
            <v>Giratina</v>
          </cell>
          <cell r="C488">
            <v>150</v>
          </cell>
          <cell r="D488">
            <v>100</v>
          </cell>
          <cell r="E488">
            <v>120</v>
          </cell>
          <cell r="F488">
            <v>100</v>
          </cell>
          <cell r="G488">
            <v>120</v>
          </cell>
          <cell r="H488">
            <v>90</v>
          </cell>
          <cell r="I488">
            <v>680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U488">
            <v>487</v>
          </cell>
        </row>
        <row r="489">
          <cell r="A489">
            <v>488</v>
          </cell>
          <cell r="B489" t="str">
            <v>Cresselia</v>
          </cell>
          <cell r="C489">
            <v>120</v>
          </cell>
          <cell r="D489">
            <v>70</v>
          </cell>
          <cell r="E489">
            <v>120</v>
          </cell>
          <cell r="F489">
            <v>75</v>
          </cell>
          <cell r="G489">
            <v>130</v>
          </cell>
          <cell r="H489">
            <v>85</v>
          </cell>
          <cell r="I489">
            <v>600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U489">
            <v>488</v>
          </cell>
        </row>
        <row r="490">
          <cell r="A490">
            <v>489</v>
          </cell>
          <cell r="B490" t="str">
            <v>Phione</v>
          </cell>
          <cell r="C490">
            <v>80</v>
          </cell>
          <cell r="D490">
            <v>80</v>
          </cell>
          <cell r="E490">
            <v>80</v>
          </cell>
          <cell r="F490">
            <v>80</v>
          </cell>
          <cell r="G490">
            <v>80</v>
          </cell>
          <cell r="H490">
            <v>80</v>
          </cell>
          <cell r="I490">
            <v>480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U490">
            <v>489</v>
          </cell>
        </row>
        <row r="491">
          <cell r="A491">
            <v>490</v>
          </cell>
          <cell r="B491" t="str">
            <v>Manaphy</v>
          </cell>
          <cell r="C491">
            <v>100</v>
          </cell>
          <cell r="D491">
            <v>100</v>
          </cell>
          <cell r="E491">
            <v>100</v>
          </cell>
          <cell r="F491">
            <v>100</v>
          </cell>
          <cell r="G491">
            <v>100</v>
          </cell>
          <cell r="H491">
            <v>100</v>
          </cell>
          <cell r="I491">
            <v>600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U491">
            <v>490</v>
          </cell>
        </row>
        <row r="492">
          <cell r="A492">
            <v>491</v>
          </cell>
          <cell r="B492" t="str">
            <v>Darkrai</v>
          </cell>
          <cell r="C492">
            <v>70</v>
          </cell>
          <cell r="D492">
            <v>90</v>
          </cell>
          <cell r="E492">
            <v>90</v>
          </cell>
          <cell r="F492">
            <v>135</v>
          </cell>
          <cell r="G492">
            <v>90</v>
          </cell>
          <cell r="H492">
            <v>125</v>
          </cell>
          <cell r="I492">
            <v>600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U492">
            <v>491</v>
          </cell>
        </row>
        <row r="493">
          <cell r="A493">
            <v>492</v>
          </cell>
          <cell r="B493" t="str">
            <v>Shaymin</v>
          </cell>
          <cell r="C493">
            <v>100</v>
          </cell>
          <cell r="D493">
            <v>100</v>
          </cell>
          <cell r="E493">
            <v>100</v>
          </cell>
          <cell r="F493">
            <v>100</v>
          </cell>
          <cell r="G493">
            <v>100</v>
          </cell>
          <cell r="H493">
            <v>100</v>
          </cell>
          <cell r="I493">
            <v>600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U493">
            <v>492</v>
          </cell>
        </row>
        <row r="494">
          <cell r="A494">
            <v>493</v>
          </cell>
          <cell r="B494" t="str">
            <v>Arceus</v>
          </cell>
          <cell r="C494">
            <v>120</v>
          </cell>
          <cell r="D494">
            <v>120</v>
          </cell>
          <cell r="E494">
            <v>120</v>
          </cell>
          <cell r="F494">
            <v>120</v>
          </cell>
          <cell r="G494">
            <v>120</v>
          </cell>
          <cell r="H494">
            <v>120</v>
          </cell>
          <cell r="I494">
            <v>720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U494">
            <v>493</v>
          </cell>
        </row>
        <row r="495">
          <cell r="A495">
            <v>494</v>
          </cell>
          <cell r="B495" t="str">
            <v>Pokémon Egg</v>
          </cell>
          <cell r="C495">
            <v>10</v>
          </cell>
          <cell r="D495">
            <v>10</v>
          </cell>
          <cell r="E495">
            <v>10</v>
          </cell>
          <cell r="F495">
            <v>10</v>
          </cell>
          <cell r="G495">
            <v>10</v>
          </cell>
          <cell r="H495">
            <v>10</v>
          </cell>
          <cell r="I495">
            <v>60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-610</v>
          </cell>
          <cell r="U495">
            <v>494</v>
          </cell>
        </row>
        <row r="496">
          <cell r="A496">
            <v>495</v>
          </cell>
          <cell r="B496" t="str">
            <v>Manaphy Egg</v>
          </cell>
          <cell r="C496">
            <v>10</v>
          </cell>
          <cell r="D496">
            <v>10</v>
          </cell>
          <cell r="E496">
            <v>10</v>
          </cell>
          <cell r="F496">
            <v>10</v>
          </cell>
          <cell r="G496">
            <v>10</v>
          </cell>
          <cell r="H496">
            <v>10</v>
          </cell>
          <cell r="I496">
            <v>60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-610</v>
          </cell>
          <cell r="U496">
            <v>495</v>
          </cell>
        </row>
        <row r="497">
          <cell r="A497">
            <v>496</v>
          </cell>
          <cell r="B497" t="str">
            <v>Deoxys-A</v>
          </cell>
          <cell r="C497">
            <v>50</v>
          </cell>
          <cell r="D497">
            <v>180</v>
          </cell>
          <cell r="E497">
            <v>20</v>
          </cell>
          <cell r="F497">
            <v>180</v>
          </cell>
          <cell r="G497">
            <v>20</v>
          </cell>
          <cell r="H497">
            <v>150</v>
          </cell>
          <cell r="I497">
            <v>600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U497">
            <v>496</v>
          </cell>
        </row>
        <row r="498">
          <cell r="A498">
            <v>497</v>
          </cell>
          <cell r="B498" t="str">
            <v>Deoxys-D</v>
          </cell>
          <cell r="C498">
            <v>50</v>
          </cell>
          <cell r="D498">
            <v>70</v>
          </cell>
          <cell r="E498">
            <v>160</v>
          </cell>
          <cell r="F498">
            <v>70</v>
          </cell>
          <cell r="G498">
            <v>160</v>
          </cell>
          <cell r="H498">
            <v>90</v>
          </cell>
          <cell r="I498">
            <v>600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U498">
            <v>497</v>
          </cell>
        </row>
        <row r="499">
          <cell r="A499">
            <v>498</v>
          </cell>
          <cell r="B499" t="str">
            <v>Deoxys-S</v>
          </cell>
          <cell r="C499">
            <v>50</v>
          </cell>
          <cell r="D499">
            <v>95</v>
          </cell>
          <cell r="E499">
            <v>90</v>
          </cell>
          <cell r="F499">
            <v>95</v>
          </cell>
          <cell r="G499">
            <v>90</v>
          </cell>
          <cell r="H499">
            <v>180</v>
          </cell>
          <cell r="I499">
            <v>600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U499">
            <v>498</v>
          </cell>
        </row>
        <row r="500">
          <cell r="A500">
            <v>499</v>
          </cell>
          <cell r="B500" t="str">
            <v>Wormadam</v>
          </cell>
          <cell r="C500">
            <v>85</v>
          </cell>
          <cell r="D500">
            <v>112</v>
          </cell>
          <cell r="E500">
            <v>149</v>
          </cell>
          <cell r="F500">
            <v>83</v>
          </cell>
          <cell r="G500">
            <v>120</v>
          </cell>
          <cell r="H500">
            <v>51</v>
          </cell>
          <cell r="I500">
            <v>600</v>
          </cell>
          <cell r="J500">
            <v>25</v>
          </cell>
          <cell r="K500">
            <v>53</v>
          </cell>
          <cell r="L500">
            <v>64</v>
          </cell>
          <cell r="M500">
            <v>4</v>
          </cell>
          <cell r="N500">
            <v>15</v>
          </cell>
          <cell r="O500">
            <v>15</v>
          </cell>
          <cell r="P500">
            <v>176</v>
          </cell>
          <cell r="U500">
            <v>499</v>
          </cell>
        </row>
        <row r="501">
          <cell r="A501">
            <v>500</v>
          </cell>
          <cell r="B501" t="str">
            <v>Wormadam</v>
          </cell>
          <cell r="C501">
            <v>85</v>
          </cell>
          <cell r="D501">
            <v>98</v>
          </cell>
          <cell r="E501">
            <v>134</v>
          </cell>
          <cell r="F501">
            <v>98</v>
          </cell>
          <cell r="G501">
            <v>134</v>
          </cell>
          <cell r="H501">
            <v>51</v>
          </cell>
          <cell r="I501">
            <v>600</v>
          </cell>
          <cell r="J501">
            <v>25</v>
          </cell>
          <cell r="K501">
            <v>39</v>
          </cell>
          <cell r="L501">
            <v>49</v>
          </cell>
          <cell r="M501">
            <v>19</v>
          </cell>
          <cell r="N501">
            <v>29</v>
          </cell>
          <cell r="O501">
            <v>15</v>
          </cell>
          <cell r="P501">
            <v>176</v>
          </cell>
          <cell r="U501">
            <v>500</v>
          </cell>
        </row>
        <row r="502">
          <cell r="A502">
            <v>501</v>
          </cell>
          <cell r="B502" t="str">
            <v>Giratina-O</v>
          </cell>
          <cell r="C502">
            <v>150</v>
          </cell>
          <cell r="D502">
            <v>120</v>
          </cell>
          <cell r="E502">
            <v>100</v>
          </cell>
          <cell r="F502">
            <v>120</v>
          </cell>
          <cell r="G502">
            <v>100</v>
          </cell>
          <cell r="H502">
            <v>90</v>
          </cell>
          <cell r="I502">
            <v>680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U502">
            <v>501</v>
          </cell>
        </row>
        <row r="503">
          <cell r="A503">
            <v>502</v>
          </cell>
          <cell r="B503" t="str">
            <v>Shaymin-G</v>
          </cell>
          <cell r="C503">
            <v>100</v>
          </cell>
          <cell r="D503">
            <v>103</v>
          </cell>
          <cell r="E503">
            <v>75</v>
          </cell>
          <cell r="F503">
            <v>120</v>
          </cell>
          <cell r="G503">
            <v>75</v>
          </cell>
          <cell r="H503">
            <v>127</v>
          </cell>
          <cell r="I503">
            <v>600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U503">
            <v>502</v>
          </cell>
        </row>
        <row r="504">
          <cell r="A504">
            <v>503</v>
          </cell>
          <cell r="B504" t="str">
            <v>Rotom</v>
          </cell>
          <cell r="C504">
            <v>58</v>
          </cell>
          <cell r="D504">
            <v>75</v>
          </cell>
          <cell r="E504">
            <v>123</v>
          </cell>
          <cell r="F504">
            <v>121</v>
          </cell>
          <cell r="G504">
            <v>123</v>
          </cell>
          <cell r="H504">
            <v>99</v>
          </cell>
          <cell r="I504">
            <v>599</v>
          </cell>
          <cell r="J504">
            <v>8</v>
          </cell>
          <cell r="K504">
            <v>25</v>
          </cell>
          <cell r="L504">
            <v>46</v>
          </cell>
          <cell r="M504">
            <v>26</v>
          </cell>
          <cell r="N504">
            <v>46</v>
          </cell>
          <cell r="O504">
            <v>8</v>
          </cell>
          <cell r="P504">
            <v>159</v>
          </cell>
          <cell r="U504">
            <v>503</v>
          </cell>
        </row>
        <row r="505">
          <cell r="A505">
            <v>504</v>
          </cell>
          <cell r="B505" t="str">
            <v>Rotom</v>
          </cell>
          <cell r="C505">
            <v>58</v>
          </cell>
          <cell r="D505">
            <v>75</v>
          </cell>
          <cell r="E505">
            <v>123</v>
          </cell>
          <cell r="F505">
            <v>121</v>
          </cell>
          <cell r="G505">
            <v>123</v>
          </cell>
          <cell r="H505">
            <v>99</v>
          </cell>
          <cell r="I505">
            <v>599</v>
          </cell>
          <cell r="J505">
            <v>8</v>
          </cell>
          <cell r="K505">
            <v>25</v>
          </cell>
          <cell r="L505">
            <v>46</v>
          </cell>
          <cell r="M505">
            <v>26</v>
          </cell>
          <cell r="N505">
            <v>46</v>
          </cell>
          <cell r="O505">
            <v>8</v>
          </cell>
          <cell r="P505">
            <v>159</v>
          </cell>
          <cell r="U505">
            <v>504</v>
          </cell>
        </row>
        <row r="506">
          <cell r="A506">
            <v>505</v>
          </cell>
          <cell r="B506" t="str">
            <v>Rotom</v>
          </cell>
          <cell r="C506">
            <v>58</v>
          </cell>
          <cell r="D506">
            <v>75</v>
          </cell>
          <cell r="E506">
            <v>123</v>
          </cell>
          <cell r="F506">
            <v>121</v>
          </cell>
          <cell r="G506">
            <v>123</v>
          </cell>
          <cell r="H506">
            <v>99</v>
          </cell>
          <cell r="I506">
            <v>599</v>
          </cell>
          <cell r="J506">
            <v>8</v>
          </cell>
          <cell r="K506">
            <v>25</v>
          </cell>
          <cell r="L506">
            <v>46</v>
          </cell>
          <cell r="M506">
            <v>26</v>
          </cell>
          <cell r="N506">
            <v>46</v>
          </cell>
          <cell r="O506">
            <v>8</v>
          </cell>
          <cell r="P506">
            <v>159</v>
          </cell>
          <cell r="U506">
            <v>505</v>
          </cell>
        </row>
        <row r="507">
          <cell r="A507">
            <v>506</v>
          </cell>
          <cell r="B507" t="str">
            <v>Rotom</v>
          </cell>
          <cell r="C507">
            <v>58</v>
          </cell>
          <cell r="D507">
            <v>75</v>
          </cell>
          <cell r="E507">
            <v>123</v>
          </cell>
          <cell r="F507">
            <v>121</v>
          </cell>
          <cell r="G507">
            <v>123</v>
          </cell>
          <cell r="H507">
            <v>99</v>
          </cell>
          <cell r="I507">
            <v>599</v>
          </cell>
          <cell r="J507">
            <v>8</v>
          </cell>
          <cell r="K507">
            <v>25</v>
          </cell>
          <cell r="L507">
            <v>46</v>
          </cell>
          <cell r="M507">
            <v>26</v>
          </cell>
          <cell r="N507">
            <v>46</v>
          </cell>
          <cell r="O507">
            <v>8</v>
          </cell>
          <cell r="P507">
            <v>159</v>
          </cell>
          <cell r="U507">
            <v>506</v>
          </cell>
        </row>
        <row r="508">
          <cell r="A508">
            <v>507</v>
          </cell>
          <cell r="B508" t="str">
            <v>Rotom</v>
          </cell>
          <cell r="C508">
            <v>58</v>
          </cell>
          <cell r="D508">
            <v>75</v>
          </cell>
          <cell r="E508">
            <v>123</v>
          </cell>
          <cell r="F508">
            <v>121</v>
          </cell>
          <cell r="G508">
            <v>123</v>
          </cell>
          <cell r="H508">
            <v>99</v>
          </cell>
          <cell r="I508">
            <v>599</v>
          </cell>
          <cell r="J508">
            <v>8</v>
          </cell>
          <cell r="K508">
            <v>25</v>
          </cell>
          <cell r="L508">
            <v>46</v>
          </cell>
          <cell r="M508">
            <v>26</v>
          </cell>
          <cell r="N508">
            <v>46</v>
          </cell>
          <cell r="O508">
            <v>8</v>
          </cell>
          <cell r="P508">
            <v>159</v>
          </cell>
          <cell r="U508">
            <v>507</v>
          </cell>
        </row>
        <row r="510">
          <cell r="B510" t="str">
            <v>MAX</v>
          </cell>
          <cell r="C510">
            <v>255</v>
          </cell>
          <cell r="D510">
            <v>200</v>
          </cell>
          <cell r="E510">
            <v>255</v>
          </cell>
          <cell r="F510">
            <v>180</v>
          </cell>
          <cell r="G510">
            <v>255</v>
          </cell>
          <cell r="H510">
            <v>211</v>
          </cell>
          <cell r="I510">
            <v>720</v>
          </cell>
        </row>
        <row r="511">
          <cell r="B511" t="str">
            <v>MIN</v>
          </cell>
          <cell r="C511">
            <v>1</v>
          </cell>
          <cell r="D511">
            <v>4</v>
          </cell>
          <cell r="E511">
            <v>4</v>
          </cell>
          <cell r="F511">
            <v>14</v>
          </cell>
          <cell r="G511">
            <v>20</v>
          </cell>
          <cell r="H511">
            <v>5</v>
          </cell>
          <cell r="I511">
            <v>298</v>
          </cell>
        </row>
        <row r="512">
          <cell r="B512" t="str">
            <v>MEAN</v>
          </cell>
          <cell r="C512">
            <v>82</v>
          </cell>
          <cell r="D512">
            <v>88</v>
          </cell>
          <cell r="E512">
            <v>85</v>
          </cell>
          <cell r="F512">
            <v>82</v>
          </cell>
          <cell r="G512">
            <v>84</v>
          </cell>
          <cell r="H512">
            <v>80</v>
          </cell>
          <cell r="I512">
            <v>501</v>
          </cell>
        </row>
        <row r="513">
          <cell r="B513" t="str">
            <v>MEDIAN</v>
          </cell>
          <cell r="C513">
            <v>80</v>
          </cell>
          <cell r="D513">
            <v>87</v>
          </cell>
          <cell r="E513">
            <v>82</v>
          </cell>
          <cell r="F513">
            <v>79</v>
          </cell>
          <cell r="G513">
            <v>80</v>
          </cell>
          <cell r="H513">
            <v>79</v>
          </cell>
          <cell r="I513">
            <v>599</v>
          </cell>
        </row>
        <row r="515">
          <cell r="B515" t="str">
            <v>MEAN Fully Evolved</v>
          </cell>
          <cell r="C515">
            <v>96</v>
          </cell>
          <cell r="D515">
            <v>106</v>
          </cell>
          <cell r="E515">
            <v>102</v>
          </cell>
          <cell r="F515">
            <v>99</v>
          </cell>
          <cell r="G515">
            <v>102</v>
          </cell>
          <cell r="H515">
            <v>95</v>
          </cell>
          <cell r="I515">
            <v>600</v>
          </cell>
        </row>
        <row r="516">
          <cell r="B516" t="str">
            <v>MEDIAN Fully Evolved</v>
          </cell>
          <cell r="C516">
            <v>92</v>
          </cell>
          <cell r="D516">
            <v>103</v>
          </cell>
          <cell r="E516">
            <v>94</v>
          </cell>
          <cell r="F516">
            <v>99</v>
          </cell>
          <cell r="G516">
            <v>100</v>
          </cell>
          <cell r="H516">
            <v>94</v>
          </cell>
          <cell r="I516">
            <v>600</v>
          </cell>
        </row>
      </sheetData>
      <sheetData sheetId="6">
        <row r="2">
          <cell r="A2">
            <v>1</v>
          </cell>
        </row>
        <row r="3">
          <cell r="A3">
            <v>2</v>
          </cell>
        </row>
        <row r="4">
          <cell r="A4">
            <v>3</v>
          </cell>
        </row>
        <row r="5">
          <cell r="A5">
            <v>4</v>
          </cell>
        </row>
        <row r="6">
          <cell r="A6">
            <v>5</v>
          </cell>
        </row>
        <row r="7">
          <cell r="A7">
            <v>6</v>
          </cell>
        </row>
        <row r="8">
          <cell r="A8">
            <v>7</v>
          </cell>
        </row>
        <row r="9">
          <cell r="A9">
            <v>8</v>
          </cell>
        </row>
        <row r="10">
          <cell r="A10">
            <v>9</v>
          </cell>
        </row>
        <row r="11">
          <cell r="A11">
            <v>10</v>
          </cell>
        </row>
        <row r="12">
          <cell r="A12">
            <v>11</v>
          </cell>
        </row>
        <row r="13">
          <cell r="A13">
            <v>12</v>
          </cell>
        </row>
        <row r="14">
          <cell r="A14">
            <v>13</v>
          </cell>
        </row>
        <row r="15">
          <cell r="A15">
            <v>14</v>
          </cell>
        </row>
        <row r="16">
          <cell r="A16">
            <v>15</v>
          </cell>
        </row>
        <row r="17">
          <cell r="A17">
            <v>16</v>
          </cell>
        </row>
        <row r="18">
          <cell r="A18">
            <v>17</v>
          </cell>
        </row>
        <row r="19">
          <cell r="A19">
            <v>18</v>
          </cell>
        </row>
        <row r="20">
          <cell r="A20">
            <v>19</v>
          </cell>
        </row>
        <row r="21">
          <cell r="A21">
            <v>20</v>
          </cell>
        </row>
        <row r="22">
          <cell r="A22">
            <v>21</v>
          </cell>
        </row>
        <row r="23">
          <cell r="A23">
            <v>22</v>
          </cell>
        </row>
        <row r="24">
          <cell r="A24">
            <v>23</v>
          </cell>
        </row>
        <row r="25">
          <cell r="A25">
            <v>24</v>
          </cell>
        </row>
        <row r="26">
          <cell r="A26">
            <v>25</v>
          </cell>
        </row>
        <row r="27">
          <cell r="A27">
            <v>26</v>
          </cell>
        </row>
        <row r="28">
          <cell r="A28">
            <v>27</v>
          </cell>
        </row>
        <row r="29">
          <cell r="A29">
            <v>28</v>
          </cell>
        </row>
        <row r="30">
          <cell r="A30">
            <v>29</v>
          </cell>
        </row>
        <row r="31">
          <cell r="A31">
            <v>30</v>
          </cell>
        </row>
        <row r="32">
          <cell r="A32">
            <v>31</v>
          </cell>
        </row>
        <row r="33">
          <cell r="A33">
            <v>32</v>
          </cell>
        </row>
        <row r="34">
          <cell r="A34">
            <v>33</v>
          </cell>
        </row>
        <row r="35">
          <cell r="A35">
            <v>34</v>
          </cell>
        </row>
        <row r="36">
          <cell r="A36">
            <v>35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</row>
        <row r="40">
          <cell r="A40">
            <v>39</v>
          </cell>
        </row>
        <row r="41">
          <cell r="A41">
            <v>40</v>
          </cell>
        </row>
        <row r="42">
          <cell r="A42">
            <v>41</v>
          </cell>
        </row>
        <row r="43">
          <cell r="A43">
            <v>42</v>
          </cell>
        </row>
        <row r="44">
          <cell r="A44">
            <v>43</v>
          </cell>
        </row>
        <row r="45">
          <cell r="A45">
            <v>44</v>
          </cell>
        </row>
        <row r="46">
          <cell r="A46">
            <v>45</v>
          </cell>
        </row>
        <row r="47">
          <cell r="A47">
            <v>46</v>
          </cell>
        </row>
        <row r="48">
          <cell r="A48">
            <v>47</v>
          </cell>
        </row>
        <row r="49">
          <cell r="A49">
            <v>48</v>
          </cell>
        </row>
        <row r="50">
          <cell r="A50">
            <v>49</v>
          </cell>
        </row>
        <row r="51">
          <cell r="A51">
            <v>50</v>
          </cell>
        </row>
        <row r="52">
          <cell r="A52">
            <v>51</v>
          </cell>
        </row>
        <row r="53">
          <cell r="A53">
            <v>52</v>
          </cell>
        </row>
        <row r="54">
          <cell r="A54">
            <v>53</v>
          </cell>
        </row>
        <row r="55">
          <cell r="A55">
            <v>54</v>
          </cell>
        </row>
        <row r="56">
          <cell r="A56">
            <v>55</v>
          </cell>
        </row>
        <row r="57">
          <cell r="A57">
            <v>56</v>
          </cell>
        </row>
        <row r="58">
          <cell r="A58">
            <v>57</v>
          </cell>
        </row>
        <row r="59">
          <cell r="A59">
            <v>58</v>
          </cell>
        </row>
        <row r="60">
          <cell r="A60">
            <v>59</v>
          </cell>
        </row>
        <row r="61">
          <cell r="A61">
            <v>60</v>
          </cell>
        </row>
        <row r="62">
          <cell r="A62">
            <v>61</v>
          </cell>
        </row>
        <row r="63">
          <cell r="A63">
            <v>62</v>
          </cell>
        </row>
        <row r="64">
          <cell r="A64">
            <v>63</v>
          </cell>
        </row>
        <row r="65">
          <cell r="A65">
            <v>64</v>
          </cell>
        </row>
        <row r="66">
          <cell r="A66">
            <v>65</v>
          </cell>
        </row>
        <row r="67">
          <cell r="A67">
            <v>66</v>
          </cell>
        </row>
        <row r="68">
          <cell r="A68">
            <v>67</v>
          </cell>
        </row>
        <row r="69">
          <cell r="A69">
            <v>68</v>
          </cell>
        </row>
        <row r="70">
          <cell r="A70">
            <v>69</v>
          </cell>
        </row>
        <row r="71">
          <cell r="A71">
            <v>70</v>
          </cell>
        </row>
        <row r="72">
          <cell r="A72">
            <v>71</v>
          </cell>
        </row>
        <row r="73">
          <cell r="A73">
            <v>72</v>
          </cell>
        </row>
        <row r="74">
          <cell r="A74">
            <v>73</v>
          </cell>
        </row>
        <row r="75">
          <cell r="A75">
            <v>74</v>
          </cell>
        </row>
        <row r="76">
          <cell r="A76">
            <v>75</v>
          </cell>
        </row>
        <row r="77">
          <cell r="A77">
            <v>76</v>
          </cell>
        </row>
        <row r="78">
          <cell r="A78">
            <v>77</v>
          </cell>
        </row>
        <row r="79">
          <cell r="A79">
            <v>78</v>
          </cell>
        </row>
        <row r="80">
          <cell r="A80">
            <v>79</v>
          </cell>
        </row>
        <row r="81">
          <cell r="A81">
            <v>80</v>
          </cell>
        </row>
        <row r="82">
          <cell r="A82">
            <v>81</v>
          </cell>
        </row>
        <row r="83">
          <cell r="A83">
            <v>82</v>
          </cell>
        </row>
        <row r="84">
          <cell r="A84">
            <v>83</v>
          </cell>
        </row>
        <row r="85">
          <cell r="A85">
            <v>84</v>
          </cell>
        </row>
        <row r="86">
          <cell r="A86">
            <v>85</v>
          </cell>
        </row>
        <row r="87">
          <cell r="A87">
            <v>86</v>
          </cell>
        </row>
        <row r="88">
          <cell r="A88">
            <v>87</v>
          </cell>
        </row>
        <row r="89">
          <cell r="A89">
            <v>88</v>
          </cell>
        </row>
        <row r="90">
          <cell r="A90">
            <v>89</v>
          </cell>
        </row>
        <row r="91">
          <cell r="A91">
            <v>90</v>
          </cell>
        </row>
        <row r="92">
          <cell r="A92">
            <v>91</v>
          </cell>
        </row>
        <row r="93">
          <cell r="A93">
            <v>92</v>
          </cell>
        </row>
        <row r="94">
          <cell r="A94">
            <v>93</v>
          </cell>
        </row>
        <row r="95">
          <cell r="A95">
            <v>94</v>
          </cell>
        </row>
        <row r="96">
          <cell r="A96">
            <v>95</v>
          </cell>
        </row>
        <row r="97">
          <cell r="A97">
            <v>96</v>
          </cell>
        </row>
        <row r="98">
          <cell r="A98">
            <v>97</v>
          </cell>
        </row>
        <row r="99">
          <cell r="A99">
            <v>98</v>
          </cell>
        </row>
        <row r="100">
          <cell r="A100">
            <v>99</v>
          </cell>
        </row>
        <row r="101">
          <cell r="A101">
            <v>100</v>
          </cell>
        </row>
        <row r="102">
          <cell r="A102">
            <v>101</v>
          </cell>
        </row>
        <row r="103">
          <cell r="A103">
            <v>102</v>
          </cell>
        </row>
        <row r="104">
          <cell r="A104">
            <v>103</v>
          </cell>
        </row>
        <row r="105">
          <cell r="A105">
            <v>104</v>
          </cell>
        </row>
        <row r="106">
          <cell r="A106">
            <v>105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</row>
        <row r="110">
          <cell r="A110">
            <v>109</v>
          </cell>
        </row>
        <row r="111">
          <cell r="A111">
            <v>110</v>
          </cell>
        </row>
        <row r="112">
          <cell r="A112">
            <v>111</v>
          </cell>
        </row>
        <row r="113">
          <cell r="A113">
            <v>112</v>
          </cell>
        </row>
        <row r="114">
          <cell r="A114">
            <v>113</v>
          </cell>
        </row>
        <row r="115">
          <cell r="A115">
            <v>114</v>
          </cell>
        </row>
        <row r="116">
          <cell r="A116">
            <v>115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</row>
        <row r="120">
          <cell r="A120">
            <v>119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</row>
        <row r="124">
          <cell r="A124">
            <v>123</v>
          </cell>
        </row>
        <row r="125">
          <cell r="A125">
            <v>124</v>
          </cell>
        </row>
        <row r="126">
          <cell r="A126">
            <v>125</v>
          </cell>
        </row>
        <row r="127">
          <cell r="A127">
            <v>126</v>
          </cell>
        </row>
        <row r="128">
          <cell r="A128">
            <v>127</v>
          </cell>
        </row>
        <row r="129">
          <cell r="A129">
            <v>128</v>
          </cell>
        </row>
        <row r="130">
          <cell r="A130">
            <v>129</v>
          </cell>
        </row>
        <row r="131">
          <cell r="A131">
            <v>130</v>
          </cell>
        </row>
        <row r="132">
          <cell r="A132">
            <v>131</v>
          </cell>
        </row>
        <row r="133">
          <cell r="A133">
            <v>132</v>
          </cell>
        </row>
        <row r="134">
          <cell r="A134">
            <v>133</v>
          </cell>
        </row>
        <row r="135">
          <cell r="A135">
            <v>134</v>
          </cell>
        </row>
        <row r="136">
          <cell r="A136">
            <v>135</v>
          </cell>
        </row>
        <row r="137">
          <cell r="A137">
            <v>136</v>
          </cell>
        </row>
        <row r="138">
          <cell r="A138">
            <v>137</v>
          </cell>
        </row>
        <row r="139">
          <cell r="A139">
            <v>138</v>
          </cell>
        </row>
        <row r="140">
          <cell r="A140">
            <v>139</v>
          </cell>
        </row>
        <row r="141">
          <cell r="A141">
            <v>140</v>
          </cell>
        </row>
        <row r="142">
          <cell r="A142">
            <v>141</v>
          </cell>
        </row>
        <row r="143">
          <cell r="A143">
            <v>142</v>
          </cell>
        </row>
        <row r="144">
          <cell r="A144">
            <v>143</v>
          </cell>
        </row>
        <row r="145">
          <cell r="A145">
            <v>144</v>
          </cell>
        </row>
        <row r="146">
          <cell r="A146">
            <v>145</v>
          </cell>
        </row>
        <row r="147">
          <cell r="A147">
            <v>146</v>
          </cell>
        </row>
        <row r="148">
          <cell r="A148">
            <v>147</v>
          </cell>
        </row>
        <row r="149">
          <cell r="A149">
            <v>148</v>
          </cell>
        </row>
        <row r="150">
          <cell r="A150">
            <v>149</v>
          </cell>
        </row>
        <row r="151">
          <cell r="A151">
            <v>150</v>
          </cell>
        </row>
        <row r="152">
          <cell r="A152">
            <v>151</v>
          </cell>
        </row>
        <row r="153">
          <cell r="A153">
            <v>152</v>
          </cell>
        </row>
        <row r="154">
          <cell r="A154">
            <v>153</v>
          </cell>
        </row>
        <row r="155">
          <cell r="A155">
            <v>154</v>
          </cell>
        </row>
        <row r="156">
          <cell r="A156">
            <v>155</v>
          </cell>
        </row>
        <row r="157">
          <cell r="A157">
            <v>156</v>
          </cell>
        </row>
        <row r="158">
          <cell r="A158">
            <v>157</v>
          </cell>
        </row>
        <row r="159">
          <cell r="A159">
            <v>158</v>
          </cell>
        </row>
        <row r="160">
          <cell r="A160">
            <v>159</v>
          </cell>
        </row>
        <row r="161">
          <cell r="A161">
            <v>160</v>
          </cell>
        </row>
        <row r="162">
          <cell r="A162">
            <v>161</v>
          </cell>
        </row>
        <row r="163">
          <cell r="A163">
            <v>162</v>
          </cell>
        </row>
        <row r="164">
          <cell r="A164">
            <v>163</v>
          </cell>
        </row>
        <row r="165">
          <cell r="A165">
            <v>164</v>
          </cell>
        </row>
        <row r="166">
          <cell r="A166">
            <v>165</v>
          </cell>
        </row>
        <row r="167">
          <cell r="A167">
            <v>166</v>
          </cell>
        </row>
        <row r="168">
          <cell r="A168">
            <v>167</v>
          </cell>
        </row>
        <row r="169">
          <cell r="A169">
            <v>168</v>
          </cell>
        </row>
        <row r="170">
          <cell r="A170">
            <v>169</v>
          </cell>
        </row>
        <row r="171">
          <cell r="A171">
            <v>170</v>
          </cell>
        </row>
        <row r="172">
          <cell r="A172">
            <v>171</v>
          </cell>
        </row>
        <row r="173">
          <cell r="A173">
            <v>172</v>
          </cell>
        </row>
        <row r="174">
          <cell r="A174">
            <v>173</v>
          </cell>
        </row>
        <row r="175">
          <cell r="A175">
            <v>174</v>
          </cell>
        </row>
        <row r="176">
          <cell r="A176">
            <v>175</v>
          </cell>
        </row>
        <row r="177">
          <cell r="A177">
            <v>176</v>
          </cell>
        </row>
        <row r="178">
          <cell r="A178">
            <v>177</v>
          </cell>
        </row>
        <row r="179">
          <cell r="A179">
            <v>178</v>
          </cell>
        </row>
        <row r="180">
          <cell r="A180">
            <v>179</v>
          </cell>
        </row>
        <row r="181">
          <cell r="A181">
            <v>180</v>
          </cell>
        </row>
        <row r="182">
          <cell r="A182">
            <v>181</v>
          </cell>
        </row>
        <row r="183">
          <cell r="A183">
            <v>182</v>
          </cell>
        </row>
        <row r="184">
          <cell r="A184">
            <v>183</v>
          </cell>
        </row>
        <row r="185">
          <cell r="A185">
            <v>184</v>
          </cell>
        </row>
        <row r="186">
          <cell r="A186">
            <v>185</v>
          </cell>
        </row>
        <row r="187">
          <cell r="A187">
            <v>186</v>
          </cell>
        </row>
        <row r="188">
          <cell r="A188">
            <v>187</v>
          </cell>
        </row>
        <row r="189">
          <cell r="A189">
            <v>188</v>
          </cell>
        </row>
        <row r="190">
          <cell r="A190">
            <v>189</v>
          </cell>
        </row>
        <row r="191">
          <cell r="A191">
            <v>190</v>
          </cell>
        </row>
        <row r="192">
          <cell r="A192">
            <v>191</v>
          </cell>
        </row>
        <row r="193">
          <cell r="A193">
            <v>192</v>
          </cell>
        </row>
        <row r="194">
          <cell r="A194">
            <v>193</v>
          </cell>
        </row>
        <row r="195">
          <cell r="A195">
            <v>194</v>
          </cell>
        </row>
        <row r="196">
          <cell r="A196">
            <v>195</v>
          </cell>
        </row>
        <row r="197">
          <cell r="A197">
            <v>196</v>
          </cell>
        </row>
        <row r="198">
          <cell r="A198">
            <v>197</v>
          </cell>
        </row>
        <row r="199">
          <cell r="A199">
            <v>198</v>
          </cell>
        </row>
        <row r="200">
          <cell r="A200">
            <v>199</v>
          </cell>
        </row>
        <row r="201">
          <cell r="A201">
            <v>200</v>
          </cell>
        </row>
        <row r="202">
          <cell r="A202">
            <v>201</v>
          </cell>
        </row>
        <row r="203">
          <cell r="A203">
            <v>202</v>
          </cell>
        </row>
        <row r="204">
          <cell r="A204">
            <v>203</v>
          </cell>
        </row>
        <row r="205">
          <cell r="A205">
            <v>204</v>
          </cell>
        </row>
        <row r="206">
          <cell r="A206">
            <v>205</v>
          </cell>
        </row>
        <row r="207">
          <cell r="A207">
            <v>206</v>
          </cell>
        </row>
        <row r="208">
          <cell r="A208">
            <v>207</v>
          </cell>
        </row>
        <row r="209">
          <cell r="A209">
            <v>208</v>
          </cell>
        </row>
        <row r="210">
          <cell r="A210">
            <v>209</v>
          </cell>
        </row>
        <row r="211">
          <cell r="A211">
            <v>210</v>
          </cell>
        </row>
        <row r="212">
          <cell r="A212">
            <v>211</v>
          </cell>
        </row>
        <row r="213">
          <cell r="A213">
            <v>212</v>
          </cell>
        </row>
        <row r="214">
          <cell r="A214">
            <v>213</v>
          </cell>
        </row>
        <row r="215">
          <cell r="A215">
            <v>214</v>
          </cell>
        </row>
        <row r="216">
          <cell r="A216">
            <v>215</v>
          </cell>
        </row>
        <row r="217">
          <cell r="A217">
            <v>216</v>
          </cell>
        </row>
        <row r="218">
          <cell r="A218">
            <v>217</v>
          </cell>
        </row>
        <row r="219">
          <cell r="A219">
            <v>218</v>
          </cell>
        </row>
        <row r="220">
          <cell r="A220">
            <v>219</v>
          </cell>
        </row>
        <row r="221">
          <cell r="A221">
            <v>220</v>
          </cell>
        </row>
        <row r="222">
          <cell r="A222">
            <v>221</v>
          </cell>
        </row>
        <row r="223">
          <cell r="A223">
            <v>222</v>
          </cell>
        </row>
        <row r="224">
          <cell r="A224">
            <v>223</v>
          </cell>
        </row>
        <row r="225">
          <cell r="A225">
            <v>224</v>
          </cell>
        </row>
        <row r="226">
          <cell r="A226">
            <v>225</v>
          </cell>
        </row>
        <row r="227">
          <cell r="A227">
            <v>226</v>
          </cell>
        </row>
        <row r="228">
          <cell r="A228">
            <v>227</v>
          </cell>
        </row>
        <row r="229">
          <cell r="A229">
            <v>228</v>
          </cell>
        </row>
        <row r="230">
          <cell r="A230">
            <v>229</v>
          </cell>
        </row>
        <row r="231">
          <cell r="A231">
            <v>230</v>
          </cell>
        </row>
        <row r="232">
          <cell r="A232">
            <v>231</v>
          </cell>
        </row>
        <row r="233">
          <cell r="A233">
            <v>232</v>
          </cell>
        </row>
        <row r="234">
          <cell r="A234">
            <v>233</v>
          </cell>
        </row>
        <row r="235">
          <cell r="A235">
            <v>234</v>
          </cell>
        </row>
        <row r="236">
          <cell r="A236">
            <v>235</v>
          </cell>
        </row>
        <row r="237">
          <cell r="A237">
            <v>236</v>
          </cell>
        </row>
        <row r="238">
          <cell r="A238">
            <v>237</v>
          </cell>
        </row>
        <row r="239">
          <cell r="A239">
            <v>238</v>
          </cell>
        </row>
        <row r="240">
          <cell r="A240">
            <v>239</v>
          </cell>
        </row>
        <row r="241">
          <cell r="A241">
            <v>240</v>
          </cell>
        </row>
        <row r="242">
          <cell r="A242">
            <v>241</v>
          </cell>
        </row>
        <row r="243">
          <cell r="A243">
            <v>242</v>
          </cell>
        </row>
        <row r="244">
          <cell r="A244">
            <v>243</v>
          </cell>
        </row>
        <row r="245">
          <cell r="A245">
            <v>244</v>
          </cell>
        </row>
        <row r="246">
          <cell r="A246">
            <v>245</v>
          </cell>
        </row>
        <row r="247">
          <cell r="A247">
            <v>246</v>
          </cell>
        </row>
        <row r="248">
          <cell r="A248">
            <v>247</v>
          </cell>
        </row>
        <row r="249">
          <cell r="A249">
            <v>248</v>
          </cell>
        </row>
        <row r="250">
          <cell r="A250">
            <v>249</v>
          </cell>
        </row>
        <row r="251">
          <cell r="A251">
            <v>250</v>
          </cell>
        </row>
        <row r="252">
          <cell r="A252">
            <v>251</v>
          </cell>
        </row>
        <row r="253">
          <cell r="A253">
            <v>252</v>
          </cell>
        </row>
        <row r="254">
          <cell r="A254">
            <v>253</v>
          </cell>
        </row>
        <row r="255">
          <cell r="A255">
            <v>254</v>
          </cell>
        </row>
        <row r="256">
          <cell r="A256">
            <v>255</v>
          </cell>
        </row>
        <row r="257">
          <cell r="A257">
            <v>256</v>
          </cell>
        </row>
        <row r="258">
          <cell r="A258">
            <v>257</v>
          </cell>
        </row>
        <row r="259">
          <cell r="A259">
            <v>258</v>
          </cell>
        </row>
        <row r="260">
          <cell r="A260">
            <v>259</v>
          </cell>
        </row>
        <row r="261">
          <cell r="A261">
            <v>260</v>
          </cell>
        </row>
        <row r="262">
          <cell r="A262">
            <v>261</v>
          </cell>
        </row>
        <row r="263">
          <cell r="A263">
            <v>262</v>
          </cell>
        </row>
        <row r="264">
          <cell r="A264">
            <v>263</v>
          </cell>
        </row>
        <row r="265">
          <cell r="A265">
            <v>264</v>
          </cell>
        </row>
        <row r="266">
          <cell r="A266">
            <v>265</v>
          </cell>
        </row>
        <row r="267">
          <cell r="A267">
            <v>266</v>
          </cell>
        </row>
        <row r="268">
          <cell r="A268">
            <v>267</v>
          </cell>
        </row>
        <row r="269">
          <cell r="A269">
            <v>268</v>
          </cell>
        </row>
        <row r="270">
          <cell r="A270">
            <v>269</v>
          </cell>
        </row>
        <row r="271">
          <cell r="A271">
            <v>270</v>
          </cell>
        </row>
        <row r="272">
          <cell r="A272">
            <v>271</v>
          </cell>
        </row>
        <row r="273">
          <cell r="A273">
            <v>272</v>
          </cell>
        </row>
        <row r="274">
          <cell r="A274">
            <v>273</v>
          </cell>
        </row>
        <row r="275">
          <cell r="A275">
            <v>274</v>
          </cell>
        </row>
        <row r="276">
          <cell r="A276">
            <v>275</v>
          </cell>
        </row>
        <row r="277">
          <cell r="A277">
            <v>276</v>
          </cell>
        </row>
        <row r="278">
          <cell r="A278">
            <v>277</v>
          </cell>
        </row>
        <row r="279">
          <cell r="A279">
            <v>278</v>
          </cell>
        </row>
        <row r="280">
          <cell r="A280">
            <v>279</v>
          </cell>
        </row>
        <row r="281">
          <cell r="A281">
            <v>280</v>
          </cell>
        </row>
        <row r="282">
          <cell r="A282">
            <v>281</v>
          </cell>
        </row>
        <row r="283">
          <cell r="A283">
            <v>282</v>
          </cell>
        </row>
        <row r="284">
          <cell r="A284">
            <v>283</v>
          </cell>
        </row>
        <row r="285">
          <cell r="A285">
            <v>284</v>
          </cell>
        </row>
        <row r="286">
          <cell r="A286">
            <v>285</v>
          </cell>
        </row>
        <row r="287">
          <cell r="A287">
            <v>286</v>
          </cell>
        </row>
        <row r="288">
          <cell r="A288">
            <v>287</v>
          </cell>
        </row>
        <row r="289">
          <cell r="A289">
            <v>288</v>
          </cell>
        </row>
        <row r="290">
          <cell r="A290">
            <v>289</v>
          </cell>
        </row>
        <row r="291">
          <cell r="A291">
            <v>290</v>
          </cell>
        </row>
        <row r="292">
          <cell r="A292">
            <v>291</v>
          </cell>
        </row>
        <row r="293">
          <cell r="A293">
            <v>292</v>
          </cell>
        </row>
        <row r="294">
          <cell r="A294">
            <v>293</v>
          </cell>
        </row>
        <row r="295">
          <cell r="A295">
            <v>294</v>
          </cell>
        </row>
        <row r="296">
          <cell r="A296">
            <v>295</v>
          </cell>
        </row>
        <row r="297">
          <cell r="A297">
            <v>296</v>
          </cell>
        </row>
        <row r="298">
          <cell r="A298">
            <v>297</v>
          </cell>
        </row>
        <row r="299">
          <cell r="A299">
            <v>298</v>
          </cell>
        </row>
        <row r="300">
          <cell r="A300">
            <v>299</v>
          </cell>
        </row>
        <row r="301">
          <cell r="A301">
            <v>300</v>
          </cell>
        </row>
        <row r="302">
          <cell r="A302">
            <v>301</v>
          </cell>
        </row>
        <row r="303">
          <cell r="A303">
            <v>302</v>
          </cell>
        </row>
        <row r="304">
          <cell r="A304">
            <v>303</v>
          </cell>
        </row>
        <row r="305">
          <cell r="A305">
            <v>304</v>
          </cell>
        </row>
        <row r="306">
          <cell r="A306">
            <v>305</v>
          </cell>
        </row>
        <row r="307">
          <cell r="A307">
            <v>306</v>
          </cell>
        </row>
        <row r="308">
          <cell r="A308">
            <v>307</v>
          </cell>
        </row>
        <row r="309">
          <cell r="A309">
            <v>308</v>
          </cell>
        </row>
        <row r="310">
          <cell r="A310">
            <v>309</v>
          </cell>
        </row>
        <row r="311">
          <cell r="A311">
            <v>310</v>
          </cell>
        </row>
        <row r="312">
          <cell r="A312">
            <v>311</v>
          </cell>
        </row>
        <row r="313">
          <cell r="A313">
            <v>312</v>
          </cell>
        </row>
        <row r="314">
          <cell r="A314">
            <v>313</v>
          </cell>
        </row>
        <row r="315">
          <cell r="A315">
            <v>314</v>
          </cell>
        </row>
        <row r="316">
          <cell r="A316">
            <v>315</v>
          </cell>
        </row>
        <row r="317">
          <cell r="A317">
            <v>316</v>
          </cell>
        </row>
        <row r="318">
          <cell r="A318">
            <v>317</v>
          </cell>
        </row>
        <row r="319">
          <cell r="A319">
            <v>318</v>
          </cell>
        </row>
        <row r="320">
          <cell r="A320">
            <v>319</v>
          </cell>
        </row>
        <row r="321">
          <cell r="A321">
            <v>320</v>
          </cell>
        </row>
        <row r="322">
          <cell r="A322">
            <v>321</v>
          </cell>
        </row>
        <row r="323">
          <cell r="A323">
            <v>322</v>
          </cell>
        </row>
        <row r="324">
          <cell r="A324">
            <v>323</v>
          </cell>
        </row>
        <row r="325">
          <cell r="A325">
            <v>324</v>
          </cell>
        </row>
        <row r="326">
          <cell r="A326">
            <v>325</v>
          </cell>
        </row>
        <row r="327">
          <cell r="A327">
            <v>326</v>
          </cell>
        </row>
        <row r="328">
          <cell r="A328">
            <v>327</v>
          </cell>
        </row>
        <row r="329">
          <cell r="A329">
            <v>328</v>
          </cell>
        </row>
        <row r="330">
          <cell r="A330">
            <v>329</v>
          </cell>
        </row>
        <row r="331">
          <cell r="A331">
            <v>330</v>
          </cell>
        </row>
        <row r="332">
          <cell r="A332">
            <v>331</v>
          </cell>
        </row>
        <row r="333">
          <cell r="A333">
            <v>332</v>
          </cell>
        </row>
        <row r="334">
          <cell r="A334">
            <v>333</v>
          </cell>
        </row>
        <row r="335">
          <cell r="A335">
            <v>334</v>
          </cell>
        </row>
        <row r="336">
          <cell r="A336">
            <v>335</v>
          </cell>
        </row>
        <row r="337">
          <cell r="A337">
            <v>336</v>
          </cell>
        </row>
        <row r="338">
          <cell r="A338">
            <v>337</v>
          </cell>
        </row>
        <row r="339">
          <cell r="A339">
            <v>338</v>
          </cell>
        </row>
        <row r="340">
          <cell r="A340">
            <v>339</v>
          </cell>
        </row>
        <row r="341">
          <cell r="A341">
            <v>340</v>
          </cell>
        </row>
        <row r="342">
          <cell r="A342">
            <v>341</v>
          </cell>
        </row>
        <row r="343">
          <cell r="A343">
            <v>342</v>
          </cell>
        </row>
        <row r="344">
          <cell r="A344">
            <v>343</v>
          </cell>
        </row>
        <row r="345">
          <cell r="A345">
            <v>344</v>
          </cell>
        </row>
        <row r="346">
          <cell r="A346">
            <v>345</v>
          </cell>
        </row>
        <row r="347">
          <cell r="A347">
            <v>346</v>
          </cell>
        </row>
        <row r="348">
          <cell r="A348">
            <v>347</v>
          </cell>
        </row>
        <row r="349">
          <cell r="A349">
            <v>348</v>
          </cell>
        </row>
        <row r="350">
          <cell r="A350">
            <v>349</v>
          </cell>
        </row>
        <row r="351">
          <cell r="A351">
            <v>350</v>
          </cell>
        </row>
        <row r="352">
          <cell r="A352">
            <v>351</v>
          </cell>
        </row>
        <row r="353">
          <cell r="A353">
            <v>352</v>
          </cell>
        </row>
        <row r="354">
          <cell r="A354">
            <v>353</v>
          </cell>
        </row>
        <row r="355">
          <cell r="A355">
            <v>354</v>
          </cell>
        </row>
        <row r="356">
          <cell r="A356">
            <v>355</v>
          </cell>
        </row>
        <row r="357">
          <cell r="A357">
            <v>356</v>
          </cell>
        </row>
        <row r="358">
          <cell r="A358">
            <v>357</v>
          </cell>
        </row>
        <row r="359">
          <cell r="A359">
            <v>358</v>
          </cell>
        </row>
        <row r="360">
          <cell r="A360">
            <v>359</v>
          </cell>
        </row>
        <row r="361">
          <cell r="A361">
            <v>360</v>
          </cell>
        </row>
        <row r="362">
          <cell r="A362">
            <v>361</v>
          </cell>
        </row>
        <row r="363">
          <cell r="A363">
            <v>362</v>
          </cell>
        </row>
        <row r="364">
          <cell r="A364">
            <v>363</v>
          </cell>
        </row>
        <row r="365">
          <cell r="A365">
            <v>364</v>
          </cell>
        </row>
        <row r="366">
          <cell r="A366">
            <v>365</v>
          </cell>
        </row>
        <row r="367">
          <cell r="A367">
            <v>366</v>
          </cell>
        </row>
        <row r="368">
          <cell r="A368">
            <v>367</v>
          </cell>
        </row>
        <row r="369">
          <cell r="A369">
            <v>368</v>
          </cell>
        </row>
        <row r="370">
          <cell r="A370">
            <v>369</v>
          </cell>
        </row>
        <row r="371">
          <cell r="A371">
            <v>370</v>
          </cell>
        </row>
        <row r="372">
          <cell r="A372">
            <v>371</v>
          </cell>
        </row>
        <row r="373">
          <cell r="A373">
            <v>372</v>
          </cell>
        </row>
        <row r="374">
          <cell r="A374">
            <v>373</v>
          </cell>
        </row>
        <row r="375">
          <cell r="A375">
            <v>374</v>
          </cell>
        </row>
        <row r="376">
          <cell r="A376">
            <v>375</v>
          </cell>
        </row>
        <row r="377">
          <cell r="A377">
            <v>376</v>
          </cell>
        </row>
        <row r="378">
          <cell r="A378">
            <v>377</v>
          </cell>
        </row>
        <row r="379">
          <cell r="A379">
            <v>378</v>
          </cell>
        </row>
        <row r="380">
          <cell r="A380">
            <v>379</v>
          </cell>
        </row>
        <row r="381">
          <cell r="A381">
            <v>380</v>
          </cell>
        </row>
        <row r="382">
          <cell r="A382">
            <v>381</v>
          </cell>
        </row>
        <row r="383">
          <cell r="A383">
            <v>382</v>
          </cell>
        </row>
        <row r="384">
          <cell r="A384">
            <v>383</v>
          </cell>
        </row>
        <row r="385">
          <cell r="A385">
            <v>384</v>
          </cell>
        </row>
        <row r="386">
          <cell r="A386">
            <v>385</v>
          </cell>
        </row>
        <row r="387">
          <cell r="A387">
            <v>386</v>
          </cell>
        </row>
        <row r="388">
          <cell r="A388">
            <v>387</v>
          </cell>
        </row>
        <row r="389">
          <cell r="A389">
            <v>388</v>
          </cell>
        </row>
        <row r="390">
          <cell r="A390">
            <v>389</v>
          </cell>
        </row>
        <row r="391">
          <cell r="A391">
            <v>390</v>
          </cell>
        </row>
        <row r="392">
          <cell r="A392">
            <v>391</v>
          </cell>
        </row>
        <row r="393">
          <cell r="A393">
            <v>392</v>
          </cell>
        </row>
        <row r="394">
          <cell r="A394">
            <v>393</v>
          </cell>
        </row>
        <row r="395">
          <cell r="A395">
            <v>394</v>
          </cell>
        </row>
        <row r="396">
          <cell r="A396">
            <v>395</v>
          </cell>
        </row>
        <row r="397">
          <cell r="A397">
            <v>396</v>
          </cell>
        </row>
        <row r="398">
          <cell r="A398">
            <v>397</v>
          </cell>
        </row>
        <row r="399">
          <cell r="A399">
            <v>398</v>
          </cell>
        </row>
        <row r="400">
          <cell r="A400">
            <v>399</v>
          </cell>
        </row>
      </sheetData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98"/>
  <sheetViews>
    <sheetView workbookViewId="0">
      <selection activeCell="E18" sqref="E18"/>
    </sheetView>
  </sheetViews>
  <sheetFormatPr defaultRowHeight="14.35" x14ac:dyDescent="0.5"/>
  <cols>
    <col min="1" max="1" width="7.76171875" bestFit="1" customWidth="1"/>
    <col min="2" max="2" width="6.87890625" bestFit="1" customWidth="1"/>
    <col min="3" max="3" width="11.87890625" bestFit="1" customWidth="1"/>
    <col min="4" max="4" width="19.05859375" bestFit="1" customWidth="1"/>
    <col min="5" max="5" width="19.52734375" bestFit="1" customWidth="1"/>
    <col min="6" max="6" width="19.52734375" style="5" customWidth="1"/>
    <col min="7" max="7" width="19.76171875" bestFit="1" customWidth="1"/>
    <col min="8" max="15" width="19.76171875" customWidth="1"/>
    <col min="16" max="17" width="19.76171875" style="2" customWidth="1"/>
    <col min="21" max="21" width="12.703125" bestFit="1" customWidth="1"/>
    <col min="22" max="22" width="13.29296875" bestFit="1" customWidth="1"/>
    <col min="23" max="23" width="14.29296875" bestFit="1" customWidth="1"/>
    <col min="24" max="24" width="12.87890625" bestFit="1" customWidth="1"/>
    <col min="26" max="27" width="9.234375" bestFit="1" customWidth="1"/>
    <col min="28" max="28" width="14.29296875" bestFit="1" customWidth="1"/>
    <col min="29" max="29" width="12.87890625" bestFit="1" customWidth="1"/>
    <col min="30" max="31" width="8.64453125" bestFit="1" customWidth="1"/>
  </cols>
  <sheetData>
    <row r="1" spans="1:33" x14ac:dyDescent="0.5">
      <c r="C1" t="s">
        <v>15</v>
      </c>
      <c r="D1" t="s">
        <v>16</v>
      </c>
      <c r="E1" t="s">
        <v>17</v>
      </c>
      <c r="G1" t="s">
        <v>598</v>
      </c>
      <c r="H1">
        <v>-8</v>
      </c>
      <c r="I1">
        <v>-7</v>
      </c>
      <c r="J1">
        <v>-6</v>
      </c>
      <c r="K1">
        <v>-5</v>
      </c>
      <c r="L1">
        <v>-4</v>
      </c>
      <c r="N1">
        <v>2</v>
      </c>
      <c r="O1">
        <v>3</v>
      </c>
      <c r="P1" s="10">
        <v>6</v>
      </c>
      <c r="Q1" s="10">
        <v>7</v>
      </c>
      <c r="R1">
        <v>8</v>
      </c>
      <c r="S1">
        <v>9</v>
      </c>
      <c r="U1" t="s">
        <v>564</v>
      </c>
      <c r="V1" t="s">
        <v>565</v>
      </c>
      <c r="W1" t="s">
        <v>568</v>
      </c>
      <c r="X1" t="s">
        <v>569</v>
      </c>
      <c r="Z1" t="s">
        <v>566</v>
      </c>
      <c r="AA1" t="s">
        <v>567</v>
      </c>
      <c r="AB1" t="s">
        <v>562</v>
      </c>
      <c r="AC1" t="s">
        <v>563</v>
      </c>
      <c r="AD1" t="s">
        <v>560</v>
      </c>
      <c r="AE1" t="s">
        <v>561</v>
      </c>
      <c r="AF1" t="s">
        <v>588</v>
      </c>
      <c r="AG1" t="s">
        <v>589</v>
      </c>
    </row>
    <row r="2" spans="1:33" hidden="1" x14ac:dyDescent="0.5">
      <c r="A2" t="s">
        <v>43</v>
      </c>
      <c r="B2" t="s">
        <v>42</v>
      </c>
      <c r="C2">
        <v>8</v>
      </c>
      <c r="D2">
        <v>14</v>
      </c>
      <c r="E2">
        <v>16</v>
      </c>
      <c r="F2" s="5">
        <v>1</v>
      </c>
      <c r="G2" s="1" t="s">
        <v>556</v>
      </c>
      <c r="H2" s="5" t="s">
        <v>604</v>
      </c>
      <c r="I2" s="5" t="s">
        <v>583</v>
      </c>
      <c r="J2" s="5" t="s">
        <v>575</v>
      </c>
      <c r="K2" s="5" t="s">
        <v>576</v>
      </c>
      <c r="L2" s="5" t="s">
        <v>570</v>
      </c>
      <c r="M2" s="5" t="s">
        <v>571</v>
      </c>
      <c r="N2" s="1" t="s">
        <v>599</v>
      </c>
      <c r="O2" s="1">
        <v>0</v>
      </c>
      <c r="Q2" s="2" t="s">
        <v>600</v>
      </c>
      <c r="R2" s="2" t="s">
        <v>602</v>
      </c>
      <c r="S2" s="2" t="s">
        <v>600</v>
      </c>
      <c r="U2" s="5" t="s">
        <v>575</v>
      </c>
      <c r="V2" s="5" t="s">
        <v>576</v>
      </c>
      <c r="W2" s="5" t="s">
        <v>570</v>
      </c>
      <c r="X2" s="5" t="s">
        <v>571</v>
      </c>
      <c r="Z2" s="5" t="s">
        <v>582</v>
      </c>
      <c r="AA2" s="5" t="s">
        <v>576</v>
      </c>
      <c r="AB2" s="6" t="s">
        <v>578</v>
      </c>
      <c r="AC2" s="5">
        <v>0</v>
      </c>
      <c r="AD2" s="5" t="s">
        <v>6</v>
      </c>
      <c r="AE2" s="5" t="s">
        <v>584</v>
      </c>
      <c r="AF2" s="5" t="s">
        <v>590</v>
      </c>
      <c r="AG2" s="5" t="s">
        <v>585</v>
      </c>
    </row>
    <row r="3" spans="1:33" x14ac:dyDescent="0.5">
      <c r="A3">
        <f>HEX2DEC(B2)</f>
        <v>3192364</v>
      </c>
      <c r="B3">
        <v>0</v>
      </c>
      <c r="C3" s="3" t="s">
        <v>0</v>
      </c>
      <c r="D3" s="3" t="s">
        <v>0</v>
      </c>
      <c r="E3" s="3" t="s">
        <v>0</v>
      </c>
      <c r="G3" s="1" t="s">
        <v>554</v>
      </c>
      <c r="H3" t="s">
        <v>603</v>
      </c>
      <c r="I3">
        <v>0</v>
      </c>
      <c r="J3" t="s">
        <v>572</v>
      </c>
      <c r="K3" t="s">
        <v>573</v>
      </c>
      <c r="L3" t="s">
        <v>575</v>
      </c>
      <c r="M3" t="s">
        <v>576</v>
      </c>
      <c r="N3" s="2" t="s">
        <v>600</v>
      </c>
      <c r="O3" s="2" t="s">
        <v>602</v>
      </c>
      <c r="P3" s="2" t="s">
        <v>599</v>
      </c>
      <c r="Q3" s="2">
        <v>0</v>
      </c>
      <c r="R3" s="2" t="s">
        <v>602</v>
      </c>
      <c r="S3" s="2" t="s">
        <v>600</v>
      </c>
      <c r="U3" t="s">
        <v>572</v>
      </c>
      <c r="V3" t="s">
        <v>573</v>
      </c>
      <c r="W3" t="s">
        <v>575</v>
      </c>
      <c r="X3" t="s">
        <v>576</v>
      </c>
      <c r="Z3" t="s">
        <v>574</v>
      </c>
      <c r="AA3">
        <v>0</v>
      </c>
      <c r="AB3" t="s">
        <v>570</v>
      </c>
      <c r="AC3" t="s">
        <v>571</v>
      </c>
      <c r="AD3" s="1" t="s">
        <v>2</v>
      </c>
      <c r="AE3">
        <v>0</v>
      </c>
      <c r="AF3" t="s">
        <v>4</v>
      </c>
      <c r="AG3" t="s">
        <v>584</v>
      </c>
    </row>
    <row r="4" spans="1:33" x14ac:dyDescent="0.5">
      <c r="B4">
        <v>1</v>
      </c>
      <c r="C4" t="s">
        <v>1</v>
      </c>
      <c r="D4" t="s">
        <v>1</v>
      </c>
      <c r="E4" t="s">
        <v>1</v>
      </c>
      <c r="G4" s="1" t="s">
        <v>555</v>
      </c>
      <c r="H4" t="s">
        <v>603</v>
      </c>
      <c r="I4" s="5">
        <v>0</v>
      </c>
      <c r="J4" t="s">
        <v>572</v>
      </c>
      <c r="K4" t="s">
        <v>573</v>
      </c>
      <c r="L4" s="5" t="s">
        <v>582</v>
      </c>
      <c r="M4" s="5" t="s">
        <v>583</v>
      </c>
      <c r="N4" s="2" t="s">
        <v>600</v>
      </c>
      <c r="O4" s="2" t="s">
        <v>602</v>
      </c>
      <c r="R4" s="2" t="s">
        <v>599</v>
      </c>
      <c r="S4">
        <v>0</v>
      </c>
      <c r="U4" t="s">
        <v>572</v>
      </c>
      <c r="V4" t="s">
        <v>573</v>
      </c>
      <c r="W4" s="5" t="s">
        <v>582</v>
      </c>
      <c r="X4" s="5" t="s">
        <v>583</v>
      </c>
      <c r="Z4" t="s">
        <v>574</v>
      </c>
      <c r="AA4" s="5">
        <v>0</v>
      </c>
      <c r="AB4" s="5" t="s">
        <v>580</v>
      </c>
      <c r="AC4" s="5" t="s">
        <v>581</v>
      </c>
      <c r="AD4" s="5" t="s">
        <v>579</v>
      </c>
      <c r="AE4" s="5" t="s">
        <v>577</v>
      </c>
      <c r="AF4" s="6" t="s">
        <v>578</v>
      </c>
      <c r="AG4">
        <v>0</v>
      </c>
    </row>
    <row r="5" spans="1:33" x14ac:dyDescent="0.5">
      <c r="B5">
        <v>2</v>
      </c>
      <c r="C5" t="s">
        <v>2</v>
      </c>
      <c r="D5" t="s">
        <v>2</v>
      </c>
      <c r="E5" t="s">
        <v>2</v>
      </c>
      <c r="G5" s="1" t="s">
        <v>557</v>
      </c>
      <c r="H5" s="5" t="s">
        <v>606</v>
      </c>
      <c r="I5" s="5" t="s">
        <v>605</v>
      </c>
      <c r="J5" s="6" t="s">
        <v>599</v>
      </c>
      <c r="K5" s="5">
        <v>0</v>
      </c>
      <c r="L5" s="5" t="s">
        <v>593</v>
      </c>
      <c r="M5" s="5" t="s">
        <v>6</v>
      </c>
      <c r="N5" s="2" t="s">
        <v>601</v>
      </c>
      <c r="O5" s="2">
        <v>0</v>
      </c>
      <c r="U5" s="6" t="s">
        <v>578</v>
      </c>
      <c r="V5" s="5">
        <v>0</v>
      </c>
      <c r="W5" s="5" t="s">
        <v>593</v>
      </c>
      <c r="X5" s="5" t="s">
        <v>6</v>
      </c>
      <c r="Z5" s="5" t="s">
        <v>591</v>
      </c>
      <c r="AA5" s="5" t="s">
        <v>579</v>
      </c>
      <c r="AB5" s="5" t="s">
        <v>592</v>
      </c>
      <c r="AC5" s="5">
        <v>0</v>
      </c>
      <c r="AD5" s="5" t="s">
        <v>591</v>
      </c>
      <c r="AE5" s="5" t="s">
        <v>591</v>
      </c>
      <c r="AF5" s="5" t="s">
        <v>591</v>
      </c>
      <c r="AG5" s="5" t="s">
        <v>591</v>
      </c>
    </row>
    <row r="6" spans="1:33" x14ac:dyDescent="0.5">
      <c r="B6">
        <v>3</v>
      </c>
      <c r="G6" s="1" t="s">
        <v>558</v>
      </c>
      <c r="H6" s="6" t="s">
        <v>599</v>
      </c>
      <c r="I6" s="5">
        <v>0</v>
      </c>
      <c r="J6" s="5" t="s">
        <v>3</v>
      </c>
      <c r="K6" s="5" t="s">
        <v>4</v>
      </c>
      <c r="L6" s="5"/>
      <c r="M6" s="5"/>
      <c r="N6" s="1"/>
      <c r="O6" s="2" t="s">
        <v>600</v>
      </c>
      <c r="U6" s="5" t="s">
        <v>3</v>
      </c>
      <c r="V6" s="5" t="s">
        <v>4</v>
      </c>
      <c r="W6" s="5"/>
      <c r="X6" s="5"/>
      <c r="Z6" s="6" t="s">
        <v>578</v>
      </c>
      <c r="AA6" s="5">
        <v>0</v>
      </c>
      <c r="AB6" s="5"/>
      <c r="AC6" s="5"/>
      <c r="AD6" s="5"/>
      <c r="AE6" s="5"/>
    </row>
    <row r="7" spans="1:33" x14ac:dyDescent="0.5">
      <c r="B7">
        <v>4</v>
      </c>
      <c r="C7" t="s">
        <v>3</v>
      </c>
      <c r="D7" t="s">
        <v>3</v>
      </c>
      <c r="E7" t="s">
        <v>3</v>
      </c>
      <c r="G7" s="1" t="s">
        <v>559</v>
      </c>
      <c r="H7" s="5" t="s">
        <v>607</v>
      </c>
      <c r="I7" s="5" t="s">
        <v>608</v>
      </c>
      <c r="J7" s="5" t="s">
        <v>595</v>
      </c>
      <c r="K7" s="5" t="s">
        <v>571</v>
      </c>
      <c r="L7" s="6" t="s">
        <v>599</v>
      </c>
      <c r="M7" s="5">
        <v>0</v>
      </c>
      <c r="N7" s="2" t="s">
        <v>600</v>
      </c>
      <c r="O7" s="2" t="s">
        <v>602</v>
      </c>
      <c r="R7" s="2" t="s">
        <v>600</v>
      </c>
      <c r="S7" s="2" t="s">
        <v>602</v>
      </c>
      <c r="U7" s="5" t="s">
        <v>595</v>
      </c>
      <c r="V7" s="5" t="s">
        <v>571</v>
      </c>
      <c r="W7" s="6" t="s">
        <v>578</v>
      </c>
      <c r="X7" s="5">
        <v>0</v>
      </c>
      <c r="Z7" s="5" t="s">
        <v>596</v>
      </c>
      <c r="AA7" s="5" t="s">
        <v>581</v>
      </c>
      <c r="AB7" s="5" t="s">
        <v>584</v>
      </c>
      <c r="AC7" s="5" t="s">
        <v>590</v>
      </c>
      <c r="AD7" s="5" t="s">
        <v>586</v>
      </c>
      <c r="AE7" s="5" t="s">
        <v>594</v>
      </c>
      <c r="AF7" s="5" t="s">
        <v>587</v>
      </c>
      <c r="AG7" s="5" t="s">
        <v>597</v>
      </c>
    </row>
    <row r="8" spans="1:33" x14ac:dyDescent="0.5">
      <c r="B8">
        <v>5</v>
      </c>
      <c r="C8" t="s">
        <v>4</v>
      </c>
      <c r="D8" t="s">
        <v>4</v>
      </c>
      <c r="E8" t="s">
        <v>4</v>
      </c>
    </row>
    <row r="9" spans="1:33" x14ac:dyDescent="0.5">
      <c r="B9">
        <v>6</v>
      </c>
      <c r="C9" t="s">
        <v>5</v>
      </c>
      <c r="D9" t="s">
        <v>7</v>
      </c>
      <c r="E9" t="s">
        <v>5</v>
      </c>
    </row>
    <row r="10" spans="1:33" x14ac:dyDescent="0.5">
      <c r="B10">
        <v>7</v>
      </c>
      <c r="C10" t="s">
        <v>6</v>
      </c>
      <c r="D10" t="s">
        <v>10</v>
      </c>
      <c r="E10" t="s">
        <v>6</v>
      </c>
      <c r="G10" s="1" t="s">
        <v>613</v>
      </c>
      <c r="H10" s="1" t="s">
        <v>614</v>
      </c>
      <c r="I10" s="1" t="s">
        <v>615</v>
      </c>
      <c r="J10" s="1"/>
      <c r="K10" s="1"/>
      <c r="L10" s="1"/>
      <c r="M10" s="1"/>
    </row>
    <row r="11" spans="1:33" x14ac:dyDescent="0.5">
      <c r="B11">
        <v>8</v>
      </c>
      <c r="C11" s="4" t="s">
        <v>0</v>
      </c>
      <c r="D11" s="2" t="s">
        <v>8</v>
      </c>
      <c r="E11" s="2" t="s">
        <v>7</v>
      </c>
      <c r="F11" s="9"/>
      <c r="G11" t="s">
        <v>611</v>
      </c>
      <c r="H11">
        <v>0</v>
      </c>
      <c r="I11" s="5" t="s">
        <v>609</v>
      </c>
      <c r="J11" s="1"/>
      <c r="K11" s="1"/>
      <c r="L11" s="1"/>
      <c r="M11" s="1"/>
    </row>
    <row r="12" spans="1:33" x14ac:dyDescent="0.5">
      <c r="B12">
        <v>9</v>
      </c>
      <c r="C12" s="2" t="s">
        <v>1</v>
      </c>
      <c r="D12" s="2" t="s">
        <v>9</v>
      </c>
      <c r="E12" s="2" t="s">
        <v>10</v>
      </c>
      <c r="F12" s="9"/>
      <c r="G12" t="s">
        <v>612</v>
      </c>
      <c r="H12">
        <v>1</v>
      </c>
      <c r="I12" t="s">
        <v>610</v>
      </c>
      <c r="J12" s="2"/>
      <c r="K12" s="2"/>
      <c r="L12" s="2"/>
      <c r="M12" s="2"/>
    </row>
    <row r="13" spans="1:33" x14ac:dyDescent="0.5">
      <c r="B13">
        <v>10</v>
      </c>
      <c r="C13" s="1" t="s">
        <v>2</v>
      </c>
      <c r="D13" s="2" t="s">
        <v>11</v>
      </c>
      <c r="E13" s="2" t="s">
        <v>8</v>
      </c>
      <c r="F13" s="9"/>
      <c r="G13" t="s">
        <v>616</v>
      </c>
      <c r="H13" s="5"/>
      <c r="I13" s="2"/>
      <c r="J13" s="2"/>
      <c r="K13" s="2"/>
      <c r="L13" s="2"/>
      <c r="M13" s="2"/>
      <c r="AB13" s="1"/>
    </row>
    <row r="14" spans="1:33" x14ac:dyDescent="0.5">
      <c r="B14">
        <v>11</v>
      </c>
      <c r="C14" s="2"/>
      <c r="D14" s="2" t="s">
        <v>12</v>
      </c>
      <c r="E14" s="2" t="s">
        <v>9</v>
      </c>
      <c r="F14" s="9"/>
      <c r="G14" t="s">
        <v>617</v>
      </c>
      <c r="H14">
        <v>2</v>
      </c>
      <c r="I14" s="2" t="s">
        <v>618</v>
      </c>
    </row>
    <row r="15" spans="1:33" x14ac:dyDescent="0.5">
      <c r="B15">
        <v>12</v>
      </c>
      <c r="C15" s="2" t="s">
        <v>3</v>
      </c>
      <c r="D15" s="2" t="s">
        <v>14</v>
      </c>
      <c r="E15" s="2" t="s">
        <v>11</v>
      </c>
      <c r="F15" s="9"/>
      <c r="G15" s="2" t="s">
        <v>619</v>
      </c>
      <c r="H15">
        <v>3</v>
      </c>
      <c r="I15">
        <v>0</v>
      </c>
    </row>
    <row r="16" spans="1:33" x14ac:dyDescent="0.5">
      <c r="B16">
        <v>13</v>
      </c>
      <c r="C16" s="2" t="s">
        <v>4</v>
      </c>
      <c r="D16" s="2" t="s">
        <v>13</v>
      </c>
      <c r="E16" s="2" t="s">
        <v>12</v>
      </c>
      <c r="F16" s="9"/>
      <c r="G16" s="2" t="s">
        <v>620</v>
      </c>
      <c r="H16">
        <v>-6</v>
      </c>
      <c r="I16" s="2" t="s">
        <v>609</v>
      </c>
    </row>
    <row r="17" spans="2:15" x14ac:dyDescent="0.5">
      <c r="B17">
        <v>14</v>
      </c>
      <c r="C17" s="2" t="s">
        <v>5</v>
      </c>
      <c r="D17" s="3" t="s">
        <v>0</v>
      </c>
      <c r="E17" s="2" t="s">
        <v>14</v>
      </c>
      <c r="F17" s="9"/>
      <c r="G17" s="9" t="s">
        <v>621</v>
      </c>
      <c r="H17">
        <v>-5</v>
      </c>
      <c r="I17" s="2" t="s">
        <v>610</v>
      </c>
    </row>
    <row r="18" spans="2:15" x14ac:dyDescent="0.5">
      <c r="B18">
        <v>15</v>
      </c>
      <c r="C18" s="2" t="s">
        <v>6</v>
      </c>
      <c r="D18" t="s">
        <v>1</v>
      </c>
      <c r="E18" s="2" t="s">
        <v>13</v>
      </c>
      <c r="F18" s="9"/>
      <c r="G18" s="9" t="s">
        <v>622</v>
      </c>
    </row>
    <row r="19" spans="2:15" x14ac:dyDescent="0.5">
      <c r="C19" s="4" t="s">
        <v>0</v>
      </c>
      <c r="D19" s="1" t="s">
        <v>2</v>
      </c>
      <c r="E19" s="3" t="s">
        <v>0</v>
      </c>
      <c r="G19" s="9" t="s">
        <v>623</v>
      </c>
      <c r="H19" s="5"/>
      <c r="J19" t="s">
        <v>624</v>
      </c>
      <c r="O19" s="1"/>
    </row>
    <row r="20" spans="2:15" x14ac:dyDescent="0.5">
      <c r="C20" s="2" t="s">
        <v>1</v>
      </c>
      <c r="E20" t="s">
        <v>1</v>
      </c>
      <c r="H20" s="5"/>
      <c r="N20" s="1"/>
    </row>
    <row r="21" spans="2:15" x14ac:dyDescent="0.5">
      <c r="C21" s="1" t="s">
        <v>2</v>
      </c>
      <c r="D21" t="s">
        <v>3</v>
      </c>
      <c r="E21" s="1" t="s">
        <v>2</v>
      </c>
      <c r="F21" s="6"/>
      <c r="H21" s="6"/>
    </row>
    <row r="22" spans="2:15" x14ac:dyDescent="0.5">
      <c r="C22" s="2"/>
      <c r="D22" t="s">
        <v>4</v>
      </c>
    </row>
    <row r="23" spans="2:15" x14ac:dyDescent="0.5">
      <c r="C23" s="2" t="s">
        <v>3</v>
      </c>
      <c r="D23" t="s">
        <v>7</v>
      </c>
      <c r="E23" t="s">
        <v>3</v>
      </c>
      <c r="H23" s="1"/>
      <c r="I23" s="1"/>
      <c r="J23" s="1"/>
      <c r="K23" s="1"/>
      <c r="L23" s="1"/>
      <c r="M23" s="1"/>
    </row>
    <row r="24" spans="2:15" x14ac:dyDescent="0.5">
      <c r="B24" s="7"/>
      <c r="C24" s="8" t="s">
        <v>4</v>
      </c>
      <c r="D24" t="s">
        <v>10</v>
      </c>
      <c r="E24" t="s">
        <v>4</v>
      </c>
      <c r="G24" s="10"/>
    </row>
    <row r="25" spans="2:15" x14ac:dyDescent="0.5">
      <c r="C25" s="2" t="s">
        <v>5</v>
      </c>
      <c r="D25" s="2" t="s">
        <v>8</v>
      </c>
      <c r="E25" t="s">
        <v>5</v>
      </c>
      <c r="G25" s="10"/>
    </row>
    <row r="26" spans="2:15" x14ac:dyDescent="0.5">
      <c r="C26" s="2" t="s">
        <v>6</v>
      </c>
      <c r="D26" s="2" t="s">
        <v>9</v>
      </c>
      <c r="E26" t="s">
        <v>6</v>
      </c>
    </row>
    <row r="27" spans="2:15" x14ac:dyDescent="0.5">
      <c r="C27" s="4" t="s">
        <v>0</v>
      </c>
      <c r="D27" s="2" t="s">
        <v>11</v>
      </c>
      <c r="E27" s="2" t="s">
        <v>7</v>
      </c>
      <c r="F27" s="9"/>
    </row>
    <row r="28" spans="2:15" x14ac:dyDescent="0.5">
      <c r="C28" s="2" t="s">
        <v>1</v>
      </c>
      <c r="D28" s="2" t="s">
        <v>12</v>
      </c>
      <c r="E28" s="2" t="s">
        <v>10</v>
      </c>
      <c r="F28" s="9"/>
    </row>
    <row r="29" spans="2:15" x14ac:dyDescent="0.5">
      <c r="C29" s="1" t="s">
        <v>2</v>
      </c>
      <c r="D29" s="2" t="s">
        <v>14</v>
      </c>
      <c r="E29" s="2" t="s">
        <v>8</v>
      </c>
      <c r="F29" s="9"/>
    </row>
    <row r="30" spans="2:15" x14ac:dyDescent="0.5">
      <c r="C30" s="2"/>
      <c r="D30" s="2" t="s">
        <v>13</v>
      </c>
      <c r="E30" s="2" t="s">
        <v>9</v>
      </c>
      <c r="F30" s="9"/>
    </row>
    <row r="31" spans="2:15" x14ac:dyDescent="0.5">
      <c r="C31" s="2" t="s">
        <v>3</v>
      </c>
      <c r="D31" s="3" t="s">
        <v>0</v>
      </c>
      <c r="E31" s="2" t="s">
        <v>11</v>
      </c>
      <c r="F31" s="9"/>
    </row>
    <row r="32" spans="2:15" x14ac:dyDescent="0.5">
      <c r="C32" s="2" t="s">
        <v>4</v>
      </c>
      <c r="D32" t="s">
        <v>1</v>
      </c>
      <c r="E32" s="2" t="s">
        <v>12</v>
      </c>
      <c r="F32" s="9"/>
    </row>
    <row r="33" spans="3:6" x14ac:dyDescent="0.5">
      <c r="C33" s="2" t="s">
        <v>5</v>
      </c>
      <c r="D33" s="1" t="s">
        <v>2</v>
      </c>
      <c r="E33" s="2" t="s">
        <v>14</v>
      </c>
      <c r="F33" s="9"/>
    </row>
    <row r="34" spans="3:6" x14ac:dyDescent="0.5">
      <c r="C34" s="2" t="s">
        <v>6</v>
      </c>
      <c r="E34" s="2" t="s">
        <v>13</v>
      </c>
      <c r="F34" s="9"/>
    </row>
    <row r="35" spans="3:6" x14ac:dyDescent="0.5">
      <c r="C35" s="2" t="s">
        <v>0</v>
      </c>
      <c r="D35" t="s">
        <v>3</v>
      </c>
      <c r="E35" s="3" t="s">
        <v>0</v>
      </c>
    </row>
    <row r="36" spans="3:6" x14ac:dyDescent="0.5">
      <c r="C36" s="2" t="s">
        <v>1</v>
      </c>
      <c r="D36" t="s">
        <v>4</v>
      </c>
      <c r="E36" t="s">
        <v>1</v>
      </c>
    </row>
    <row r="37" spans="3:6" x14ac:dyDescent="0.5">
      <c r="C37" s="1" t="s">
        <v>2</v>
      </c>
      <c r="D37" t="s">
        <v>7</v>
      </c>
      <c r="E37" s="1" t="s">
        <v>2</v>
      </c>
      <c r="F37" s="6"/>
    </row>
    <row r="38" spans="3:6" x14ac:dyDescent="0.5">
      <c r="C38" s="2"/>
      <c r="D38" t="s">
        <v>10</v>
      </c>
    </row>
    <row r="39" spans="3:6" x14ac:dyDescent="0.5">
      <c r="C39" s="2" t="s">
        <v>3</v>
      </c>
      <c r="D39" s="2" t="s">
        <v>8</v>
      </c>
      <c r="E39" t="s">
        <v>3</v>
      </c>
    </row>
    <row r="40" spans="3:6" x14ac:dyDescent="0.5">
      <c r="C40" s="2" t="s">
        <v>4</v>
      </c>
      <c r="D40" s="2" t="s">
        <v>9</v>
      </c>
      <c r="E40" t="s">
        <v>4</v>
      </c>
    </row>
    <row r="41" spans="3:6" x14ac:dyDescent="0.5">
      <c r="C41" s="2" t="s">
        <v>5</v>
      </c>
      <c r="D41" s="2" t="s">
        <v>11</v>
      </c>
      <c r="E41" t="s">
        <v>5</v>
      </c>
    </row>
    <row r="42" spans="3:6" x14ac:dyDescent="0.5">
      <c r="C42" s="2" t="s">
        <v>6</v>
      </c>
      <c r="D42" s="2" t="s">
        <v>12</v>
      </c>
      <c r="E42" t="s">
        <v>6</v>
      </c>
    </row>
    <row r="43" spans="3:6" x14ac:dyDescent="0.5">
      <c r="C43" s="4" t="s">
        <v>0</v>
      </c>
      <c r="D43" s="2" t="s">
        <v>14</v>
      </c>
      <c r="E43" s="2" t="s">
        <v>7</v>
      </c>
      <c r="F43" s="9"/>
    </row>
    <row r="44" spans="3:6" x14ac:dyDescent="0.5">
      <c r="C44" s="2" t="s">
        <v>1</v>
      </c>
      <c r="D44" s="2" t="s">
        <v>13</v>
      </c>
      <c r="E44" s="2" t="s">
        <v>10</v>
      </c>
      <c r="F44" s="9"/>
    </row>
    <row r="45" spans="3:6" x14ac:dyDescent="0.5">
      <c r="C45" s="1" t="s">
        <v>2</v>
      </c>
      <c r="D45" s="3" t="s">
        <v>0</v>
      </c>
      <c r="E45" s="2" t="s">
        <v>8</v>
      </c>
      <c r="F45" s="9"/>
    </row>
    <row r="46" spans="3:6" x14ac:dyDescent="0.5">
      <c r="C46" s="2"/>
      <c r="D46" t="s">
        <v>1</v>
      </c>
      <c r="E46" s="2" t="s">
        <v>9</v>
      </c>
      <c r="F46" s="9"/>
    </row>
    <row r="47" spans="3:6" x14ac:dyDescent="0.5">
      <c r="C47" s="2" t="s">
        <v>3</v>
      </c>
      <c r="D47" s="1" t="s">
        <v>2</v>
      </c>
      <c r="E47" s="2" t="s">
        <v>11</v>
      </c>
      <c r="F47" s="9"/>
    </row>
    <row r="48" spans="3:6" x14ac:dyDescent="0.5">
      <c r="C48" s="2" t="s">
        <v>4</v>
      </c>
      <c r="E48" s="2" t="s">
        <v>12</v>
      </c>
      <c r="F48" s="9"/>
    </row>
    <row r="49" spans="3:6" x14ac:dyDescent="0.5">
      <c r="C49" s="2" t="s">
        <v>5</v>
      </c>
      <c r="D49" t="s">
        <v>3</v>
      </c>
      <c r="E49" s="2" t="s">
        <v>14</v>
      </c>
      <c r="F49" s="9"/>
    </row>
    <row r="50" spans="3:6" x14ac:dyDescent="0.5">
      <c r="C50" s="2" t="s">
        <v>6</v>
      </c>
      <c r="D50" t="s">
        <v>4</v>
      </c>
      <c r="E50" s="2" t="s">
        <v>13</v>
      </c>
      <c r="F50" s="9"/>
    </row>
    <row r="51" spans="3:6" x14ac:dyDescent="0.5">
      <c r="C51" s="4" t="s">
        <v>0</v>
      </c>
      <c r="D51" t="s">
        <v>7</v>
      </c>
      <c r="E51" s="3" t="s">
        <v>0</v>
      </c>
    </row>
    <row r="52" spans="3:6" x14ac:dyDescent="0.5">
      <c r="C52" s="2" t="s">
        <v>1</v>
      </c>
      <c r="D52" t="s">
        <v>10</v>
      </c>
      <c r="E52" t="s">
        <v>1</v>
      </c>
    </row>
    <row r="53" spans="3:6" x14ac:dyDescent="0.5">
      <c r="C53" s="1" t="s">
        <v>2</v>
      </c>
      <c r="D53" s="2" t="s">
        <v>8</v>
      </c>
      <c r="E53" s="1" t="s">
        <v>2</v>
      </c>
      <c r="F53" s="6"/>
    </row>
    <row r="54" spans="3:6" x14ac:dyDescent="0.5">
      <c r="D54" s="2" t="s">
        <v>9</v>
      </c>
    </row>
    <row r="55" spans="3:6" x14ac:dyDescent="0.5">
      <c r="C55" t="s">
        <v>3</v>
      </c>
      <c r="D55" s="2" t="s">
        <v>11</v>
      </c>
      <c r="E55" t="s">
        <v>3</v>
      </c>
    </row>
    <row r="56" spans="3:6" x14ac:dyDescent="0.5">
      <c r="C56" t="s">
        <v>4</v>
      </c>
      <c r="D56" s="2" t="s">
        <v>12</v>
      </c>
      <c r="E56" t="s">
        <v>4</v>
      </c>
    </row>
    <row r="57" spans="3:6" x14ac:dyDescent="0.5">
      <c r="C57" t="s">
        <v>5</v>
      </c>
      <c r="D57" s="2" t="s">
        <v>14</v>
      </c>
      <c r="E57" t="s">
        <v>5</v>
      </c>
    </row>
    <row r="58" spans="3:6" x14ac:dyDescent="0.5">
      <c r="C58" t="s">
        <v>6</v>
      </c>
      <c r="D58" s="2" t="s">
        <v>13</v>
      </c>
      <c r="E58" t="s">
        <v>6</v>
      </c>
    </row>
    <row r="59" spans="3:6" x14ac:dyDescent="0.5">
      <c r="D59" s="3" t="s">
        <v>0</v>
      </c>
      <c r="E59" s="2" t="s">
        <v>7</v>
      </c>
      <c r="F59" s="9"/>
    </row>
    <row r="60" spans="3:6" x14ac:dyDescent="0.5">
      <c r="D60" t="s">
        <v>1</v>
      </c>
      <c r="E60" s="2" t="s">
        <v>10</v>
      </c>
      <c r="F60" s="9"/>
    </row>
    <row r="61" spans="3:6" x14ac:dyDescent="0.5">
      <c r="C61" s="1"/>
      <c r="D61" s="1" t="s">
        <v>2</v>
      </c>
      <c r="E61" s="2" t="s">
        <v>8</v>
      </c>
      <c r="F61" s="9"/>
    </row>
    <row r="62" spans="3:6" x14ac:dyDescent="0.5">
      <c r="E62" s="2" t="s">
        <v>9</v>
      </c>
      <c r="F62" s="9"/>
    </row>
    <row r="63" spans="3:6" x14ac:dyDescent="0.5">
      <c r="D63" t="s">
        <v>3</v>
      </c>
      <c r="E63" s="2" t="s">
        <v>11</v>
      </c>
      <c r="F63" s="9"/>
    </row>
    <row r="64" spans="3:6" x14ac:dyDescent="0.5">
      <c r="D64" t="s">
        <v>4</v>
      </c>
      <c r="E64" s="2" t="s">
        <v>12</v>
      </c>
      <c r="F64" s="9"/>
    </row>
    <row r="65" spans="3:6" x14ac:dyDescent="0.5">
      <c r="C65" s="1"/>
      <c r="D65" t="s">
        <v>7</v>
      </c>
      <c r="E65" s="2" t="s">
        <v>14</v>
      </c>
      <c r="F65" s="9"/>
    </row>
    <row r="66" spans="3:6" x14ac:dyDescent="0.5">
      <c r="D66" t="s">
        <v>10</v>
      </c>
      <c r="E66" s="2" t="s">
        <v>13</v>
      </c>
      <c r="F66" s="9"/>
    </row>
    <row r="67" spans="3:6" x14ac:dyDescent="0.5">
      <c r="D67" s="2" t="s">
        <v>8</v>
      </c>
      <c r="E67" s="3" t="s">
        <v>0</v>
      </c>
    </row>
    <row r="68" spans="3:6" x14ac:dyDescent="0.5">
      <c r="D68" s="2" t="s">
        <v>9</v>
      </c>
      <c r="E68" t="s">
        <v>1</v>
      </c>
    </row>
    <row r="69" spans="3:6" x14ac:dyDescent="0.5">
      <c r="D69" s="2" t="s">
        <v>11</v>
      </c>
      <c r="E69" s="1" t="s">
        <v>2</v>
      </c>
      <c r="F69" s="6"/>
    </row>
    <row r="70" spans="3:6" x14ac:dyDescent="0.5">
      <c r="D70" s="2" t="s">
        <v>12</v>
      </c>
    </row>
    <row r="71" spans="3:6" x14ac:dyDescent="0.5">
      <c r="D71" s="2" t="s">
        <v>14</v>
      </c>
      <c r="E71" t="s">
        <v>3</v>
      </c>
    </row>
    <row r="72" spans="3:6" x14ac:dyDescent="0.5">
      <c r="D72" s="2" t="s">
        <v>13</v>
      </c>
      <c r="E72" t="s">
        <v>4</v>
      </c>
    </row>
    <row r="73" spans="3:6" x14ac:dyDescent="0.5">
      <c r="D73" s="3" t="s">
        <v>0</v>
      </c>
      <c r="E73" t="s">
        <v>5</v>
      </c>
    </row>
    <row r="74" spans="3:6" x14ac:dyDescent="0.5">
      <c r="D74" t="s">
        <v>1</v>
      </c>
      <c r="E74" t="s">
        <v>6</v>
      </c>
    </row>
    <row r="75" spans="3:6" x14ac:dyDescent="0.5">
      <c r="D75" s="1" t="s">
        <v>2</v>
      </c>
      <c r="E75" s="2" t="s">
        <v>7</v>
      </c>
      <c r="F75" s="9"/>
    </row>
    <row r="76" spans="3:6" x14ac:dyDescent="0.5">
      <c r="E76" s="2" t="s">
        <v>10</v>
      </c>
      <c r="F76" s="9"/>
    </row>
    <row r="77" spans="3:6" x14ac:dyDescent="0.5">
      <c r="D77" t="s">
        <v>3</v>
      </c>
      <c r="E77" s="2" t="s">
        <v>8</v>
      </c>
      <c r="F77" s="9"/>
    </row>
    <row r="78" spans="3:6" x14ac:dyDescent="0.5">
      <c r="D78" t="s">
        <v>4</v>
      </c>
      <c r="E78" s="2" t="s">
        <v>9</v>
      </c>
      <c r="F78" s="9"/>
    </row>
    <row r="79" spans="3:6" x14ac:dyDescent="0.5">
      <c r="D79" t="s">
        <v>7</v>
      </c>
      <c r="E79" s="2" t="s">
        <v>11</v>
      </c>
      <c r="F79" s="9"/>
    </row>
    <row r="80" spans="3:6" x14ac:dyDescent="0.5">
      <c r="D80" t="s">
        <v>10</v>
      </c>
      <c r="E80" s="2" t="s">
        <v>12</v>
      </c>
      <c r="F80" s="9"/>
    </row>
    <row r="81" spans="4:6" x14ac:dyDescent="0.5">
      <c r="D81" s="2" t="s">
        <v>8</v>
      </c>
      <c r="E81" s="2" t="s">
        <v>14</v>
      </c>
      <c r="F81" s="9"/>
    </row>
    <row r="82" spans="4:6" x14ac:dyDescent="0.5">
      <c r="D82" s="2" t="s">
        <v>9</v>
      </c>
      <c r="E82" s="2" t="s">
        <v>13</v>
      </c>
      <c r="F82" s="9"/>
    </row>
    <row r="83" spans="4:6" x14ac:dyDescent="0.5">
      <c r="D83" s="2" t="s">
        <v>11</v>
      </c>
      <c r="E83" s="3" t="s">
        <v>0</v>
      </c>
    </row>
    <row r="84" spans="4:6" x14ac:dyDescent="0.5">
      <c r="D84" s="2" t="s">
        <v>12</v>
      </c>
      <c r="E84" t="s">
        <v>1</v>
      </c>
    </row>
    <row r="85" spans="4:6" x14ac:dyDescent="0.5">
      <c r="D85" s="2" t="s">
        <v>14</v>
      </c>
      <c r="E85" s="1" t="s">
        <v>2</v>
      </c>
      <c r="F85" s="6"/>
    </row>
    <row r="86" spans="4:6" x14ac:dyDescent="0.5">
      <c r="D86" s="2" t="s">
        <v>13</v>
      </c>
    </row>
    <row r="87" spans="4:6" x14ac:dyDescent="0.5">
      <c r="E87" t="s">
        <v>3</v>
      </c>
    </row>
    <row r="88" spans="4:6" x14ac:dyDescent="0.5">
      <c r="E88" t="s">
        <v>4</v>
      </c>
    </row>
    <row r="89" spans="4:6" x14ac:dyDescent="0.5">
      <c r="E89" t="s">
        <v>5</v>
      </c>
    </row>
    <row r="90" spans="4:6" x14ac:dyDescent="0.5">
      <c r="E90" t="s">
        <v>6</v>
      </c>
    </row>
    <row r="91" spans="4:6" x14ac:dyDescent="0.5">
      <c r="E91" s="2" t="s">
        <v>7</v>
      </c>
      <c r="F91" s="9"/>
    </row>
    <row r="92" spans="4:6" x14ac:dyDescent="0.5">
      <c r="E92" s="2" t="s">
        <v>10</v>
      </c>
      <c r="F92" s="9"/>
    </row>
    <row r="93" spans="4:6" x14ac:dyDescent="0.5">
      <c r="E93" s="2" t="s">
        <v>8</v>
      </c>
      <c r="F93" s="9"/>
    </row>
    <row r="94" spans="4:6" x14ac:dyDescent="0.5">
      <c r="E94" s="2" t="s">
        <v>9</v>
      </c>
      <c r="F94" s="9"/>
    </row>
    <row r="95" spans="4:6" x14ac:dyDescent="0.5">
      <c r="E95" s="2" t="s">
        <v>11</v>
      </c>
      <c r="F95" s="9"/>
    </row>
    <row r="96" spans="4:6" x14ac:dyDescent="0.5">
      <c r="E96" s="2" t="s">
        <v>12</v>
      </c>
      <c r="F96" s="9"/>
    </row>
    <row r="97" spans="5:6" x14ac:dyDescent="0.5">
      <c r="E97" s="2" t="s">
        <v>14</v>
      </c>
      <c r="F97" s="9"/>
    </row>
    <row r="98" spans="5:6" x14ac:dyDescent="0.5">
      <c r="E98" s="2" t="s">
        <v>13</v>
      </c>
      <c r="F98" s="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"/>
  <sheetViews>
    <sheetView topLeftCell="A10" workbookViewId="0">
      <selection activeCell="A5" sqref="A5"/>
    </sheetView>
  </sheetViews>
  <sheetFormatPr defaultRowHeight="14.35" x14ac:dyDescent="0.5"/>
  <cols>
    <col min="4" max="4" width="13.05859375" bestFit="1" customWidth="1"/>
  </cols>
  <sheetData>
    <row r="1" spans="1:4" x14ac:dyDescent="0.5">
      <c r="B1" t="s">
        <v>18</v>
      </c>
    </row>
    <row r="5" spans="1:4" x14ac:dyDescent="0.5">
      <c r="A5">
        <v>3211352</v>
      </c>
      <c r="B5" t="str">
        <f t="shared" ref="B5:B44" si="0">DEC2HEX(A5)</f>
        <v>310058</v>
      </c>
      <c r="C5">
        <v>0</v>
      </c>
      <c r="D5" t="s">
        <v>19</v>
      </c>
    </row>
    <row r="6" spans="1:4" x14ac:dyDescent="0.5">
      <c r="A6">
        <f>A5+1</f>
        <v>3211353</v>
      </c>
      <c r="B6" t="str">
        <f t="shared" si="0"/>
        <v>310059</v>
      </c>
      <c r="C6">
        <v>1</v>
      </c>
      <c r="D6" t="s">
        <v>41</v>
      </c>
    </row>
    <row r="7" spans="1:4" x14ac:dyDescent="0.5">
      <c r="A7">
        <f t="shared" ref="A7:A44" si="1">A6+1</f>
        <v>3211354</v>
      </c>
      <c r="B7" t="str">
        <f t="shared" si="0"/>
        <v>31005A</v>
      </c>
      <c r="C7">
        <v>2</v>
      </c>
      <c r="D7" t="s">
        <v>31</v>
      </c>
    </row>
    <row r="8" spans="1:4" x14ac:dyDescent="0.5">
      <c r="A8">
        <f t="shared" si="1"/>
        <v>3211355</v>
      </c>
      <c r="B8" t="str">
        <f t="shared" si="0"/>
        <v>31005B</v>
      </c>
      <c r="C8">
        <v>3</v>
      </c>
      <c r="D8" t="s">
        <v>29</v>
      </c>
    </row>
    <row r="9" spans="1:4" x14ac:dyDescent="0.5">
      <c r="A9">
        <f t="shared" si="1"/>
        <v>3211356</v>
      </c>
      <c r="B9" t="str">
        <f t="shared" si="0"/>
        <v>31005C</v>
      </c>
      <c r="C9">
        <v>4</v>
      </c>
      <c r="D9" t="s">
        <v>21</v>
      </c>
    </row>
    <row r="10" spans="1:4" x14ac:dyDescent="0.5">
      <c r="A10">
        <f t="shared" si="1"/>
        <v>3211357</v>
      </c>
      <c r="B10" t="str">
        <f t="shared" si="0"/>
        <v>31005D</v>
      </c>
      <c r="C10">
        <v>5</v>
      </c>
      <c r="D10" t="s">
        <v>22</v>
      </c>
    </row>
    <row r="11" spans="1:4" x14ac:dyDescent="0.5">
      <c r="A11">
        <f t="shared" si="1"/>
        <v>3211358</v>
      </c>
      <c r="B11" t="str">
        <f t="shared" si="0"/>
        <v>31005E</v>
      </c>
      <c r="C11">
        <v>6</v>
      </c>
      <c r="D11" t="s">
        <v>23</v>
      </c>
    </row>
    <row r="12" spans="1:4" x14ac:dyDescent="0.5">
      <c r="A12">
        <f t="shared" si="1"/>
        <v>3211359</v>
      </c>
      <c r="B12" t="str">
        <f t="shared" si="0"/>
        <v>31005F</v>
      </c>
      <c r="C12">
        <v>7</v>
      </c>
      <c r="D12" t="s">
        <v>24</v>
      </c>
    </row>
    <row r="13" spans="1:4" x14ac:dyDescent="0.5">
      <c r="A13">
        <f t="shared" si="1"/>
        <v>3211360</v>
      </c>
      <c r="B13" t="str">
        <f t="shared" si="0"/>
        <v>310060</v>
      </c>
      <c r="C13">
        <v>8</v>
      </c>
      <c r="D13" t="s">
        <v>25</v>
      </c>
    </row>
    <row r="14" spans="1:4" x14ac:dyDescent="0.5">
      <c r="A14">
        <f t="shared" si="1"/>
        <v>3211361</v>
      </c>
      <c r="B14" t="str">
        <f t="shared" si="0"/>
        <v>310061</v>
      </c>
      <c r="C14">
        <v>9</v>
      </c>
      <c r="D14" t="s">
        <v>26</v>
      </c>
    </row>
    <row r="15" spans="1:4" x14ac:dyDescent="0.5">
      <c r="A15">
        <f t="shared" si="1"/>
        <v>3211362</v>
      </c>
      <c r="B15" t="str">
        <f t="shared" si="0"/>
        <v>310062</v>
      </c>
      <c r="C15">
        <v>10</v>
      </c>
      <c r="D15" t="s">
        <v>27</v>
      </c>
    </row>
    <row r="16" spans="1:4" x14ac:dyDescent="0.5">
      <c r="A16">
        <f t="shared" si="1"/>
        <v>3211363</v>
      </c>
      <c r="B16" t="str">
        <f t="shared" si="0"/>
        <v>310063</v>
      </c>
      <c r="C16">
        <v>11</v>
      </c>
      <c r="D16" t="s">
        <v>28</v>
      </c>
    </row>
    <row r="17" spans="1:4" x14ac:dyDescent="0.5">
      <c r="A17">
        <f t="shared" si="1"/>
        <v>3211364</v>
      </c>
      <c r="B17" t="str">
        <f t="shared" si="0"/>
        <v>310064</v>
      </c>
      <c r="C17">
        <v>12</v>
      </c>
    </row>
    <row r="18" spans="1:4" x14ac:dyDescent="0.5">
      <c r="A18">
        <f t="shared" si="1"/>
        <v>3211365</v>
      </c>
      <c r="B18" t="str">
        <f t="shared" si="0"/>
        <v>310065</v>
      </c>
      <c r="C18">
        <v>13</v>
      </c>
    </row>
    <row r="19" spans="1:4" x14ac:dyDescent="0.5">
      <c r="A19">
        <f t="shared" si="1"/>
        <v>3211366</v>
      </c>
      <c r="B19" t="str">
        <f t="shared" si="0"/>
        <v>310066</v>
      </c>
      <c r="C19">
        <v>14</v>
      </c>
    </row>
    <row r="20" spans="1:4" x14ac:dyDescent="0.5">
      <c r="A20">
        <f t="shared" si="1"/>
        <v>3211367</v>
      </c>
      <c r="B20" t="str">
        <f t="shared" si="0"/>
        <v>310067</v>
      </c>
      <c r="C20">
        <v>15</v>
      </c>
    </row>
    <row r="21" spans="1:4" x14ac:dyDescent="0.5">
      <c r="A21">
        <f t="shared" si="1"/>
        <v>3211368</v>
      </c>
      <c r="B21" t="str">
        <f t="shared" si="0"/>
        <v>310068</v>
      </c>
      <c r="C21">
        <v>16</v>
      </c>
      <c r="D21" t="s">
        <v>33</v>
      </c>
    </row>
    <row r="22" spans="1:4" x14ac:dyDescent="0.5">
      <c r="A22">
        <f t="shared" si="1"/>
        <v>3211369</v>
      </c>
      <c r="B22" t="str">
        <f t="shared" si="0"/>
        <v>310069</v>
      </c>
      <c r="C22">
        <v>17</v>
      </c>
      <c r="D22" t="s">
        <v>34</v>
      </c>
    </row>
    <row r="23" spans="1:4" x14ac:dyDescent="0.5">
      <c r="A23">
        <f t="shared" si="1"/>
        <v>3211370</v>
      </c>
      <c r="B23" t="str">
        <f t="shared" si="0"/>
        <v>31006A</v>
      </c>
      <c r="C23">
        <v>18</v>
      </c>
      <c r="D23" t="s">
        <v>35</v>
      </c>
    </row>
    <row r="24" spans="1:4" x14ac:dyDescent="0.5">
      <c r="A24">
        <f t="shared" si="1"/>
        <v>3211371</v>
      </c>
      <c r="B24" t="str">
        <f t="shared" si="0"/>
        <v>31006B</v>
      </c>
      <c r="C24">
        <v>19</v>
      </c>
      <c r="D24" t="s">
        <v>36</v>
      </c>
    </row>
    <row r="25" spans="1:4" x14ac:dyDescent="0.5">
      <c r="A25">
        <f t="shared" si="1"/>
        <v>3211372</v>
      </c>
      <c r="B25" t="str">
        <f t="shared" si="0"/>
        <v>31006C</v>
      </c>
      <c r="C25">
        <v>20</v>
      </c>
      <c r="D25" t="s">
        <v>37</v>
      </c>
    </row>
    <row r="26" spans="1:4" x14ac:dyDescent="0.5">
      <c r="A26">
        <f t="shared" si="1"/>
        <v>3211373</v>
      </c>
      <c r="B26" t="str">
        <f t="shared" si="0"/>
        <v>31006D</v>
      </c>
      <c r="C26">
        <v>21</v>
      </c>
      <c r="D26" t="s">
        <v>38</v>
      </c>
    </row>
    <row r="27" spans="1:4" x14ac:dyDescent="0.5">
      <c r="A27">
        <f t="shared" si="1"/>
        <v>3211374</v>
      </c>
      <c r="B27" t="str">
        <f t="shared" si="0"/>
        <v>31006E</v>
      </c>
      <c r="C27">
        <v>22</v>
      </c>
      <c r="D27" t="s">
        <v>39</v>
      </c>
    </row>
    <row r="28" spans="1:4" x14ac:dyDescent="0.5">
      <c r="A28">
        <f t="shared" si="1"/>
        <v>3211375</v>
      </c>
      <c r="B28" t="str">
        <f t="shared" si="0"/>
        <v>31006F</v>
      </c>
      <c r="C28">
        <v>23</v>
      </c>
      <c r="D28" t="s">
        <v>40</v>
      </c>
    </row>
    <row r="29" spans="1:4" x14ac:dyDescent="0.5">
      <c r="A29">
        <f t="shared" si="1"/>
        <v>3211376</v>
      </c>
      <c r="B29" t="str">
        <f t="shared" si="0"/>
        <v>310070</v>
      </c>
      <c r="C29">
        <v>24</v>
      </c>
      <c r="D29" t="s">
        <v>32</v>
      </c>
    </row>
    <row r="30" spans="1:4" x14ac:dyDescent="0.5">
      <c r="A30">
        <f t="shared" si="1"/>
        <v>3211377</v>
      </c>
      <c r="B30" t="str">
        <f t="shared" si="0"/>
        <v>310071</v>
      </c>
      <c r="C30">
        <v>25</v>
      </c>
    </row>
    <row r="31" spans="1:4" x14ac:dyDescent="0.5">
      <c r="A31">
        <f t="shared" si="1"/>
        <v>3211378</v>
      </c>
      <c r="B31" t="str">
        <f t="shared" si="0"/>
        <v>310072</v>
      </c>
      <c r="C31">
        <v>26</v>
      </c>
    </row>
    <row r="32" spans="1:4" x14ac:dyDescent="0.5">
      <c r="A32">
        <f t="shared" si="1"/>
        <v>3211379</v>
      </c>
      <c r="B32" t="str">
        <f t="shared" si="0"/>
        <v>310073</v>
      </c>
      <c r="C32">
        <v>27</v>
      </c>
    </row>
    <row r="33" spans="1:4" x14ac:dyDescent="0.5">
      <c r="A33">
        <f t="shared" si="1"/>
        <v>3211380</v>
      </c>
      <c r="B33" t="str">
        <f t="shared" si="0"/>
        <v>310074</v>
      </c>
      <c r="C33">
        <v>28</v>
      </c>
      <c r="D33" t="s">
        <v>30</v>
      </c>
    </row>
    <row r="34" spans="1:4" x14ac:dyDescent="0.5">
      <c r="A34">
        <f t="shared" si="1"/>
        <v>3211381</v>
      </c>
      <c r="B34" t="str">
        <f t="shared" si="0"/>
        <v>310075</v>
      </c>
      <c r="C34">
        <v>29</v>
      </c>
    </row>
    <row r="35" spans="1:4" x14ac:dyDescent="0.5">
      <c r="A35">
        <f t="shared" si="1"/>
        <v>3211382</v>
      </c>
      <c r="B35" t="str">
        <f t="shared" si="0"/>
        <v>310076</v>
      </c>
      <c r="C35">
        <v>30</v>
      </c>
    </row>
    <row r="36" spans="1:4" x14ac:dyDescent="0.5">
      <c r="A36">
        <f t="shared" si="1"/>
        <v>3211383</v>
      </c>
      <c r="B36" t="str">
        <f t="shared" si="0"/>
        <v>310077</v>
      </c>
      <c r="C36">
        <v>31</v>
      </c>
    </row>
    <row r="37" spans="1:4" x14ac:dyDescent="0.5">
      <c r="A37">
        <f t="shared" si="1"/>
        <v>3211384</v>
      </c>
      <c r="B37" t="str">
        <f t="shared" si="0"/>
        <v>310078</v>
      </c>
      <c r="C37">
        <v>32</v>
      </c>
      <c r="D37" t="s">
        <v>20</v>
      </c>
    </row>
    <row r="38" spans="1:4" x14ac:dyDescent="0.5">
      <c r="A38">
        <f t="shared" si="1"/>
        <v>3211385</v>
      </c>
      <c r="B38" t="str">
        <f t="shared" si="0"/>
        <v>310079</v>
      </c>
      <c r="C38">
        <v>33</v>
      </c>
    </row>
    <row r="39" spans="1:4" x14ac:dyDescent="0.5">
      <c r="A39">
        <f t="shared" si="1"/>
        <v>3211386</v>
      </c>
      <c r="B39" t="str">
        <f t="shared" si="0"/>
        <v>31007A</v>
      </c>
      <c r="C39">
        <v>34</v>
      </c>
    </row>
    <row r="40" spans="1:4" x14ac:dyDescent="0.5">
      <c r="A40">
        <f t="shared" si="1"/>
        <v>3211387</v>
      </c>
      <c r="B40" t="str">
        <f t="shared" si="0"/>
        <v>31007B</v>
      </c>
      <c r="C40">
        <v>35</v>
      </c>
    </row>
    <row r="41" spans="1:4" x14ac:dyDescent="0.5">
      <c r="A41">
        <f t="shared" si="1"/>
        <v>3211388</v>
      </c>
      <c r="B41" t="str">
        <f t="shared" si="0"/>
        <v>31007C</v>
      </c>
      <c r="C41">
        <v>36</v>
      </c>
      <c r="D41" t="s">
        <v>44</v>
      </c>
    </row>
    <row r="42" spans="1:4" x14ac:dyDescent="0.5">
      <c r="A42">
        <f t="shared" si="1"/>
        <v>3211389</v>
      </c>
      <c r="B42" t="str">
        <f t="shared" si="0"/>
        <v>31007D</v>
      </c>
      <c r="C42">
        <v>37</v>
      </c>
      <c r="D42" t="s">
        <v>45</v>
      </c>
    </row>
    <row r="43" spans="1:4" x14ac:dyDescent="0.5">
      <c r="A43">
        <f t="shared" si="1"/>
        <v>3211390</v>
      </c>
      <c r="B43" t="str">
        <f t="shared" si="0"/>
        <v>31007E</v>
      </c>
      <c r="C43">
        <v>38</v>
      </c>
      <c r="D43" t="s">
        <v>46</v>
      </c>
    </row>
    <row r="44" spans="1:4" x14ac:dyDescent="0.5">
      <c r="A44">
        <f t="shared" si="1"/>
        <v>3211391</v>
      </c>
      <c r="B44" t="str">
        <f t="shared" si="0"/>
        <v>31007F</v>
      </c>
      <c r="C44">
        <v>39</v>
      </c>
      <c r="D44" t="s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3"/>
  <sheetViews>
    <sheetView workbookViewId="0">
      <selection activeCell="E34" sqref="E34"/>
    </sheetView>
  </sheetViews>
  <sheetFormatPr defaultRowHeight="14.35" x14ac:dyDescent="0.5"/>
  <sheetData>
    <row r="1" spans="1:3" x14ac:dyDescent="0.5">
      <c r="B1" t="s">
        <v>48</v>
      </c>
    </row>
    <row r="2" spans="1:3" x14ac:dyDescent="0.5">
      <c r="A2">
        <v>770</v>
      </c>
      <c r="B2" t="s">
        <v>49</v>
      </c>
      <c r="C2" t="str">
        <f>_xlfn.CONCAT(C1,A2,B2)</f>
        <v>770,</v>
      </c>
    </row>
    <row r="3" spans="1:3" x14ac:dyDescent="0.5">
      <c r="A3">
        <v>771</v>
      </c>
      <c r="B3" t="s">
        <v>49</v>
      </c>
      <c r="C3" t="str">
        <f>_xlfn.CONCAT(C2,A3,B3)</f>
        <v>770,771,</v>
      </c>
    </row>
    <row r="4" spans="1:3" x14ac:dyDescent="0.5">
      <c r="A4">
        <v>772</v>
      </c>
      <c r="B4" t="s">
        <v>49</v>
      </c>
      <c r="C4" t="str">
        <f>_xlfn.CONCAT(C3,A4,B4)</f>
        <v>770,771,772,</v>
      </c>
    </row>
    <row r="5" spans="1:3" x14ac:dyDescent="0.5">
      <c r="A5">
        <v>773</v>
      </c>
      <c r="B5" t="s">
        <v>49</v>
      </c>
      <c r="C5" t="str">
        <f>_xlfn.CONCAT(C4,A5,B5)</f>
        <v>770,771,772,773,</v>
      </c>
    </row>
    <row r="6" spans="1:3" x14ac:dyDescent="0.5">
      <c r="A6">
        <v>774</v>
      </c>
      <c r="B6" t="s">
        <v>49</v>
      </c>
      <c r="C6" t="str">
        <f t="shared" ref="C6:C33" si="0">_xlfn.CONCAT(C5,A6,B6)</f>
        <v>770,771,772,773,774,</v>
      </c>
    </row>
    <row r="7" spans="1:3" x14ac:dyDescent="0.5">
      <c r="A7">
        <v>775</v>
      </c>
      <c r="B7" t="s">
        <v>49</v>
      </c>
      <c r="C7" t="str">
        <f t="shared" si="0"/>
        <v>770,771,772,773,774,775,</v>
      </c>
    </row>
    <row r="8" spans="1:3" x14ac:dyDescent="0.5">
      <c r="A8">
        <v>776</v>
      </c>
      <c r="B8" t="s">
        <v>49</v>
      </c>
      <c r="C8" t="str">
        <f t="shared" si="0"/>
        <v>770,771,772,773,774,775,776,</v>
      </c>
    </row>
    <row r="9" spans="1:3" x14ac:dyDescent="0.5">
      <c r="A9">
        <v>777</v>
      </c>
      <c r="B9" t="s">
        <v>49</v>
      </c>
      <c r="C9" t="str">
        <f t="shared" si="0"/>
        <v>770,771,772,773,774,775,776,777,</v>
      </c>
    </row>
    <row r="10" spans="1:3" x14ac:dyDescent="0.5">
      <c r="A10">
        <v>778</v>
      </c>
      <c r="B10" t="s">
        <v>49</v>
      </c>
      <c r="C10" t="str">
        <f t="shared" si="0"/>
        <v>770,771,772,773,774,775,776,777,778,</v>
      </c>
    </row>
    <row r="11" spans="1:3" x14ac:dyDescent="0.5">
      <c r="A11">
        <v>779</v>
      </c>
      <c r="B11" t="s">
        <v>49</v>
      </c>
      <c r="C11" t="str">
        <f t="shared" si="0"/>
        <v>770,771,772,773,774,775,776,777,778,779,</v>
      </c>
    </row>
    <row r="12" spans="1:3" x14ac:dyDescent="0.5">
      <c r="A12">
        <v>780</v>
      </c>
      <c r="B12" t="s">
        <v>49</v>
      </c>
      <c r="C12" t="str">
        <f t="shared" si="0"/>
        <v>770,771,772,773,774,775,776,777,778,779,780,</v>
      </c>
    </row>
    <row r="13" spans="1:3" x14ac:dyDescent="0.5">
      <c r="A13">
        <v>781</v>
      </c>
      <c r="B13" t="s">
        <v>49</v>
      </c>
      <c r="C13" t="str">
        <f t="shared" si="0"/>
        <v>770,771,772,773,774,775,776,777,778,779,780,781,</v>
      </c>
    </row>
    <row r="14" spans="1:3" x14ac:dyDescent="0.5">
      <c r="A14">
        <v>782</v>
      </c>
      <c r="B14" t="s">
        <v>49</v>
      </c>
      <c r="C14" t="str">
        <f t="shared" si="0"/>
        <v>770,771,772,773,774,775,776,777,778,779,780,781,782,</v>
      </c>
    </row>
    <row r="15" spans="1:3" x14ac:dyDescent="0.5">
      <c r="A15">
        <v>783</v>
      </c>
      <c r="B15" t="s">
        <v>49</v>
      </c>
      <c r="C15" t="str">
        <f t="shared" si="0"/>
        <v>770,771,772,773,774,775,776,777,778,779,780,781,782,783,</v>
      </c>
    </row>
    <row r="16" spans="1:3" x14ac:dyDescent="0.5">
      <c r="A16">
        <v>784</v>
      </c>
      <c r="B16" t="s">
        <v>49</v>
      </c>
      <c r="C16" t="str">
        <f t="shared" si="0"/>
        <v>770,771,772,773,774,775,776,777,778,779,780,781,782,783,784,</v>
      </c>
    </row>
    <row r="17" spans="1:3" x14ac:dyDescent="0.5">
      <c r="A17">
        <v>785</v>
      </c>
      <c r="B17" t="s">
        <v>49</v>
      </c>
      <c r="C17" t="str">
        <f t="shared" si="0"/>
        <v>770,771,772,773,774,775,776,777,778,779,780,781,782,783,784,785,</v>
      </c>
    </row>
    <row r="18" spans="1:3" x14ac:dyDescent="0.5">
      <c r="A18">
        <v>786</v>
      </c>
      <c r="B18" t="s">
        <v>49</v>
      </c>
      <c r="C18" t="str">
        <f t="shared" si="0"/>
        <v>770,771,772,773,774,775,776,777,778,779,780,781,782,783,784,785,786,</v>
      </c>
    </row>
    <row r="19" spans="1:3" x14ac:dyDescent="0.5">
      <c r="A19">
        <v>787</v>
      </c>
      <c r="B19" t="s">
        <v>49</v>
      </c>
      <c r="C19" t="str">
        <f t="shared" si="0"/>
        <v>770,771,772,773,774,775,776,777,778,779,780,781,782,783,784,785,786,787,</v>
      </c>
    </row>
    <row r="20" spans="1:3" x14ac:dyDescent="0.5">
      <c r="A20">
        <v>788</v>
      </c>
      <c r="B20" t="s">
        <v>49</v>
      </c>
      <c r="C20" t="str">
        <f t="shared" si="0"/>
        <v>770,771,772,773,774,775,776,777,778,779,780,781,782,783,784,785,786,787,788,</v>
      </c>
    </row>
    <row r="21" spans="1:3" x14ac:dyDescent="0.5">
      <c r="A21">
        <v>789</v>
      </c>
      <c r="B21" t="s">
        <v>49</v>
      </c>
      <c r="C21" t="str">
        <f t="shared" si="0"/>
        <v>770,771,772,773,774,775,776,777,778,779,780,781,782,783,784,785,786,787,788,789,</v>
      </c>
    </row>
    <row r="22" spans="1:3" x14ac:dyDescent="0.5">
      <c r="A22">
        <v>790</v>
      </c>
      <c r="B22" t="s">
        <v>49</v>
      </c>
      <c r="C22" t="str">
        <f t="shared" si="0"/>
        <v>770,771,772,773,774,775,776,777,778,779,780,781,782,783,784,785,786,787,788,789,790,</v>
      </c>
    </row>
    <row r="23" spans="1:3" x14ac:dyDescent="0.5">
      <c r="A23">
        <v>791</v>
      </c>
      <c r="B23" t="s">
        <v>49</v>
      </c>
      <c r="C23" t="str">
        <f t="shared" si="0"/>
        <v>770,771,772,773,774,775,776,777,778,779,780,781,782,783,784,785,786,787,788,789,790,791,</v>
      </c>
    </row>
    <row r="24" spans="1:3" x14ac:dyDescent="0.5">
      <c r="A24">
        <v>792</v>
      </c>
      <c r="B24" t="s">
        <v>49</v>
      </c>
      <c r="C24" t="str">
        <f t="shared" si="0"/>
        <v>770,771,772,773,774,775,776,777,778,779,780,781,782,783,784,785,786,787,788,789,790,791,792,</v>
      </c>
    </row>
    <row r="25" spans="1:3" x14ac:dyDescent="0.5">
      <c r="A25">
        <v>793</v>
      </c>
      <c r="B25" t="s">
        <v>49</v>
      </c>
      <c r="C25" t="str">
        <f t="shared" si="0"/>
        <v>770,771,772,773,774,775,776,777,778,779,780,781,782,783,784,785,786,787,788,789,790,791,792,793,</v>
      </c>
    </row>
    <row r="26" spans="1:3" x14ac:dyDescent="0.5">
      <c r="A26">
        <v>794</v>
      </c>
      <c r="B26" t="s">
        <v>49</v>
      </c>
      <c r="C26" t="str">
        <f t="shared" si="0"/>
        <v>770,771,772,773,774,775,776,777,778,779,780,781,782,783,784,785,786,787,788,789,790,791,792,793,794,</v>
      </c>
    </row>
    <row r="27" spans="1:3" x14ac:dyDescent="0.5">
      <c r="A27">
        <v>795</v>
      </c>
      <c r="B27" t="s">
        <v>49</v>
      </c>
      <c r="C27" t="str">
        <f t="shared" si="0"/>
        <v>770,771,772,773,774,775,776,777,778,779,780,781,782,783,784,785,786,787,788,789,790,791,792,793,794,795,</v>
      </c>
    </row>
    <row r="28" spans="1:3" x14ac:dyDescent="0.5">
      <c r="A28">
        <v>796</v>
      </c>
      <c r="B28" t="s">
        <v>49</v>
      </c>
      <c r="C28" t="str">
        <f t="shared" si="0"/>
        <v>770,771,772,773,774,775,776,777,778,779,780,781,782,783,784,785,786,787,788,789,790,791,792,793,794,795,796,</v>
      </c>
    </row>
    <row r="29" spans="1:3" x14ac:dyDescent="0.5">
      <c r="A29">
        <v>797</v>
      </c>
      <c r="B29" t="s">
        <v>49</v>
      </c>
      <c r="C29" t="str">
        <f t="shared" si="0"/>
        <v>770,771,772,773,774,775,776,777,778,779,780,781,782,783,784,785,786,787,788,789,790,791,792,793,794,795,796,797,</v>
      </c>
    </row>
    <row r="30" spans="1:3" x14ac:dyDescent="0.5">
      <c r="A30">
        <v>798</v>
      </c>
      <c r="B30" t="s">
        <v>49</v>
      </c>
      <c r="C30" t="str">
        <f t="shared" si="0"/>
        <v>770,771,772,773,774,775,776,777,778,779,780,781,782,783,784,785,786,787,788,789,790,791,792,793,794,795,796,797,798,</v>
      </c>
    </row>
    <row r="31" spans="1:3" x14ac:dyDescent="0.5">
      <c r="A31">
        <v>799</v>
      </c>
      <c r="B31" t="s">
        <v>49</v>
      </c>
      <c r="C31" t="str">
        <f t="shared" si="0"/>
        <v>770,771,772,773,774,775,776,777,778,779,780,781,782,783,784,785,786,787,788,789,790,791,792,793,794,795,796,797,798,799,</v>
      </c>
    </row>
    <row r="32" spans="1:3" x14ac:dyDescent="0.5">
      <c r="A32">
        <v>800</v>
      </c>
      <c r="B32" t="s">
        <v>49</v>
      </c>
      <c r="C32" t="str">
        <f t="shared" si="0"/>
        <v>770,771,772,773,774,775,776,777,778,779,780,781,782,783,784,785,786,787,788,789,790,791,792,793,794,795,796,797,798,799,800,</v>
      </c>
    </row>
    <row r="33" spans="1:3" x14ac:dyDescent="0.5">
      <c r="A33">
        <v>801</v>
      </c>
      <c r="B33" t="s">
        <v>50</v>
      </c>
      <c r="C33" t="str">
        <f t="shared" si="0"/>
        <v>770,771,772,773,774,775,776,777,778,779,780,781,782,783,784,785,786,787,788,789,790,791,792,793,794,795,796,797,798,799,800,801]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A757F-64FD-4284-BD62-97222992F7A3}">
  <dimension ref="A1:L402"/>
  <sheetViews>
    <sheetView tabSelected="1" topLeftCell="A371" workbookViewId="0">
      <selection activeCell="L402" sqref="L402"/>
    </sheetView>
  </sheetViews>
  <sheetFormatPr defaultRowHeight="14.35" x14ac:dyDescent="0.5"/>
  <cols>
    <col min="6" max="9" width="16.46875" customWidth="1"/>
  </cols>
  <sheetData>
    <row r="1" spans="1:12" x14ac:dyDescent="0.5">
      <c r="G1" s="11" t="s">
        <v>553</v>
      </c>
      <c r="H1" s="11"/>
      <c r="I1" s="11"/>
      <c r="J1" s="11" t="s">
        <v>438</v>
      </c>
      <c r="K1" s="11"/>
      <c r="L1" s="11"/>
    </row>
    <row r="2" spans="1:12" x14ac:dyDescent="0.5">
      <c r="A2">
        <f>'[1]Gen III'!A2</f>
        <v>1</v>
      </c>
      <c r="B2" t="s">
        <v>436</v>
      </c>
      <c r="C2">
        <v>1</v>
      </c>
      <c r="D2">
        <f>IF(VLOOKUP(B2,'[1]Gen IV'!$B:$U,20,FALSE)&gt;400,A2,VLOOKUP(B2,'[1]Gen IV'!$B:$U,20,FALSE))</f>
        <v>3</v>
      </c>
      <c r="E2" t="str">
        <f>VLOOKUP(D2,'[1]Gen IV'!$A:$B,2,FALSE)</f>
        <v>Venusaur</v>
      </c>
      <c r="F2" t="str">
        <f>IF(AND(E2=E3,E3=E4),B3,E2)</f>
        <v>Ivysaur</v>
      </c>
      <c r="G2">
        <f>VLOOKUP(B2,Sheet2!B:D,2,FALSE)</f>
        <v>16</v>
      </c>
      <c r="H2" t="s">
        <v>49</v>
      </c>
      <c r="I2" t="str">
        <f>_xlfn.CONCAT(G2,H2)</f>
        <v>16,</v>
      </c>
      <c r="J2">
        <f t="shared" ref="J2:J65" si="0">VLOOKUP(F2,B:C,2,FALSE)</f>
        <v>2</v>
      </c>
      <c r="K2" t="s">
        <v>49</v>
      </c>
      <c r="L2" t="str">
        <f>_xlfn.CONCAT(J2,K2)</f>
        <v>2,</v>
      </c>
    </row>
    <row r="3" spans="1:12" x14ac:dyDescent="0.5">
      <c r="A3">
        <f>'[1]Gen III'!A3</f>
        <v>2</v>
      </c>
      <c r="B3" t="s">
        <v>256</v>
      </c>
      <c r="C3">
        <v>2</v>
      </c>
      <c r="D3">
        <f>IF(VLOOKUP(B3,'[1]Gen IV'!$B:$U,20,FALSE)&gt;400,A3,VLOOKUP(B3,'[1]Gen IV'!$B:$U,20,FALSE))</f>
        <v>3</v>
      </c>
      <c r="E3" t="str">
        <f>VLOOKUP(D3,'[1]Gen IV'!$A:$B,2,FALSE)</f>
        <v>Venusaur</v>
      </c>
      <c r="F3" t="str">
        <f t="shared" ref="F3:F66" si="1">IF(AND(E3=E4,E4=E5),B4,E3)</f>
        <v>Venusaur</v>
      </c>
      <c r="G3">
        <f>VLOOKUP(B3,Sheet2!B:D,2,FALSE)</f>
        <v>32</v>
      </c>
      <c r="H3" t="s">
        <v>49</v>
      </c>
      <c r="I3" t="str">
        <f t="shared" ref="I3:I66" si="2">_xlfn.CONCAT(I2,G3,H3)</f>
        <v>16,32,</v>
      </c>
      <c r="J3">
        <f t="shared" si="0"/>
        <v>3</v>
      </c>
      <c r="K3" t="s">
        <v>49</v>
      </c>
      <c r="L3" t="str">
        <f>_xlfn.CONCAT(L2,J3,K3)</f>
        <v>2,3,</v>
      </c>
    </row>
    <row r="4" spans="1:12" x14ac:dyDescent="0.5">
      <c r="A4">
        <f>'[1]Gen III'!A4</f>
        <v>3</v>
      </c>
      <c r="B4" t="s">
        <v>51</v>
      </c>
      <c r="C4">
        <v>3</v>
      </c>
      <c r="D4">
        <f>IF(VLOOKUP(B4,'[1]Gen IV'!$B:$U,20,FALSE)&gt;400,A4,VLOOKUP(B4,'[1]Gen IV'!$B:$U,20,FALSE))</f>
        <v>3</v>
      </c>
      <c r="E4" t="str">
        <f>VLOOKUP(D4,'[1]Gen IV'!$A:$B,2,FALSE)</f>
        <v>Venusaur</v>
      </c>
      <c r="F4" t="str">
        <f t="shared" si="1"/>
        <v>Venusaur</v>
      </c>
      <c r="G4">
        <f>VLOOKUP(B4,Sheet2!B:D,2,FALSE)</f>
        <v>0</v>
      </c>
      <c r="H4" t="s">
        <v>49</v>
      </c>
      <c r="I4" t="str">
        <f t="shared" si="2"/>
        <v>16,32,0,</v>
      </c>
      <c r="J4">
        <f t="shared" si="0"/>
        <v>3</v>
      </c>
      <c r="K4" t="s">
        <v>49</v>
      </c>
      <c r="L4" t="str">
        <f t="shared" ref="L4:L67" si="3">_xlfn.CONCAT(L3,J4,K4)</f>
        <v>2,3,3,</v>
      </c>
    </row>
    <row r="5" spans="1:12" x14ac:dyDescent="0.5">
      <c r="A5">
        <f>'[1]Gen III'!A5</f>
        <v>4</v>
      </c>
      <c r="B5" t="s">
        <v>257</v>
      </c>
      <c r="C5">
        <v>4</v>
      </c>
      <c r="D5">
        <f>IF(VLOOKUP(B5,'[1]Gen IV'!$B:$U,20,FALSE)&gt;400,A5,VLOOKUP(B5,'[1]Gen IV'!$B:$U,20,FALSE))</f>
        <v>6</v>
      </c>
      <c r="E5" t="str">
        <f>VLOOKUP(D5,'[1]Gen IV'!$A:$B,2,FALSE)</f>
        <v>Charizard</v>
      </c>
      <c r="F5" t="str">
        <f t="shared" si="1"/>
        <v>Charmeleon</v>
      </c>
      <c r="G5">
        <f>VLOOKUP(B5,Sheet2!B:D,2,FALSE)</f>
        <v>16</v>
      </c>
      <c r="H5" t="s">
        <v>49</v>
      </c>
      <c r="I5" t="str">
        <f t="shared" si="2"/>
        <v>16,32,0,16,</v>
      </c>
      <c r="J5">
        <f t="shared" si="0"/>
        <v>5</v>
      </c>
      <c r="K5" t="s">
        <v>49</v>
      </c>
      <c r="L5" t="str">
        <f t="shared" si="3"/>
        <v>2,3,3,5,</v>
      </c>
    </row>
    <row r="6" spans="1:12" x14ac:dyDescent="0.5">
      <c r="A6">
        <f>'[1]Gen III'!A6</f>
        <v>5</v>
      </c>
      <c r="B6" t="s">
        <v>136</v>
      </c>
      <c r="C6">
        <v>5</v>
      </c>
      <c r="D6">
        <f>IF(VLOOKUP(B6,'[1]Gen IV'!$B:$U,20,FALSE)&gt;400,A6,VLOOKUP(B6,'[1]Gen IV'!$B:$U,20,FALSE))</f>
        <v>6</v>
      </c>
      <c r="E6" t="str">
        <f>VLOOKUP(D6,'[1]Gen IV'!$A:$B,2,FALSE)</f>
        <v>Charizard</v>
      </c>
      <c r="F6" t="str">
        <f t="shared" si="1"/>
        <v>Charizard</v>
      </c>
      <c r="G6">
        <f>VLOOKUP(B6,Sheet2!B:D,2,FALSE)</f>
        <v>36</v>
      </c>
      <c r="H6" t="s">
        <v>49</v>
      </c>
      <c r="I6" t="str">
        <f t="shared" si="2"/>
        <v>16,32,0,16,36,</v>
      </c>
      <c r="J6">
        <f t="shared" si="0"/>
        <v>6</v>
      </c>
      <c r="K6" t="s">
        <v>49</v>
      </c>
      <c r="L6" t="str">
        <f t="shared" si="3"/>
        <v>2,3,3,5,6,</v>
      </c>
    </row>
    <row r="7" spans="1:12" x14ac:dyDescent="0.5">
      <c r="A7">
        <f>'[1]Gen III'!A7</f>
        <v>6</v>
      </c>
      <c r="B7" t="s">
        <v>52</v>
      </c>
      <c r="C7">
        <v>6</v>
      </c>
      <c r="D7">
        <f>IF(VLOOKUP(B7,'[1]Gen IV'!$B:$U,20,FALSE)&gt;400,A7,VLOOKUP(B7,'[1]Gen IV'!$B:$U,20,FALSE))</f>
        <v>6</v>
      </c>
      <c r="E7" t="str">
        <f>VLOOKUP(D7,'[1]Gen IV'!$A:$B,2,FALSE)</f>
        <v>Charizard</v>
      </c>
      <c r="F7" t="str">
        <f t="shared" si="1"/>
        <v>Charizard</v>
      </c>
      <c r="G7">
        <f>VLOOKUP(B7,Sheet2!B:D,2,FALSE)</f>
        <v>0</v>
      </c>
      <c r="H7" t="s">
        <v>49</v>
      </c>
      <c r="I7" t="str">
        <f t="shared" si="2"/>
        <v>16,32,0,16,36,0,</v>
      </c>
      <c r="J7">
        <f t="shared" si="0"/>
        <v>6</v>
      </c>
      <c r="K7" t="s">
        <v>49</v>
      </c>
      <c r="L7" t="str">
        <f t="shared" si="3"/>
        <v>2,3,3,5,6,6,</v>
      </c>
    </row>
    <row r="8" spans="1:12" x14ac:dyDescent="0.5">
      <c r="A8">
        <f>'[1]Gen III'!A8</f>
        <v>7</v>
      </c>
      <c r="B8" t="s">
        <v>100</v>
      </c>
      <c r="C8">
        <v>7</v>
      </c>
      <c r="D8">
        <f>IF(VLOOKUP(B8,'[1]Gen IV'!$B:$U,20,FALSE)&gt;400,A8,VLOOKUP(B8,'[1]Gen IV'!$B:$U,20,FALSE))</f>
        <v>9</v>
      </c>
      <c r="E8" t="str">
        <f>VLOOKUP(D8,'[1]Gen IV'!$A:$B,2,FALSE)</f>
        <v>Blastoise</v>
      </c>
      <c r="F8" t="str">
        <f t="shared" si="1"/>
        <v>Wartortle</v>
      </c>
      <c r="G8">
        <f>VLOOKUP(B8,Sheet2!B:D,2,FALSE)</f>
        <v>16</v>
      </c>
      <c r="H8" t="s">
        <v>49</v>
      </c>
      <c r="I8" t="str">
        <f t="shared" si="2"/>
        <v>16,32,0,16,36,0,16,</v>
      </c>
      <c r="J8">
        <f t="shared" si="0"/>
        <v>8</v>
      </c>
      <c r="K8" t="s">
        <v>49</v>
      </c>
      <c r="L8" t="str">
        <f t="shared" si="3"/>
        <v>2,3,3,5,6,6,8,</v>
      </c>
    </row>
    <row r="9" spans="1:12" x14ac:dyDescent="0.5">
      <c r="A9">
        <f>'[1]Gen III'!A9</f>
        <v>8</v>
      </c>
      <c r="B9" t="s">
        <v>258</v>
      </c>
      <c r="C9">
        <v>8</v>
      </c>
      <c r="D9">
        <f>IF(VLOOKUP(B9,'[1]Gen IV'!$B:$U,20,FALSE)&gt;400,A9,VLOOKUP(B9,'[1]Gen IV'!$B:$U,20,FALSE))</f>
        <v>9</v>
      </c>
      <c r="E9" t="str">
        <f>VLOOKUP(D9,'[1]Gen IV'!$A:$B,2,FALSE)</f>
        <v>Blastoise</v>
      </c>
      <c r="F9" t="str">
        <f t="shared" si="1"/>
        <v>Blastoise</v>
      </c>
      <c r="G9">
        <f>VLOOKUP(B9,Sheet2!B:D,2,FALSE)</f>
        <v>36</v>
      </c>
      <c r="H9" t="s">
        <v>49</v>
      </c>
      <c r="I9" t="str">
        <f t="shared" si="2"/>
        <v>16,32,0,16,36,0,16,36,</v>
      </c>
      <c r="J9">
        <f t="shared" si="0"/>
        <v>9</v>
      </c>
      <c r="K9" t="s">
        <v>49</v>
      </c>
      <c r="L9" t="str">
        <f t="shared" si="3"/>
        <v>2,3,3,5,6,6,8,9,</v>
      </c>
    </row>
    <row r="10" spans="1:12" x14ac:dyDescent="0.5">
      <c r="A10">
        <f>'[1]Gen III'!A10</f>
        <v>9</v>
      </c>
      <c r="B10" t="s">
        <v>53</v>
      </c>
      <c r="C10">
        <v>9</v>
      </c>
      <c r="D10">
        <f>IF(VLOOKUP(B10,'[1]Gen IV'!$B:$U,20,FALSE)&gt;400,A10,VLOOKUP(B10,'[1]Gen IV'!$B:$U,20,FALSE))</f>
        <v>9</v>
      </c>
      <c r="E10" t="str">
        <f>VLOOKUP(D10,'[1]Gen IV'!$A:$B,2,FALSE)</f>
        <v>Blastoise</v>
      </c>
      <c r="F10" t="str">
        <f t="shared" si="1"/>
        <v>Blastoise</v>
      </c>
      <c r="G10">
        <f>VLOOKUP(B10,Sheet2!B:D,2,FALSE)</f>
        <v>0</v>
      </c>
      <c r="H10" t="s">
        <v>49</v>
      </c>
      <c r="I10" t="str">
        <f t="shared" si="2"/>
        <v>16,32,0,16,36,0,16,36,0,</v>
      </c>
      <c r="J10">
        <f t="shared" si="0"/>
        <v>9</v>
      </c>
      <c r="K10" t="s">
        <v>49</v>
      </c>
      <c r="L10" t="str">
        <f t="shared" si="3"/>
        <v>2,3,3,5,6,6,8,9,9,</v>
      </c>
    </row>
    <row r="11" spans="1:12" x14ac:dyDescent="0.5">
      <c r="A11">
        <f>'[1]Gen III'!A11</f>
        <v>10</v>
      </c>
      <c r="B11" t="s">
        <v>259</v>
      </c>
      <c r="C11">
        <v>10</v>
      </c>
      <c r="D11">
        <f>IF(VLOOKUP(B11,'[1]Gen IV'!$B:$U,20,FALSE)&gt;400,A11,VLOOKUP(B11,'[1]Gen IV'!$B:$U,20,FALSE))</f>
        <v>12</v>
      </c>
      <c r="E11" t="str">
        <f>VLOOKUP(D11,'[1]Gen IV'!$A:$B,2,FALSE)</f>
        <v>Butterfree</v>
      </c>
      <c r="F11" t="str">
        <f t="shared" si="1"/>
        <v>Metapod</v>
      </c>
      <c r="G11">
        <f>VLOOKUP(B11,Sheet2!B:D,2,FALSE)</f>
        <v>7</v>
      </c>
      <c r="H11" t="s">
        <v>49</v>
      </c>
      <c r="I11" t="str">
        <f t="shared" si="2"/>
        <v>16,32,0,16,36,0,16,36,0,7,</v>
      </c>
      <c r="J11">
        <f t="shared" si="0"/>
        <v>11</v>
      </c>
      <c r="K11" t="s">
        <v>49</v>
      </c>
      <c r="L11" t="str">
        <f t="shared" si="3"/>
        <v>2,3,3,5,6,6,8,9,9,11,</v>
      </c>
    </row>
    <row r="12" spans="1:12" x14ac:dyDescent="0.5">
      <c r="A12">
        <f>'[1]Gen III'!A12</f>
        <v>11</v>
      </c>
      <c r="B12" t="s">
        <v>67</v>
      </c>
      <c r="C12">
        <v>11</v>
      </c>
      <c r="D12">
        <f>IF(VLOOKUP(B12,'[1]Gen IV'!$B:$U,20,FALSE)&gt;400,A12,VLOOKUP(B12,'[1]Gen IV'!$B:$U,20,FALSE))</f>
        <v>12</v>
      </c>
      <c r="E12" t="str">
        <f>VLOOKUP(D12,'[1]Gen IV'!$A:$B,2,FALSE)</f>
        <v>Butterfree</v>
      </c>
      <c r="F12" t="str">
        <f t="shared" si="1"/>
        <v>Butterfree</v>
      </c>
      <c r="G12">
        <f>VLOOKUP(B12,Sheet2!B:D,2,FALSE)</f>
        <v>10</v>
      </c>
      <c r="H12" t="s">
        <v>49</v>
      </c>
      <c r="I12" t="str">
        <f t="shared" si="2"/>
        <v>16,32,0,16,36,0,16,36,0,7,10,</v>
      </c>
      <c r="J12">
        <f t="shared" si="0"/>
        <v>12</v>
      </c>
      <c r="K12" t="s">
        <v>49</v>
      </c>
      <c r="L12" t="str">
        <f t="shared" si="3"/>
        <v>2,3,3,5,6,6,8,9,9,11,12,</v>
      </c>
    </row>
    <row r="13" spans="1:12" x14ac:dyDescent="0.5">
      <c r="A13">
        <f>'[1]Gen III'!A13</f>
        <v>12</v>
      </c>
      <c r="B13" t="s">
        <v>54</v>
      </c>
      <c r="C13">
        <v>12</v>
      </c>
      <c r="D13">
        <f>IF(VLOOKUP(B13,'[1]Gen IV'!$B:$U,20,FALSE)&gt;400,A13,VLOOKUP(B13,'[1]Gen IV'!$B:$U,20,FALSE))</f>
        <v>12</v>
      </c>
      <c r="E13" t="str">
        <f>VLOOKUP(D13,'[1]Gen IV'!$A:$B,2,FALSE)</f>
        <v>Butterfree</v>
      </c>
      <c r="F13" t="str">
        <f t="shared" si="1"/>
        <v>Butterfree</v>
      </c>
      <c r="G13">
        <f>VLOOKUP(B13,Sheet2!B:D,2,FALSE)</f>
        <v>0</v>
      </c>
      <c r="H13" t="s">
        <v>49</v>
      </c>
      <c r="I13" t="str">
        <f t="shared" si="2"/>
        <v>16,32,0,16,36,0,16,36,0,7,10,0,</v>
      </c>
      <c r="J13">
        <f t="shared" si="0"/>
        <v>12</v>
      </c>
      <c r="K13" t="s">
        <v>49</v>
      </c>
      <c r="L13" t="str">
        <f t="shared" si="3"/>
        <v>2,3,3,5,6,6,8,9,9,11,12,12,</v>
      </c>
    </row>
    <row r="14" spans="1:12" x14ac:dyDescent="0.5">
      <c r="A14">
        <f>'[1]Gen III'!A14</f>
        <v>13</v>
      </c>
      <c r="B14" t="s">
        <v>260</v>
      </c>
      <c r="C14">
        <v>13</v>
      </c>
      <c r="D14">
        <f>IF(VLOOKUP(B14,'[1]Gen IV'!$B:$U,20,FALSE)&gt;400,A14,VLOOKUP(B14,'[1]Gen IV'!$B:$U,20,FALSE))</f>
        <v>15</v>
      </c>
      <c r="E14" t="str">
        <f>VLOOKUP(D14,'[1]Gen IV'!$A:$B,2,FALSE)</f>
        <v>Beedrill</v>
      </c>
      <c r="F14" t="str">
        <f t="shared" si="1"/>
        <v>Kakuna</v>
      </c>
      <c r="G14">
        <f>VLOOKUP(B14,Sheet2!B:D,2,FALSE)</f>
        <v>7</v>
      </c>
      <c r="H14" t="s">
        <v>49</v>
      </c>
      <c r="I14" t="str">
        <f t="shared" si="2"/>
        <v>16,32,0,16,36,0,16,36,0,7,10,0,7,</v>
      </c>
      <c r="J14">
        <f t="shared" si="0"/>
        <v>14</v>
      </c>
      <c r="K14" t="s">
        <v>49</v>
      </c>
      <c r="L14" t="str">
        <f t="shared" si="3"/>
        <v>2,3,3,5,6,6,8,9,9,11,12,12,14,</v>
      </c>
    </row>
    <row r="15" spans="1:12" x14ac:dyDescent="0.5">
      <c r="A15">
        <f>'[1]Gen III'!A15</f>
        <v>14</v>
      </c>
      <c r="B15" t="s">
        <v>97</v>
      </c>
      <c r="C15">
        <v>14</v>
      </c>
      <c r="D15">
        <f>IF(VLOOKUP(B15,'[1]Gen IV'!$B:$U,20,FALSE)&gt;400,A15,VLOOKUP(B15,'[1]Gen IV'!$B:$U,20,FALSE))</f>
        <v>15</v>
      </c>
      <c r="E15" t="str">
        <f>VLOOKUP(D15,'[1]Gen IV'!$A:$B,2,FALSE)</f>
        <v>Beedrill</v>
      </c>
      <c r="F15" t="str">
        <f t="shared" si="1"/>
        <v>Beedrill</v>
      </c>
      <c r="G15">
        <f>VLOOKUP(B15,Sheet2!B:D,2,FALSE)</f>
        <v>10</v>
      </c>
      <c r="H15" t="s">
        <v>49</v>
      </c>
      <c r="I15" t="str">
        <f t="shared" si="2"/>
        <v>16,32,0,16,36,0,16,36,0,7,10,0,7,10,</v>
      </c>
      <c r="J15">
        <f t="shared" si="0"/>
        <v>15</v>
      </c>
      <c r="K15" t="s">
        <v>49</v>
      </c>
      <c r="L15" t="str">
        <f t="shared" si="3"/>
        <v>2,3,3,5,6,6,8,9,9,11,12,12,14,15,</v>
      </c>
    </row>
    <row r="16" spans="1:12" x14ac:dyDescent="0.5">
      <c r="A16">
        <f>'[1]Gen III'!A16</f>
        <v>15</v>
      </c>
      <c r="B16" t="s">
        <v>55</v>
      </c>
      <c r="C16">
        <v>15</v>
      </c>
      <c r="D16">
        <f>IF(VLOOKUP(B16,'[1]Gen IV'!$B:$U,20,FALSE)&gt;400,A16,VLOOKUP(B16,'[1]Gen IV'!$B:$U,20,FALSE))</f>
        <v>15</v>
      </c>
      <c r="E16" t="str">
        <f>VLOOKUP(D16,'[1]Gen IV'!$A:$B,2,FALSE)</f>
        <v>Beedrill</v>
      </c>
      <c r="F16" t="str">
        <f t="shared" si="1"/>
        <v>Beedrill</v>
      </c>
      <c r="G16">
        <f>VLOOKUP(B16,Sheet2!B:D,2,FALSE)</f>
        <v>0</v>
      </c>
      <c r="H16" t="s">
        <v>49</v>
      </c>
      <c r="I16" t="str">
        <f t="shared" si="2"/>
        <v>16,32,0,16,36,0,16,36,0,7,10,0,7,10,0,</v>
      </c>
      <c r="J16">
        <f t="shared" si="0"/>
        <v>15</v>
      </c>
      <c r="K16" t="s">
        <v>49</v>
      </c>
      <c r="L16" t="str">
        <f t="shared" si="3"/>
        <v>2,3,3,5,6,6,8,9,9,11,12,12,14,15,15,</v>
      </c>
    </row>
    <row r="17" spans="1:12" x14ac:dyDescent="0.5">
      <c r="A17">
        <f>'[1]Gen III'!A17</f>
        <v>16</v>
      </c>
      <c r="B17" t="s">
        <v>181</v>
      </c>
      <c r="C17">
        <v>16</v>
      </c>
      <c r="D17">
        <f>IF(VLOOKUP(B17,'[1]Gen IV'!$B:$U,20,FALSE)&gt;400,A17,VLOOKUP(B17,'[1]Gen IV'!$B:$U,20,FALSE))</f>
        <v>18</v>
      </c>
      <c r="E17" t="str">
        <f>VLOOKUP(D17,'[1]Gen IV'!$A:$B,2,FALSE)</f>
        <v>Pidgeot</v>
      </c>
      <c r="F17" t="str">
        <f t="shared" si="1"/>
        <v>Pidgeotto</v>
      </c>
      <c r="G17">
        <f>VLOOKUP(B17,Sheet2!B:D,2,FALSE)</f>
        <v>18</v>
      </c>
      <c r="H17" t="s">
        <v>49</v>
      </c>
      <c r="I17" t="str">
        <f t="shared" si="2"/>
        <v>16,32,0,16,36,0,16,36,0,7,10,0,7,10,0,18,</v>
      </c>
      <c r="J17">
        <f t="shared" si="0"/>
        <v>17</v>
      </c>
      <c r="K17" t="s">
        <v>49</v>
      </c>
      <c r="L17" t="str">
        <f t="shared" si="3"/>
        <v>2,3,3,5,6,6,8,9,9,11,12,12,14,15,15,17,</v>
      </c>
    </row>
    <row r="18" spans="1:12" x14ac:dyDescent="0.5">
      <c r="A18">
        <f>'[1]Gen III'!A18</f>
        <v>17</v>
      </c>
      <c r="B18" t="s">
        <v>99</v>
      </c>
      <c r="C18">
        <v>17</v>
      </c>
      <c r="D18">
        <f>IF(VLOOKUP(B18,'[1]Gen IV'!$B:$U,20,FALSE)&gt;400,A18,VLOOKUP(B18,'[1]Gen IV'!$B:$U,20,FALSE))</f>
        <v>18</v>
      </c>
      <c r="E18" t="str">
        <f>VLOOKUP(D18,'[1]Gen IV'!$A:$B,2,FALSE)</f>
        <v>Pidgeot</v>
      </c>
      <c r="F18" t="str">
        <f t="shared" si="1"/>
        <v>Pidgeot</v>
      </c>
      <c r="G18">
        <f>VLOOKUP(B18,Sheet2!B:D,2,FALSE)</f>
        <v>36</v>
      </c>
      <c r="H18" t="s">
        <v>49</v>
      </c>
      <c r="I18" t="str">
        <f t="shared" si="2"/>
        <v>16,32,0,16,36,0,16,36,0,7,10,0,7,10,0,18,36,</v>
      </c>
      <c r="J18">
        <f t="shared" si="0"/>
        <v>18</v>
      </c>
      <c r="K18" t="s">
        <v>49</v>
      </c>
      <c r="L18" t="str">
        <f t="shared" si="3"/>
        <v>2,3,3,5,6,6,8,9,9,11,12,12,14,15,15,17,18,</v>
      </c>
    </row>
    <row r="19" spans="1:12" x14ac:dyDescent="0.5">
      <c r="A19">
        <f>'[1]Gen III'!A19</f>
        <v>18</v>
      </c>
      <c r="B19" t="s">
        <v>56</v>
      </c>
      <c r="C19">
        <v>18</v>
      </c>
      <c r="D19">
        <f>IF(VLOOKUP(B19,'[1]Gen IV'!$B:$U,20,FALSE)&gt;400,A19,VLOOKUP(B19,'[1]Gen IV'!$B:$U,20,FALSE))</f>
        <v>18</v>
      </c>
      <c r="E19" t="str">
        <f>VLOOKUP(D19,'[1]Gen IV'!$A:$B,2,FALSE)</f>
        <v>Pidgeot</v>
      </c>
      <c r="F19" t="str">
        <f t="shared" si="1"/>
        <v>Pidgeot</v>
      </c>
      <c r="G19">
        <f>VLOOKUP(B19,Sheet2!B:D,2,FALSE)</f>
        <v>0</v>
      </c>
      <c r="H19" t="s">
        <v>49</v>
      </c>
      <c r="I19" t="str">
        <f t="shared" si="2"/>
        <v>16,32,0,16,36,0,16,36,0,7,10,0,7,10,0,18,36,0,</v>
      </c>
      <c r="J19">
        <f t="shared" si="0"/>
        <v>18</v>
      </c>
      <c r="K19" t="s">
        <v>49</v>
      </c>
      <c r="L19" t="str">
        <f t="shared" si="3"/>
        <v>2,3,3,5,6,6,8,9,9,11,12,12,14,15,15,17,18,18,</v>
      </c>
    </row>
    <row r="20" spans="1:12" x14ac:dyDescent="0.5">
      <c r="A20">
        <f>'[1]Gen III'!A20</f>
        <v>19</v>
      </c>
      <c r="B20" t="s">
        <v>261</v>
      </c>
      <c r="C20">
        <v>19</v>
      </c>
      <c r="D20">
        <f>IF(VLOOKUP(B20,'[1]Gen IV'!$B:$U,20,FALSE)&gt;400,A20,VLOOKUP(B20,'[1]Gen IV'!$B:$U,20,FALSE))</f>
        <v>20</v>
      </c>
      <c r="E20" t="str">
        <f>VLOOKUP(D20,'[1]Gen IV'!$A:$B,2,FALSE)</f>
        <v>Raticate</v>
      </c>
      <c r="F20" t="str">
        <f t="shared" si="1"/>
        <v>Raticate</v>
      </c>
      <c r="G20">
        <f>VLOOKUP(B20,Sheet2!B:D,2,FALSE)</f>
        <v>20</v>
      </c>
      <c r="H20" t="s">
        <v>49</v>
      </c>
      <c r="I20" t="str">
        <f t="shared" si="2"/>
        <v>16,32,0,16,36,0,16,36,0,7,10,0,7,10,0,18,36,0,20,</v>
      </c>
      <c r="J20">
        <f t="shared" si="0"/>
        <v>20</v>
      </c>
      <c r="K20" t="s">
        <v>49</v>
      </c>
      <c r="L20" t="str">
        <f t="shared" si="3"/>
        <v>2,3,3,5,6,6,8,9,9,11,12,12,14,15,15,17,18,18,20,</v>
      </c>
    </row>
    <row r="21" spans="1:12" x14ac:dyDescent="0.5">
      <c r="A21">
        <f>'[1]Gen III'!A21</f>
        <v>20</v>
      </c>
      <c r="B21" t="s">
        <v>57</v>
      </c>
      <c r="C21">
        <v>20</v>
      </c>
      <c r="D21">
        <f>IF(VLOOKUP(B21,'[1]Gen IV'!$B:$U,20,FALSE)&gt;400,A21,VLOOKUP(B21,'[1]Gen IV'!$B:$U,20,FALSE))</f>
        <v>20</v>
      </c>
      <c r="E21" t="str">
        <f>VLOOKUP(D21,'[1]Gen IV'!$A:$B,2,FALSE)</f>
        <v>Raticate</v>
      </c>
      <c r="F21" t="str">
        <f t="shared" si="1"/>
        <v>Raticate</v>
      </c>
      <c r="G21">
        <f>VLOOKUP(B21,Sheet2!B:D,2,FALSE)</f>
        <v>0</v>
      </c>
      <c r="H21" t="s">
        <v>49</v>
      </c>
      <c r="I21" t="str">
        <f t="shared" si="2"/>
        <v>16,32,0,16,36,0,16,36,0,7,10,0,7,10,0,18,36,0,20,0,</v>
      </c>
      <c r="J21">
        <f t="shared" si="0"/>
        <v>20</v>
      </c>
      <c r="K21" t="s">
        <v>49</v>
      </c>
      <c r="L21" t="str">
        <f t="shared" si="3"/>
        <v>2,3,3,5,6,6,8,9,9,11,12,12,14,15,15,17,18,18,20,20,</v>
      </c>
    </row>
    <row r="22" spans="1:12" x14ac:dyDescent="0.5">
      <c r="A22">
        <f>'[1]Gen III'!A22</f>
        <v>21</v>
      </c>
      <c r="B22" t="s">
        <v>262</v>
      </c>
      <c r="C22">
        <v>21</v>
      </c>
      <c r="D22">
        <f>IF(VLOOKUP(B22,'[1]Gen IV'!$B:$U,20,FALSE)&gt;400,A22,VLOOKUP(B22,'[1]Gen IV'!$B:$U,20,FALSE))</f>
        <v>22</v>
      </c>
      <c r="E22" t="str">
        <f>VLOOKUP(D22,'[1]Gen IV'!$A:$B,2,FALSE)</f>
        <v>Fearow</v>
      </c>
      <c r="F22" t="str">
        <f t="shared" si="1"/>
        <v>Fearow</v>
      </c>
      <c r="G22">
        <f>VLOOKUP(B22,Sheet2!B:D,2,FALSE)</f>
        <v>20</v>
      </c>
      <c r="H22" t="s">
        <v>49</v>
      </c>
      <c r="I22" t="str">
        <f t="shared" si="2"/>
        <v>16,32,0,16,36,0,16,36,0,7,10,0,7,10,0,18,36,0,20,0,20,</v>
      </c>
      <c r="J22">
        <f t="shared" si="0"/>
        <v>22</v>
      </c>
      <c r="K22" t="s">
        <v>49</v>
      </c>
      <c r="L22" t="str">
        <f t="shared" si="3"/>
        <v>2,3,3,5,6,6,8,9,9,11,12,12,14,15,15,17,18,18,20,20,22,</v>
      </c>
    </row>
    <row r="23" spans="1:12" x14ac:dyDescent="0.5">
      <c r="A23">
        <f>'[1]Gen III'!A23</f>
        <v>22</v>
      </c>
      <c r="B23" t="s">
        <v>58</v>
      </c>
      <c r="C23">
        <v>22</v>
      </c>
      <c r="D23">
        <f>IF(VLOOKUP(B23,'[1]Gen IV'!$B:$U,20,FALSE)&gt;400,A23,VLOOKUP(B23,'[1]Gen IV'!$B:$U,20,FALSE))</f>
        <v>22</v>
      </c>
      <c r="E23" t="str">
        <f>VLOOKUP(D23,'[1]Gen IV'!$A:$B,2,FALSE)</f>
        <v>Fearow</v>
      </c>
      <c r="F23" t="str">
        <f t="shared" si="1"/>
        <v>Fearow</v>
      </c>
      <c r="G23">
        <f>VLOOKUP(B23,Sheet2!B:D,2,FALSE)</f>
        <v>0</v>
      </c>
      <c r="H23" t="s">
        <v>49</v>
      </c>
      <c r="I23" t="str">
        <f t="shared" si="2"/>
        <v>16,32,0,16,36,0,16,36,0,7,10,0,7,10,0,18,36,0,20,0,20,0,</v>
      </c>
      <c r="J23">
        <f t="shared" si="0"/>
        <v>22</v>
      </c>
      <c r="K23" t="s">
        <v>49</v>
      </c>
      <c r="L23" t="str">
        <f t="shared" si="3"/>
        <v>2,3,3,5,6,6,8,9,9,11,12,12,14,15,15,17,18,18,20,20,22,22,</v>
      </c>
    </row>
    <row r="24" spans="1:12" x14ac:dyDescent="0.5">
      <c r="A24">
        <f>'[1]Gen III'!A24</f>
        <v>23</v>
      </c>
      <c r="B24" t="s">
        <v>263</v>
      </c>
      <c r="C24">
        <v>23</v>
      </c>
      <c r="D24">
        <f>IF(VLOOKUP(B24,'[1]Gen IV'!$B:$U,20,FALSE)&gt;400,A24,VLOOKUP(B24,'[1]Gen IV'!$B:$U,20,FALSE))</f>
        <v>24</v>
      </c>
      <c r="E24" t="str">
        <f>VLOOKUP(D24,'[1]Gen IV'!$A:$B,2,FALSE)</f>
        <v>Arbok</v>
      </c>
      <c r="F24" t="str">
        <f t="shared" si="1"/>
        <v>Arbok</v>
      </c>
      <c r="G24">
        <f>VLOOKUP(B24,Sheet2!B:D,2,FALSE)</f>
        <v>22</v>
      </c>
      <c r="H24" t="s">
        <v>49</v>
      </c>
      <c r="I24" t="str">
        <f t="shared" si="2"/>
        <v>16,32,0,16,36,0,16,36,0,7,10,0,7,10,0,18,36,0,20,0,20,0,22,</v>
      </c>
      <c r="J24">
        <f t="shared" si="0"/>
        <v>24</v>
      </c>
      <c r="K24" t="s">
        <v>49</v>
      </c>
      <c r="L24" t="str">
        <f t="shared" si="3"/>
        <v>2,3,3,5,6,6,8,9,9,11,12,12,14,15,15,17,18,18,20,20,22,22,24,</v>
      </c>
    </row>
    <row r="25" spans="1:12" x14ac:dyDescent="0.5">
      <c r="A25">
        <f>'[1]Gen III'!A25</f>
        <v>24</v>
      </c>
      <c r="B25" t="s">
        <v>59</v>
      </c>
      <c r="C25">
        <v>24</v>
      </c>
      <c r="D25">
        <f>IF(VLOOKUP(B25,'[1]Gen IV'!$B:$U,20,FALSE)&gt;400,A25,VLOOKUP(B25,'[1]Gen IV'!$B:$U,20,FALSE))</f>
        <v>24</v>
      </c>
      <c r="E25" t="str">
        <f>VLOOKUP(D25,'[1]Gen IV'!$A:$B,2,FALSE)</f>
        <v>Arbok</v>
      </c>
      <c r="F25" t="str">
        <f t="shared" si="1"/>
        <v>Arbok</v>
      </c>
      <c r="G25">
        <f>VLOOKUP(B25,Sheet2!B:D,2,FALSE)</f>
        <v>0</v>
      </c>
      <c r="H25" t="s">
        <v>49</v>
      </c>
      <c r="I25" t="str">
        <f t="shared" si="2"/>
        <v>16,32,0,16,36,0,16,36,0,7,10,0,7,10,0,18,36,0,20,0,20,0,22,0,</v>
      </c>
      <c r="J25">
        <f t="shared" si="0"/>
        <v>24</v>
      </c>
      <c r="K25" t="s">
        <v>49</v>
      </c>
      <c r="L25" t="str">
        <f t="shared" si="3"/>
        <v>2,3,3,5,6,6,8,9,9,11,12,12,14,15,15,17,18,18,20,20,22,22,24,24,</v>
      </c>
    </row>
    <row r="26" spans="1:12" x14ac:dyDescent="0.5">
      <c r="A26">
        <f>'[1]Gen III'!A26</f>
        <v>25</v>
      </c>
      <c r="B26" t="s">
        <v>135</v>
      </c>
      <c r="C26">
        <v>25</v>
      </c>
      <c r="D26">
        <f>IF(VLOOKUP(B26,'[1]Gen IV'!$B:$U,20,FALSE)&gt;400,A26,VLOOKUP(B26,'[1]Gen IV'!$B:$U,20,FALSE))</f>
        <v>26</v>
      </c>
      <c r="E26" t="str">
        <f>VLOOKUP(D26,'[1]Gen IV'!$A:$B,2,FALSE)</f>
        <v>Raichu</v>
      </c>
      <c r="F26" t="str">
        <f t="shared" si="1"/>
        <v>Raichu</v>
      </c>
      <c r="G26">
        <v>100</v>
      </c>
      <c r="H26" t="s">
        <v>49</v>
      </c>
      <c r="I26" t="str">
        <f t="shared" si="2"/>
        <v>16,32,0,16,36,0,16,36,0,7,10,0,7,10,0,18,36,0,20,0,20,0,22,0,100,</v>
      </c>
      <c r="J26">
        <f t="shared" si="0"/>
        <v>26</v>
      </c>
      <c r="K26" t="s">
        <v>49</v>
      </c>
      <c r="L26" t="str">
        <f t="shared" si="3"/>
        <v>2,3,3,5,6,6,8,9,9,11,12,12,14,15,15,17,18,18,20,20,22,22,24,24,26,</v>
      </c>
    </row>
    <row r="27" spans="1:12" x14ac:dyDescent="0.5">
      <c r="A27">
        <f>'[1]Gen III'!A27</f>
        <v>26</v>
      </c>
      <c r="B27" t="s">
        <v>60</v>
      </c>
      <c r="C27">
        <v>26</v>
      </c>
      <c r="D27">
        <f>IF(VLOOKUP(B27,'[1]Gen IV'!$B:$U,20,FALSE)&gt;400,A27,VLOOKUP(B27,'[1]Gen IV'!$B:$U,20,FALSE))</f>
        <v>26</v>
      </c>
      <c r="E27" t="str">
        <f>VLOOKUP(D27,'[1]Gen IV'!$A:$B,2,FALSE)</f>
        <v>Raichu</v>
      </c>
      <c r="F27" t="str">
        <f t="shared" si="1"/>
        <v>Raichu</v>
      </c>
      <c r="G27">
        <f>VLOOKUP(B27,Sheet2!B:D,2,FALSE)</f>
        <v>0</v>
      </c>
      <c r="H27" t="s">
        <v>49</v>
      </c>
      <c r="I27" t="str">
        <f t="shared" si="2"/>
        <v>16,32,0,16,36,0,16,36,0,7,10,0,7,10,0,18,36,0,20,0,20,0,22,0,100,0,</v>
      </c>
      <c r="J27">
        <f t="shared" si="0"/>
        <v>26</v>
      </c>
      <c r="K27" t="s">
        <v>49</v>
      </c>
      <c r="L27" t="str">
        <f t="shared" si="3"/>
        <v>2,3,3,5,6,6,8,9,9,11,12,12,14,15,15,17,18,18,20,20,22,22,24,24,26,26,</v>
      </c>
    </row>
    <row r="28" spans="1:12" x14ac:dyDescent="0.5">
      <c r="A28">
        <f>'[1]Gen III'!A28</f>
        <v>27</v>
      </c>
      <c r="B28" t="s">
        <v>264</v>
      </c>
      <c r="C28">
        <v>27</v>
      </c>
      <c r="D28">
        <f>IF(VLOOKUP(B28,'[1]Gen IV'!$B:$U,20,FALSE)&gt;400,A28,VLOOKUP(B28,'[1]Gen IV'!$B:$U,20,FALSE))</f>
        <v>28</v>
      </c>
      <c r="E28" t="str">
        <f>VLOOKUP(D28,'[1]Gen IV'!$A:$B,2,FALSE)</f>
        <v>Sandslash</v>
      </c>
      <c r="F28" t="str">
        <f t="shared" si="1"/>
        <v>Sandslash</v>
      </c>
      <c r="G28">
        <f>VLOOKUP(B28,Sheet2!B:D,2,FALSE)</f>
        <v>22</v>
      </c>
      <c r="H28" t="s">
        <v>49</v>
      </c>
      <c r="I28" t="str">
        <f t="shared" si="2"/>
        <v>16,32,0,16,36,0,16,36,0,7,10,0,7,10,0,18,36,0,20,0,20,0,22,0,100,0,22,</v>
      </c>
      <c r="J28">
        <f t="shared" si="0"/>
        <v>28</v>
      </c>
      <c r="K28" t="s">
        <v>49</v>
      </c>
      <c r="L28" t="str">
        <f t="shared" si="3"/>
        <v>2,3,3,5,6,6,8,9,9,11,12,12,14,15,15,17,18,18,20,20,22,22,24,24,26,26,28,</v>
      </c>
    </row>
    <row r="29" spans="1:12" x14ac:dyDescent="0.5">
      <c r="A29">
        <f>'[1]Gen III'!A29</f>
        <v>28</v>
      </c>
      <c r="B29" t="s">
        <v>61</v>
      </c>
      <c r="C29">
        <v>28</v>
      </c>
      <c r="D29">
        <f>IF(VLOOKUP(B29,'[1]Gen IV'!$B:$U,20,FALSE)&gt;400,A29,VLOOKUP(B29,'[1]Gen IV'!$B:$U,20,FALSE))</f>
        <v>28</v>
      </c>
      <c r="E29" t="str">
        <f>VLOOKUP(D29,'[1]Gen IV'!$A:$B,2,FALSE)</f>
        <v>Sandslash</v>
      </c>
      <c r="F29" t="str">
        <f t="shared" si="1"/>
        <v>Sandslash</v>
      </c>
      <c r="G29">
        <f>VLOOKUP(B29,Sheet2!B:D,2,FALSE)</f>
        <v>0</v>
      </c>
      <c r="H29" t="s">
        <v>49</v>
      </c>
      <c r="I29" t="str">
        <f t="shared" si="2"/>
        <v>16,32,0,16,36,0,16,36,0,7,10,0,7,10,0,18,36,0,20,0,20,0,22,0,100,0,22,0,</v>
      </c>
      <c r="J29">
        <f t="shared" si="0"/>
        <v>28</v>
      </c>
      <c r="K29" t="s">
        <v>49</v>
      </c>
      <c r="L29" t="str">
        <f t="shared" si="3"/>
        <v>2,3,3,5,6,6,8,9,9,11,12,12,14,15,15,17,18,18,20,20,22,22,24,24,26,26,28,28,</v>
      </c>
    </row>
    <row r="30" spans="1:12" x14ac:dyDescent="0.5">
      <c r="A30">
        <f>'[1]Gen III'!A30</f>
        <v>29</v>
      </c>
      <c r="B30" t="s">
        <v>265</v>
      </c>
      <c r="C30">
        <v>29</v>
      </c>
      <c r="D30">
        <f>IF(VLOOKUP(B30,'[1]Gen IV'!$B:$U,20,FALSE)&gt;400,A30,VLOOKUP(B30,'[1]Gen IV'!$B:$U,20,FALSE))</f>
        <v>31</v>
      </c>
      <c r="E30" t="str">
        <f>VLOOKUP(D30,'[1]Gen IV'!$A:$B,2,FALSE)</f>
        <v>Nidoqueen</v>
      </c>
      <c r="F30" t="str">
        <f t="shared" si="1"/>
        <v>Nidorina</v>
      </c>
      <c r="G30">
        <f>VLOOKUP(B30,Sheet2!B:D,2,FALSE)</f>
        <v>16</v>
      </c>
      <c r="H30" t="s">
        <v>49</v>
      </c>
      <c r="I30" t="str">
        <f t="shared" si="2"/>
        <v>16,32,0,16,36,0,16,36,0,7,10,0,7,10,0,18,36,0,20,0,20,0,22,0,100,0,22,0,16,</v>
      </c>
      <c r="J30">
        <f t="shared" si="0"/>
        <v>30</v>
      </c>
      <c r="K30" t="s">
        <v>49</v>
      </c>
      <c r="L30" t="str">
        <f t="shared" si="3"/>
        <v>2,3,3,5,6,6,8,9,9,11,12,12,14,15,15,17,18,18,20,20,22,22,24,24,26,26,28,28,30,</v>
      </c>
    </row>
    <row r="31" spans="1:12" x14ac:dyDescent="0.5">
      <c r="A31">
        <f>'[1]Gen III'!A31</f>
        <v>30</v>
      </c>
      <c r="B31" t="s">
        <v>266</v>
      </c>
      <c r="C31">
        <v>30</v>
      </c>
      <c r="D31">
        <f>IF(VLOOKUP(B31,'[1]Gen IV'!$B:$U,20,FALSE)&gt;400,A31,VLOOKUP(B31,'[1]Gen IV'!$B:$U,20,FALSE))</f>
        <v>31</v>
      </c>
      <c r="E31" t="str">
        <f>VLOOKUP(D31,'[1]Gen IV'!$A:$B,2,FALSE)</f>
        <v>Nidoqueen</v>
      </c>
      <c r="F31" t="str">
        <f t="shared" si="1"/>
        <v>Nidoqueen</v>
      </c>
      <c r="G31">
        <f>VLOOKUP(B31,Sheet2!B:D,2,FALSE)</f>
        <v>21</v>
      </c>
      <c r="H31" t="s">
        <v>49</v>
      </c>
      <c r="I31" t="str">
        <f t="shared" si="2"/>
        <v>16,32,0,16,36,0,16,36,0,7,10,0,7,10,0,18,36,0,20,0,20,0,22,0,100,0,22,0,16,21,</v>
      </c>
      <c r="J31">
        <f t="shared" si="0"/>
        <v>31</v>
      </c>
      <c r="K31" t="s">
        <v>49</v>
      </c>
      <c r="L31" t="str">
        <f t="shared" si="3"/>
        <v>2,3,3,5,6,6,8,9,9,11,12,12,14,15,15,17,18,18,20,20,22,22,24,24,26,26,28,28,30,31,</v>
      </c>
    </row>
    <row r="32" spans="1:12" x14ac:dyDescent="0.5">
      <c r="A32">
        <f>'[1]Gen III'!A32</f>
        <v>31</v>
      </c>
      <c r="B32" t="s">
        <v>62</v>
      </c>
      <c r="C32">
        <v>31</v>
      </c>
      <c r="D32">
        <f>IF(VLOOKUP(B32,'[1]Gen IV'!$B:$U,20,FALSE)&gt;400,A32,VLOOKUP(B32,'[1]Gen IV'!$B:$U,20,FALSE))</f>
        <v>31</v>
      </c>
      <c r="E32" t="str">
        <f>VLOOKUP(D32,'[1]Gen IV'!$A:$B,2,FALSE)</f>
        <v>Nidoqueen</v>
      </c>
      <c r="F32" t="str">
        <f t="shared" si="1"/>
        <v>Nidoqueen</v>
      </c>
      <c r="G32">
        <f>VLOOKUP(B32,Sheet2!B:D,2,FALSE)</f>
        <v>0</v>
      </c>
      <c r="H32" t="s">
        <v>49</v>
      </c>
      <c r="I32" t="str">
        <f t="shared" si="2"/>
        <v>16,32,0,16,36,0,16,36,0,7,10,0,7,10,0,18,36,0,20,0,20,0,22,0,100,0,22,0,16,21,0,</v>
      </c>
      <c r="J32">
        <f t="shared" si="0"/>
        <v>31</v>
      </c>
      <c r="K32" t="s">
        <v>49</v>
      </c>
      <c r="L32" t="str">
        <f t="shared" si="3"/>
        <v>2,3,3,5,6,6,8,9,9,11,12,12,14,15,15,17,18,18,20,20,22,22,24,24,26,26,28,28,30,31,31,</v>
      </c>
    </row>
    <row r="33" spans="1:12" x14ac:dyDescent="0.5">
      <c r="A33">
        <f>'[1]Gen III'!A33</f>
        <v>32</v>
      </c>
      <c r="B33" t="s">
        <v>267</v>
      </c>
      <c r="C33">
        <v>32</v>
      </c>
      <c r="D33">
        <f>IF(VLOOKUP(B33,'[1]Gen IV'!$B:$U,20,FALSE)&gt;400,A33,VLOOKUP(B33,'[1]Gen IV'!$B:$U,20,FALSE))</f>
        <v>34</v>
      </c>
      <c r="E33" t="str">
        <f>VLOOKUP(D33,'[1]Gen IV'!$A:$B,2,FALSE)</f>
        <v>Nidoking</v>
      </c>
      <c r="F33" t="str">
        <f t="shared" si="1"/>
        <v>Nidorino</v>
      </c>
      <c r="G33">
        <f>VLOOKUP(B33,Sheet2!B:D,2,FALSE)</f>
        <v>16</v>
      </c>
      <c r="H33" t="s">
        <v>49</v>
      </c>
      <c r="I33" t="str">
        <f t="shared" si="2"/>
        <v>16,32,0,16,36,0,16,36,0,7,10,0,7,10,0,18,36,0,20,0,20,0,22,0,100,0,22,0,16,21,0,16,</v>
      </c>
      <c r="J33">
        <f t="shared" si="0"/>
        <v>33</v>
      </c>
      <c r="K33" t="s">
        <v>49</v>
      </c>
      <c r="L33" t="str">
        <f t="shared" si="3"/>
        <v>2,3,3,5,6,6,8,9,9,11,12,12,14,15,15,17,18,18,20,20,22,22,24,24,26,26,28,28,30,31,31,33,</v>
      </c>
    </row>
    <row r="34" spans="1:12" x14ac:dyDescent="0.5">
      <c r="A34">
        <f>'[1]Gen III'!A34</f>
        <v>33</v>
      </c>
      <c r="B34" t="s">
        <v>268</v>
      </c>
      <c r="C34">
        <v>33</v>
      </c>
      <c r="D34">
        <f>IF(VLOOKUP(B34,'[1]Gen IV'!$B:$U,20,FALSE)&gt;400,A34,VLOOKUP(B34,'[1]Gen IV'!$B:$U,20,FALSE))</f>
        <v>34</v>
      </c>
      <c r="E34" t="str">
        <f>VLOOKUP(D34,'[1]Gen IV'!$A:$B,2,FALSE)</f>
        <v>Nidoking</v>
      </c>
      <c r="F34" t="str">
        <f t="shared" si="1"/>
        <v>Nidoking</v>
      </c>
      <c r="G34">
        <f>VLOOKUP(B34,Sheet2!B:D,2,FALSE)</f>
        <v>21</v>
      </c>
      <c r="H34" t="s">
        <v>49</v>
      </c>
      <c r="I34" t="str">
        <f t="shared" si="2"/>
        <v>16,32,0,16,36,0,16,36,0,7,10,0,7,10,0,18,36,0,20,0,20,0,22,0,100,0,22,0,16,21,0,16,21,</v>
      </c>
      <c r="J34">
        <f t="shared" si="0"/>
        <v>34</v>
      </c>
      <c r="K34" t="s">
        <v>49</v>
      </c>
      <c r="L34" t="str">
        <f t="shared" si="3"/>
        <v>2,3,3,5,6,6,8,9,9,11,12,12,14,15,15,17,18,18,20,20,22,22,24,24,26,26,28,28,30,31,31,33,34,</v>
      </c>
    </row>
    <row r="35" spans="1:12" x14ac:dyDescent="0.5">
      <c r="A35">
        <f>'[1]Gen III'!A35</f>
        <v>34</v>
      </c>
      <c r="B35" t="s">
        <v>63</v>
      </c>
      <c r="C35">
        <v>34</v>
      </c>
      <c r="D35">
        <f>IF(VLOOKUP(B35,'[1]Gen IV'!$B:$U,20,FALSE)&gt;400,A35,VLOOKUP(B35,'[1]Gen IV'!$B:$U,20,FALSE))</f>
        <v>34</v>
      </c>
      <c r="E35" t="str">
        <f>VLOOKUP(D35,'[1]Gen IV'!$A:$B,2,FALSE)</f>
        <v>Nidoking</v>
      </c>
      <c r="F35" t="str">
        <f t="shared" si="1"/>
        <v>Nidoking</v>
      </c>
      <c r="G35">
        <f>VLOOKUP(B35,Sheet2!B:D,2,FALSE)</f>
        <v>0</v>
      </c>
      <c r="H35" t="s">
        <v>49</v>
      </c>
      <c r="I35" t="str">
        <f t="shared" si="2"/>
        <v>16,32,0,16,36,0,16,36,0,7,10,0,7,10,0,18,36,0,20,0,20,0,22,0,100,0,22,0,16,21,0,16,21,0,</v>
      </c>
      <c r="J35">
        <f t="shared" si="0"/>
        <v>34</v>
      </c>
      <c r="K35" t="s">
        <v>49</v>
      </c>
      <c r="L35" t="str">
        <f t="shared" si="3"/>
        <v>2,3,3,5,6,6,8,9,9,11,12,12,14,15,15,17,18,18,20,20,22,22,24,24,26,26,28,28,30,31,31,33,34,34,</v>
      </c>
    </row>
    <row r="36" spans="1:12" x14ac:dyDescent="0.5">
      <c r="A36">
        <f>'[1]Gen III'!A36</f>
        <v>35</v>
      </c>
      <c r="B36" t="s">
        <v>269</v>
      </c>
      <c r="C36">
        <v>35</v>
      </c>
      <c r="D36">
        <f>IF(VLOOKUP(B36,'[1]Gen IV'!$B:$U,20,FALSE)&gt;400,A36,VLOOKUP(B36,'[1]Gen IV'!$B:$U,20,FALSE))</f>
        <v>36</v>
      </c>
      <c r="E36" t="str">
        <f>VLOOKUP(D36,'[1]Gen IV'!$A:$B,2,FALSE)</f>
        <v>Clefable</v>
      </c>
      <c r="F36" t="str">
        <f t="shared" si="1"/>
        <v>Clefable</v>
      </c>
      <c r="G36">
        <f>VLOOKUP(B36,Sheet2!B:D,2,FALSE)</f>
        <v>5</v>
      </c>
      <c r="H36" t="s">
        <v>49</v>
      </c>
      <c r="I36" t="str">
        <f t="shared" si="2"/>
        <v>16,32,0,16,36,0,16,36,0,7,10,0,7,10,0,18,36,0,20,0,20,0,22,0,100,0,22,0,16,21,0,16,21,0,5,</v>
      </c>
      <c r="J36">
        <f t="shared" si="0"/>
        <v>36</v>
      </c>
      <c r="K36" t="s">
        <v>49</v>
      </c>
      <c r="L36" t="str">
        <f t="shared" si="3"/>
        <v>2,3,3,5,6,6,8,9,9,11,12,12,14,15,15,17,18,18,20,20,22,22,24,24,26,26,28,28,30,31,31,33,34,34,36,</v>
      </c>
    </row>
    <row r="37" spans="1:12" x14ac:dyDescent="0.5">
      <c r="A37">
        <f>'[1]Gen III'!A37</f>
        <v>36</v>
      </c>
      <c r="B37" t="s">
        <v>64</v>
      </c>
      <c r="C37">
        <v>36</v>
      </c>
      <c r="D37">
        <f>IF(VLOOKUP(B37,'[1]Gen IV'!$B:$U,20,FALSE)&gt;400,A37,VLOOKUP(B37,'[1]Gen IV'!$B:$U,20,FALSE))</f>
        <v>36</v>
      </c>
      <c r="E37" t="str">
        <f>VLOOKUP(D37,'[1]Gen IV'!$A:$B,2,FALSE)</f>
        <v>Clefable</v>
      </c>
      <c r="F37" t="str">
        <f t="shared" si="1"/>
        <v>Clefable</v>
      </c>
      <c r="G37">
        <f>VLOOKUP(B37,Sheet2!B:D,2,FALSE)</f>
        <v>0</v>
      </c>
      <c r="H37" t="s">
        <v>49</v>
      </c>
      <c r="I37" t="str">
        <f t="shared" si="2"/>
        <v>16,32,0,16,36,0,16,36,0,7,10,0,7,10,0,18,36,0,20,0,20,0,22,0,100,0,22,0,16,21,0,16,21,0,5,0,</v>
      </c>
      <c r="J37">
        <f t="shared" si="0"/>
        <v>36</v>
      </c>
      <c r="K37" t="s">
        <v>49</v>
      </c>
      <c r="L37" t="str">
        <f t="shared" si="3"/>
        <v>2,3,3,5,6,6,8,9,9,11,12,12,14,15,15,17,18,18,20,20,22,22,24,24,26,26,28,28,30,31,31,33,34,34,36,36,</v>
      </c>
    </row>
    <row r="38" spans="1:12" x14ac:dyDescent="0.5">
      <c r="A38">
        <f>'[1]Gen III'!A38</f>
        <v>37</v>
      </c>
      <c r="B38" t="s">
        <v>270</v>
      </c>
      <c r="C38">
        <v>37</v>
      </c>
      <c r="D38">
        <f>IF(VLOOKUP(B38,'[1]Gen IV'!$B:$U,20,FALSE)&gt;400,A38,VLOOKUP(B38,'[1]Gen IV'!$B:$U,20,FALSE))</f>
        <v>38</v>
      </c>
      <c r="E38" t="str">
        <f>VLOOKUP(D38,'[1]Gen IV'!$A:$B,2,FALSE)</f>
        <v>Ninetales</v>
      </c>
      <c r="F38" t="str">
        <f t="shared" si="1"/>
        <v>Ninetales</v>
      </c>
      <c r="G38">
        <v>50</v>
      </c>
      <c r="H38" t="s">
        <v>49</v>
      </c>
      <c r="I38" t="str">
        <f t="shared" si="2"/>
        <v>16,32,0,16,36,0,16,36,0,7,10,0,7,10,0,18,36,0,20,0,20,0,22,0,100,0,22,0,16,21,0,16,21,0,5,0,50,</v>
      </c>
      <c r="J38">
        <f t="shared" si="0"/>
        <v>38</v>
      </c>
      <c r="K38" t="s">
        <v>49</v>
      </c>
      <c r="L38" t="str">
        <f t="shared" si="3"/>
        <v>2,3,3,5,6,6,8,9,9,11,12,12,14,15,15,17,18,18,20,20,22,22,24,24,26,26,28,28,30,31,31,33,34,34,36,36,38,</v>
      </c>
    </row>
    <row r="39" spans="1:12" x14ac:dyDescent="0.5">
      <c r="A39">
        <f>'[1]Gen III'!A39</f>
        <v>38</v>
      </c>
      <c r="B39" t="s">
        <v>65</v>
      </c>
      <c r="C39">
        <v>38</v>
      </c>
      <c r="D39">
        <f>IF(VLOOKUP(B39,'[1]Gen IV'!$B:$U,20,FALSE)&gt;400,A39,VLOOKUP(B39,'[1]Gen IV'!$B:$U,20,FALSE))</f>
        <v>38</v>
      </c>
      <c r="E39" t="str">
        <f>VLOOKUP(D39,'[1]Gen IV'!$A:$B,2,FALSE)</f>
        <v>Ninetales</v>
      </c>
      <c r="F39" t="str">
        <f t="shared" si="1"/>
        <v>Ninetales</v>
      </c>
      <c r="G39">
        <f>VLOOKUP(B39,Sheet2!B:D,2,FALSE)</f>
        <v>0</v>
      </c>
      <c r="H39" t="s">
        <v>49</v>
      </c>
      <c r="I39" t="str">
        <f t="shared" si="2"/>
        <v>16,32,0,16,36,0,16,36,0,7,10,0,7,10,0,18,36,0,20,0,20,0,22,0,100,0,22,0,16,21,0,16,21,0,5,0,50,0,</v>
      </c>
      <c r="J39">
        <f t="shared" si="0"/>
        <v>38</v>
      </c>
      <c r="K39" t="s">
        <v>49</v>
      </c>
      <c r="L39" t="str">
        <f t="shared" si="3"/>
        <v>2,3,3,5,6,6,8,9,9,11,12,12,14,15,15,17,18,18,20,20,22,22,24,24,26,26,28,28,30,31,31,33,34,34,36,36,38,38,</v>
      </c>
    </row>
    <row r="40" spans="1:12" x14ac:dyDescent="0.5">
      <c r="A40">
        <f>'[1]Gen III'!A40</f>
        <v>39</v>
      </c>
      <c r="B40" t="s">
        <v>271</v>
      </c>
      <c r="C40">
        <v>39</v>
      </c>
      <c r="D40">
        <f>IF(VLOOKUP(B40,'[1]Gen IV'!$B:$U,20,FALSE)&gt;400,A40,VLOOKUP(B40,'[1]Gen IV'!$B:$U,20,FALSE))</f>
        <v>40</v>
      </c>
      <c r="E40" t="str">
        <f>VLOOKUP(D40,'[1]Gen IV'!$A:$B,2,FALSE)</f>
        <v>Wigglytuff</v>
      </c>
      <c r="F40" t="str">
        <f t="shared" si="1"/>
        <v>Wigglytuff</v>
      </c>
      <c r="G40">
        <f>VLOOKUP(B40,Sheet2!B:D,2,FALSE)</f>
        <v>5</v>
      </c>
      <c r="H40" t="s">
        <v>49</v>
      </c>
      <c r="I40" t="str">
        <f t="shared" si="2"/>
        <v>16,32,0,16,36,0,16,36,0,7,10,0,7,10,0,18,36,0,20,0,20,0,22,0,100,0,22,0,16,21,0,16,21,0,5,0,50,0,5,</v>
      </c>
      <c r="J40">
        <f t="shared" si="0"/>
        <v>40</v>
      </c>
      <c r="K40" t="s">
        <v>49</v>
      </c>
      <c r="L40" t="str">
        <f t="shared" si="3"/>
        <v>2,3,3,5,6,6,8,9,9,11,12,12,14,15,15,17,18,18,20,20,22,22,24,24,26,26,28,28,30,31,31,33,34,34,36,36,38,38,40,</v>
      </c>
    </row>
    <row r="41" spans="1:12" x14ac:dyDescent="0.5">
      <c r="A41">
        <f>'[1]Gen III'!A41</f>
        <v>40</v>
      </c>
      <c r="B41" t="s">
        <v>66</v>
      </c>
      <c r="C41">
        <v>40</v>
      </c>
      <c r="D41">
        <f>IF(VLOOKUP(B41,'[1]Gen IV'!$B:$U,20,FALSE)&gt;400,A41,VLOOKUP(B41,'[1]Gen IV'!$B:$U,20,FALSE))</f>
        <v>40</v>
      </c>
      <c r="E41" t="str">
        <f>VLOOKUP(D41,'[1]Gen IV'!$A:$B,2,FALSE)</f>
        <v>Wigglytuff</v>
      </c>
      <c r="F41" t="str">
        <f t="shared" si="1"/>
        <v>Wigglytuff</v>
      </c>
      <c r="G41">
        <f>VLOOKUP(B41,Sheet2!B:D,2,FALSE)</f>
        <v>0</v>
      </c>
      <c r="H41" t="s">
        <v>49</v>
      </c>
      <c r="I41" t="str">
        <f t="shared" si="2"/>
        <v>16,32,0,16,36,0,16,36,0,7,10,0,7,10,0,18,36,0,20,0,20,0,22,0,100,0,22,0,16,21,0,16,21,0,5,0,50,0,5,0,</v>
      </c>
      <c r="J41">
        <f t="shared" si="0"/>
        <v>40</v>
      </c>
      <c r="K41" t="s">
        <v>49</v>
      </c>
      <c r="L41" t="str">
        <f t="shared" si="3"/>
        <v>2,3,3,5,6,6,8,9,9,11,12,12,14,15,15,17,18,18,20,20,22,22,24,24,26,26,28,28,30,31,31,33,34,34,36,36,38,38,40,40,</v>
      </c>
    </row>
    <row r="42" spans="1:12" x14ac:dyDescent="0.5">
      <c r="A42">
        <f>'[1]Gen III'!A42</f>
        <v>41</v>
      </c>
      <c r="B42" t="s">
        <v>272</v>
      </c>
      <c r="C42">
        <v>41</v>
      </c>
      <c r="D42">
        <v>42</v>
      </c>
      <c r="E42" t="str">
        <f>VLOOKUP(D42,'[1]Gen IV'!$A:$B,2,FALSE)</f>
        <v>Golbat</v>
      </c>
      <c r="F42" t="str">
        <f t="shared" si="1"/>
        <v>Golbat</v>
      </c>
      <c r="G42">
        <f>VLOOKUP(B42,Sheet2!B:D,2,FALSE)</f>
        <v>22</v>
      </c>
      <c r="H42" t="s">
        <v>49</v>
      </c>
      <c r="I42" t="str">
        <f t="shared" si="2"/>
        <v>16,32,0,16,36,0,16,36,0,7,10,0,7,10,0,18,36,0,20,0,20,0,22,0,100,0,22,0,16,21,0,16,21,0,5,0,50,0,5,0,22,</v>
      </c>
      <c r="J42">
        <f t="shared" si="0"/>
        <v>42</v>
      </c>
      <c r="K42" t="s">
        <v>49</v>
      </c>
      <c r="L42" t="str">
        <f t="shared" si="3"/>
        <v>2,3,3,5,6,6,8,9,9,11,12,12,14,15,15,17,18,18,20,20,22,22,24,24,26,26,28,28,30,31,31,33,34,34,36,36,38,38,40,40,42,</v>
      </c>
    </row>
    <row r="43" spans="1:12" x14ac:dyDescent="0.5">
      <c r="A43">
        <f>'[1]Gen III'!A43</f>
        <v>42</v>
      </c>
      <c r="B43" t="s">
        <v>273</v>
      </c>
      <c r="C43">
        <v>42</v>
      </c>
      <c r="D43">
        <v>169</v>
      </c>
      <c r="E43" t="str">
        <f>VLOOKUP(D43,'[1]Gen IV'!$A:$B,2,FALSE)</f>
        <v>Crobat</v>
      </c>
      <c r="F43" t="str">
        <f t="shared" si="1"/>
        <v>Crobat</v>
      </c>
      <c r="G43">
        <f>VLOOKUP(B43,Sheet2!B:D,2,FALSE)</f>
        <v>27</v>
      </c>
      <c r="H43" t="s">
        <v>49</v>
      </c>
      <c r="I43" t="str">
        <f t="shared" si="2"/>
        <v>16,32,0,16,36,0,16,36,0,7,10,0,7,10,0,18,36,0,20,0,20,0,22,0,100,0,22,0,16,21,0,16,21,0,5,0,50,0,5,0,22,27,</v>
      </c>
      <c r="J43">
        <f t="shared" si="0"/>
        <v>169</v>
      </c>
      <c r="K43" t="s">
        <v>49</v>
      </c>
      <c r="L43" t="str">
        <f t="shared" si="3"/>
        <v>2,3,3,5,6,6,8,9,9,11,12,12,14,15,15,17,18,18,20,20,22,22,24,24,26,26,28,28,30,31,31,33,34,34,36,36,38,38,40,40,42,169,</v>
      </c>
    </row>
    <row r="44" spans="1:12" x14ac:dyDescent="0.5">
      <c r="A44">
        <f>'[1]Gen III'!A44</f>
        <v>43</v>
      </c>
      <c r="B44" t="s">
        <v>274</v>
      </c>
      <c r="C44">
        <v>43</v>
      </c>
      <c r="D44">
        <f>IF(VLOOKUP(B44,'[1]Gen IV'!$B:$U,20,FALSE)&gt;400,A44,VLOOKUP(B44,'[1]Gen IV'!$B:$U,20,FALSE))</f>
        <v>45</v>
      </c>
      <c r="E44" t="str">
        <f>VLOOKUP(D44,'[1]Gen IV'!$A:$B,2,FALSE)</f>
        <v>Vileplume</v>
      </c>
      <c r="F44" t="str">
        <f t="shared" si="1"/>
        <v>Gloom</v>
      </c>
      <c r="G44">
        <f>VLOOKUP(B44,Sheet2!B:D,2,FALSE)</f>
        <v>21</v>
      </c>
      <c r="H44" t="s">
        <v>49</v>
      </c>
      <c r="I44" t="str">
        <f t="shared" si="2"/>
        <v>16,32,0,16,36,0,16,36,0,7,10,0,7,10,0,18,36,0,20,0,20,0,22,0,100,0,22,0,16,21,0,16,21,0,5,0,50,0,5,0,22,27,21,</v>
      </c>
      <c r="J44">
        <f t="shared" si="0"/>
        <v>44</v>
      </c>
      <c r="K44" t="s">
        <v>49</v>
      </c>
      <c r="L44" t="str">
        <f t="shared" si="3"/>
        <v>2,3,3,5,6,6,8,9,9,11,12,12,14,15,15,17,18,18,20,20,22,22,24,24,26,26,28,28,30,31,31,33,34,34,36,36,38,38,40,40,42,169,44,</v>
      </c>
    </row>
    <row r="45" spans="1:12" x14ac:dyDescent="0.5">
      <c r="A45">
        <f>'[1]Gen III'!A45</f>
        <v>44</v>
      </c>
      <c r="B45" t="s">
        <v>275</v>
      </c>
      <c r="C45">
        <v>44</v>
      </c>
      <c r="D45">
        <f>IF(VLOOKUP(B45,'[1]Gen IV'!$B:$U,20,FALSE)&gt;400,A45,VLOOKUP(B45,'[1]Gen IV'!$B:$U,20,FALSE))</f>
        <v>45</v>
      </c>
      <c r="E45" t="str">
        <f>VLOOKUP(D45,'[1]Gen IV'!$A:$B,2,FALSE)</f>
        <v>Vileplume</v>
      </c>
      <c r="F45" t="str">
        <f t="shared" si="1"/>
        <v>Vileplume</v>
      </c>
      <c r="G45">
        <f>VLOOKUP(B45,Sheet2!B:D,2,FALSE)</f>
        <v>26</v>
      </c>
      <c r="H45" t="s">
        <v>49</v>
      </c>
      <c r="I45" t="str">
        <f t="shared" si="2"/>
        <v>16,32,0,16,36,0,16,36,0,7,10,0,7,10,0,18,36,0,20,0,20,0,22,0,100,0,22,0,16,21,0,16,21,0,5,0,50,0,5,0,22,27,21,26,</v>
      </c>
      <c r="J45">
        <f t="shared" si="0"/>
        <v>45</v>
      </c>
      <c r="K45" t="s">
        <v>49</v>
      </c>
      <c r="L45" t="str">
        <f t="shared" si="3"/>
        <v>2,3,3,5,6,6,8,9,9,11,12,12,14,15,15,17,18,18,20,20,22,22,24,24,26,26,28,28,30,31,31,33,34,34,36,36,38,38,40,40,42,169,44,45,</v>
      </c>
    </row>
    <row r="46" spans="1:12" x14ac:dyDescent="0.5">
      <c r="A46">
        <f>'[1]Gen III'!A46</f>
        <v>45</v>
      </c>
      <c r="B46" t="s">
        <v>68</v>
      </c>
      <c r="C46">
        <v>45</v>
      </c>
      <c r="D46">
        <f>IF(VLOOKUP(B46,'[1]Gen IV'!$B:$U,20,FALSE)&gt;400,A46,VLOOKUP(B46,'[1]Gen IV'!$B:$U,20,FALSE))</f>
        <v>45</v>
      </c>
      <c r="E46" t="str">
        <f>VLOOKUP(D46,'[1]Gen IV'!$A:$B,2,FALSE)</f>
        <v>Vileplume</v>
      </c>
      <c r="F46" t="str">
        <f t="shared" si="1"/>
        <v>Vileplume</v>
      </c>
      <c r="G46">
        <f>VLOOKUP(B46,Sheet2!B:D,2,FALSE)</f>
        <v>0</v>
      </c>
      <c r="H46" t="s">
        <v>49</v>
      </c>
      <c r="I46" t="str">
        <f t="shared" si="2"/>
        <v>16,32,0,16,36,0,16,36,0,7,10,0,7,10,0,18,36,0,20,0,20,0,22,0,100,0,22,0,16,21,0,16,21,0,5,0,50,0,5,0,22,27,21,26,0,</v>
      </c>
      <c r="J46">
        <f t="shared" si="0"/>
        <v>45</v>
      </c>
      <c r="K46" t="s">
        <v>49</v>
      </c>
      <c r="L46" t="str">
        <f t="shared" si="3"/>
        <v>2,3,3,5,6,6,8,9,9,11,12,12,14,15,15,17,18,18,20,20,22,22,24,24,26,26,28,28,30,31,31,33,34,34,36,36,38,38,40,40,42,169,44,45,45,</v>
      </c>
    </row>
    <row r="47" spans="1:12" x14ac:dyDescent="0.5">
      <c r="A47">
        <f>'[1]Gen III'!A47</f>
        <v>46</v>
      </c>
      <c r="B47" t="s">
        <v>276</v>
      </c>
      <c r="C47">
        <v>46</v>
      </c>
      <c r="D47">
        <f>IF(VLOOKUP(B47,'[1]Gen IV'!$B:$U,20,FALSE)&gt;400,A47,VLOOKUP(B47,'[1]Gen IV'!$B:$U,20,FALSE))</f>
        <v>47</v>
      </c>
      <c r="E47" t="str">
        <f>VLOOKUP(D47,'[1]Gen IV'!$A:$B,2,FALSE)</f>
        <v>Parasect</v>
      </c>
      <c r="F47" t="str">
        <f t="shared" si="1"/>
        <v>Parasect</v>
      </c>
      <c r="G47">
        <f>VLOOKUP(B47,Sheet2!B:D,2,FALSE)</f>
        <v>24</v>
      </c>
      <c r="H47" t="s">
        <v>49</v>
      </c>
      <c r="I47" t="str">
        <f t="shared" si="2"/>
        <v>16,32,0,16,36,0,16,36,0,7,10,0,7,10,0,18,36,0,20,0,20,0,22,0,100,0,22,0,16,21,0,16,21,0,5,0,50,0,5,0,22,27,21,26,0,24,</v>
      </c>
      <c r="J47">
        <f t="shared" si="0"/>
        <v>47</v>
      </c>
      <c r="K47" t="s">
        <v>49</v>
      </c>
      <c r="L47" t="str">
        <f t="shared" si="3"/>
        <v>2,3,3,5,6,6,8,9,9,11,12,12,14,15,15,17,18,18,20,20,22,22,24,24,26,26,28,28,30,31,31,33,34,34,36,36,38,38,40,40,42,169,44,45,45,47,</v>
      </c>
    </row>
    <row r="48" spans="1:12" x14ac:dyDescent="0.5">
      <c r="A48">
        <f>'[1]Gen III'!A48</f>
        <v>47</v>
      </c>
      <c r="B48" t="s">
        <v>69</v>
      </c>
      <c r="C48">
        <v>47</v>
      </c>
      <c r="D48">
        <f>IF(VLOOKUP(B48,'[1]Gen IV'!$B:$U,20,FALSE)&gt;400,A48,VLOOKUP(B48,'[1]Gen IV'!$B:$U,20,FALSE))</f>
        <v>47</v>
      </c>
      <c r="E48" t="str">
        <f>VLOOKUP(D48,'[1]Gen IV'!$A:$B,2,FALSE)</f>
        <v>Parasect</v>
      </c>
      <c r="F48" t="str">
        <f t="shared" si="1"/>
        <v>Parasect</v>
      </c>
      <c r="G48">
        <f>VLOOKUP(B48,Sheet2!B:D,2,FALSE)</f>
        <v>0</v>
      </c>
      <c r="H48" t="s">
        <v>49</v>
      </c>
      <c r="I48" t="str">
        <f t="shared" si="2"/>
        <v>16,32,0,16,36,0,16,36,0,7,10,0,7,10,0,18,36,0,20,0,20,0,22,0,100,0,22,0,16,21,0,16,21,0,5,0,50,0,5,0,22,27,21,26,0,24,0,</v>
      </c>
      <c r="J48">
        <f t="shared" si="0"/>
        <v>47</v>
      </c>
      <c r="K48" t="s">
        <v>49</v>
      </c>
      <c r="L48" t="str">
        <f t="shared" si="3"/>
        <v>2,3,3,5,6,6,8,9,9,11,12,12,14,15,15,17,18,18,20,20,22,22,24,24,26,26,28,28,30,31,31,33,34,34,36,36,38,38,40,40,42,169,44,45,45,47,47,</v>
      </c>
    </row>
    <row r="49" spans="1:12" x14ac:dyDescent="0.5">
      <c r="A49">
        <f>'[1]Gen III'!A49</f>
        <v>48</v>
      </c>
      <c r="B49" t="s">
        <v>277</v>
      </c>
      <c r="C49">
        <v>48</v>
      </c>
      <c r="D49">
        <f>IF(VLOOKUP(B49,'[1]Gen IV'!$B:$U,20,FALSE)&gt;400,A49,VLOOKUP(B49,'[1]Gen IV'!$B:$U,20,FALSE))</f>
        <v>49</v>
      </c>
      <c r="E49" t="str">
        <f>VLOOKUP(D49,'[1]Gen IV'!$A:$B,2,FALSE)</f>
        <v>Venomoth</v>
      </c>
      <c r="F49" t="str">
        <f t="shared" si="1"/>
        <v>Venomoth</v>
      </c>
      <c r="G49">
        <f>VLOOKUP(B49,Sheet2!B:D,2,FALSE)</f>
        <v>31</v>
      </c>
      <c r="H49" t="s">
        <v>49</v>
      </c>
      <c r="I49" t="str">
        <f t="shared" si="2"/>
        <v>16,32,0,16,36,0,16,36,0,7,10,0,7,10,0,18,36,0,20,0,20,0,22,0,100,0,22,0,16,21,0,16,21,0,5,0,50,0,5,0,22,27,21,26,0,24,0,31,</v>
      </c>
      <c r="J49">
        <f t="shared" si="0"/>
        <v>49</v>
      </c>
      <c r="K49" t="s">
        <v>49</v>
      </c>
      <c r="L49" t="str">
        <f t="shared" si="3"/>
        <v>2,3,3,5,6,6,8,9,9,11,12,12,14,15,15,17,18,18,20,20,22,22,24,24,26,26,28,28,30,31,31,33,34,34,36,36,38,38,40,40,42,169,44,45,45,47,47,49,</v>
      </c>
    </row>
    <row r="50" spans="1:12" x14ac:dyDescent="0.5">
      <c r="A50">
        <f>'[1]Gen III'!A50</f>
        <v>49</v>
      </c>
      <c r="B50" t="s">
        <v>70</v>
      </c>
      <c r="C50">
        <v>49</v>
      </c>
      <c r="D50">
        <f>IF(VLOOKUP(B50,'[1]Gen IV'!$B:$U,20,FALSE)&gt;400,A50,VLOOKUP(B50,'[1]Gen IV'!$B:$U,20,FALSE))</f>
        <v>49</v>
      </c>
      <c r="E50" t="str">
        <f>VLOOKUP(D50,'[1]Gen IV'!$A:$B,2,FALSE)</f>
        <v>Venomoth</v>
      </c>
      <c r="F50" t="str">
        <f t="shared" si="1"/>
        <v>Venomoth</v>
      </c>
      <c r="G50">
        <f>VLOOKUP(B50,Sheet2!B:D,2,FALSE)</f>
        <v>0</v>
      </c>
      <c r="H50" t="s">
        <v>49</v>
      </c>
      <c r="I50" t="str">
        <f t="shared" si="2"/>
        <v>16,32,0,16,36,0,16,36,0,7,10,0,7,10,0,18,36,0,20,0,20,0,22,0,100,0,22,0,16,21,0,16,21,0,5,0,50,0,5,0,22,27,21,26,0,24,0,31,0,</v>
      </c>
      <c r="J50">
        <f t="shared" si="0"/>
        <v>49</v>
      </c>
      <c r="K50" t="s">
        <v>49</v>
      </c>
      <c r="L50" t="str">
        <f t="shared" si="3"/>
        <v>2,3,3,5,6,6,8,9,9,11,12,12,14,15,15,17,18,18,20,20,22,22,24,24,26,26,28,28,30,31,31,33,34,34,36,36,38,38,40,40,42,169,44,45,45,47,47,49,49,</v>
      </c>
    </row>
    <row r="51" spans="1:12" x14ac:dyDescent="0.5">
      <c r="A51">
        <f>'[1]Gen III'!A51</f>
        <v>50</v>
      </c>
      <c r="B51" t="s">
        <v>278</v>
      </c>
      <c r="C51">
        <v>50</v>
      </c>
      <c r="D51">
        <f>IF(VLOOKUP(B51,'[1]Gen IV'!$B:$U,20,FALSE)&gt;400,A51,VLOOKUP(B51,'[1]Gen IV'!$B:$U,20,FALSE))</f>
        <v>51</v>
      </c>
      <c r="E51" t="str">
        <f>VLOOKUP(D51,'[1]Gen IV'!$A:$B,2,FALSE)</f>
        <v>Dugtrio</v>
      </c>
      <c r="F51" t="str">
        <f t="shared" si="1"/>
        <v>Dugtrio</v>
      </c>
      <c r="G51">
        <f>VLOOKUP(B51,Sheet2!B:D,2,FALSE)</f>
        <v>26</v>
      </c>
      <c r="H51" t="s">
        <v>49</v>
      </c>
      <c r="I51" t="str">
        <f t="shared" si="2"/>
        <v>16,32,0,16,36,0,16,36,0,7,10,0,7,10,0,18,36,0,20,0,20,0,22,0,100,0,22,0,16,21,0,16,21,0,5,0,50,0,5,0,22,27,21,26,0,24,0,31,0,26,</v>
      </c>
      <c r="J51">
        <f t="shared" si="0"/>
        <v>51</v>
      </c>
      <c r="K51" t="s">
        <v>49</v>
      </c>
      <c r="L51" t="str">
        <f t="shared" si="3"/>
        <v>2,3,3,5,6,6,8,9,9,11,12,12,14,15,15,17,18,18,20,20,22,22,24,24,26,26,28,28,30,31,31,33,34,34,36,36,38,38,40,40,42,169,44,45,45,47,47,49,49,51,</v>
      </c>
    </row>
    <row r="52" spans="1:12" x14ac:dyDescent="0.5">
      <c r="A52">
        <f>'[1]Gen III'!A52</f>
        <v>51</v>
      </c>
      <c r="B52" t="s">
        <v>71</v>
      </c>
      <c r="C52">
        <v>51</v>
      </c>
      <c r="D52">
        <f>IF(VLOOKUP(B52,'[1]Gen IV'!$B:$U,20,FALSE)&gt;400,A52,VLOOKUP(B52,'[1]Gen IV'!$B:$U,20,FALSE))</f>
        <v>51</v>
      </c>
      <c r="E52" t="str">
        <f>VLOOKUP(D52,'[1]Gen IV'!$A:$B,2,FALSE)</f>
        <v>Dugtrio</v>
      </c>
      <c r="F52" t="str">
        <f t="shared" si="1"/>
        <v>Dugtrio</v>
      </c>
      <c r="G52">
        <f>VLOOKUP(B52,Sheet2!B:D,2,FALSE)</f>
        <v>0</v>
      </c>
      <c r="H52" t="s">
        <v>49</v>
      </c>
      <c r="I52" t="str">
        <f t="shared" si="2"/>
        <v>16,32,0,16,36,0,16,36,0,7,10,0,7,10,0,18,36,0,20,0,20,0,22,0,100,0,22,0,16,21,0,16,21,0,5,0,50,0,5,0,22,27,21,26,0,24,0,31,0,26,0,</v>
      </c>
      <c r="J52">
        <f t="shared" si="0"/>
        <v>51</v>
      </c>
      <c r="K52" t="s">
        <v>49</v>
      </c>
      <c r="L52" t="str">
        <f t="shared" si="3"/>
        <v>2,3,3,5,6,6,8,9,9,11,12,12,14,15,15,17,18,18,20,20,22,22,24,24,26,26,28,28,30,31,31,33,34,34,36,36,38,38,40,40,42,169,44,45,45,47,47,49,49,51,51,</v>
      </c>
    </row>
    <row r="53" spans="1:12" x14ac:dyDescent="0.5">
      <c r="A53">
        <f>'[1]Gen III'!A53</f>
        <v>52</v>
      </c>
      <c r="B53" t="s">
        <v>279</v>
      </c>
      <c r="C53">
        <v>52</v>
      </c>
      <c r="D53">
        <f>IF(VLOOKUP(B53,'[1]Gen IV'!$B:$U,20,FALSE)&gt;400,A53,VLOOKUP(B53,'[1]Gen IV'!$B:$U,20,FALSE))</f>
        <v>53</v>
      </c>
      <c r="E53" t="str">
        <f>VLOOKUP(D53,'[1]Gen IV'!$A:$B,2,FALSE)</f>
        <v>Persian</v>
      </c>
      <c r="F53" t="str">
        <f t="shared" si="1"/>
        <v>Persian</v>
      </c>
      <c r="G53">
        <f>VLOOKUP(B53,Sheet2!B:D,2,FALSE)</f>
        <v>28</v>
      </c>
      <c r="H53" t="s">
        <v>49</v>
      </c>
      <c r="I53" t="str">
        <f t="shared" si="2"/>
        <v>16,32,0,16,36,0,16,36,0,7,10,0,7,10,0,18,36,0,20,0,20,0,22,0,100,0,22,0,16,21,0,16,21,0,5,0,50,0,5,0,22,27,21,26,0,24,0,31,0,26,0,28,</v>
      </c>
      <c r="J53">
        <f t="shared" si="0"/>
        <v>53</v>
      </c>
      <c r="K53" t="s">
        <v>49</v>
      </c>
      <c r="L53" t="str">
        <f t="shared" si="3"/>
        <v>2,3,3,5,6,6,8,9,9,11,12,12,14,15,15,17,18,18,20,20,22,22,24,24,26,26,28,28,30,31,31,33,34,34,36,36,38,38,40,40,42,169,44,45,45,47,47,49,49,51,51,53,</v>
      </c>
    </row>
    <row r="54" spans="1:12" x14ac:dyDescent="0.5">
      <c r="A54">
        <f>'[1]Gen III'!A54</f>
        <v>53</v>
      </c>
      <c r="B54" t="s">
        <v>72</v>
      </c>
      <c r="C54">
        <v>53</v>
      </c>
      <c r="D54">
        <f>IF(VLOOKUP(B54,'[1]Gen IV'!$B:$U,20,FALSE)&gt;400,A54,VLOOKUP(B54,'[1]Gen IV'!$B:$U,20,FALSE))</f>
        <v>53</v>
      </c>
      <c r="E54" t="str">
        <f>VLOOKUP(D54,'[1]Gen IV'!$A:$B,2,FALSE)</f>
        <v>Persian</v>
      </c>
      <c r="F54" t="str">
        <f t="shared" si="1"/>
        <v>Persian</v>
      </c>
      <c r="G54">
        <f>VLOOKUP(B54,Sheet2!B:D,2,FALSE)</f>
        <v>0</v>
      </c>
      <c r="H54" t="s">
        <v>49</v>
      </c>
      <c r="I54" t="str">
        <f t="shared" si="2"/>
        <v>16,32,0,16,36,0,16,36,0,7,10,0,7,10,0,18,36,0,20,0,20,0,22,0,100,0,22,0,16,21,0,16,21,0,5,0,50,0,5,0,22,27,21,26,0,24,0,31,0,26,0,28,0,</v>
      </c>
      <c r="J54">
        <f t="shared" si="0"/>
        <v>53</v>
      </c>
      <c r="K54" t="s">
        <v>49</v>
      </c>
      <c r="L54" t="str">
        <f t="shared" si="3"/>
        <v>2,3,3,5,6,6,8,9,9,11,12,12,14,15,15,17,18,18,20,20,22,22,24,24,26,26,28,28,30,31,31,33,34,34,36,36,38,38,40,40,42,169,44,45,45,47,47,49,49,51,51,53,53,</v>
      </c>
    </row>
    <row r="55" spans="1:12" x14ac:dyDescent="0.5">
      <c r="A55">
        <f>'[1]Gen III'!A55</f>
        <v>54</v>
      </c>
      <c r="B55" t="s">
        <v>280</v>
      </c>
      <c r="C55">
        <v>54</v>
      </c>
      <c r="D55">
        <f>IF(VLOOKUP(B55,'[1]Gen IV'!$B:$U,20,FALSE)&gt;400,A55,VLOOKUP(B55,'[1]Gen IV'!$B:$U,20,FALSE))</f>
        <v>55</v>
      </c>
      <c r="E55" t="str">
        <f>VLOOKUP(D55,'[1]Gen IV'!$A:$B,2,FALSE)</f>
        <v>Golduck</v>
      </c>
      <c r="F55" t="str">
        <f t="shared" si="1"/>
        <v>Golduck</v>
      </c>
      <c r="G55">
        <f>VLOOKUP(B55,Sheet2!B:D,2,FALSE)</f>
        <v>33</v>
      </c>
      <c r="H55" t="s">
        <v>49</v>
      </c>
      <c r="I55" t="str">
        <f t="shared" si="2"/>
        <v>16,32,0,16,36,0,16,36,0,7,10,0,7,10,0,18,36,0,20,0,20,0,22,0,100,0,22,0,16,21,0,16,21,0,5,0,50,0,5,0,22,27,21,26,0,24,0,31,0,26,0,28,0,33,</v>
      </c>
      <c r="J55">
        <f t="shared" si="0"/>
        <v>55</v>
      </c>
      <c r="K55" t="s">
        <v>49</v>
      </c>
      <c r="L55" t="str">
        <f t="shared" si="3"/>
        <v>2,3,3,5,6,6,8,9,9,11,12,12,14,15,15,17,18,18,20,20,22,22,24,24,26,26,28,28,30,31,31,33,34,34,36,36,38,38,40,40,42,169,44,45,45,47,47,49,49,51,51,53,53,55,</v>
      </c>
    </row>
    <row r="56" spans="1:12" x14ac:dyDescent="0.5">
      <c r="A56">
        <f>'[1]Gen III'!A56</f>
        <v>55</v>
      </c>
      <c r="B56" t="s">
        <v>73</v>
      </c>
      <c r="C56">
        <v>55</v>
      </c>
      <c r="D56">
        <f>IF(VLOOKUP(B56,'[1]Gen IV'!$B:$U,20,FALSE)&gt;400,A56,VLOOKUP(B56,'[1]Gen IV'!$B:$U,20,FALSE))</f>
        <v>55</v>
      </c>
      <c r="E56" t="str">
        <f>VLOOKUP(D56,'[1]Gen IV'!$A:$B,2,FALSE)</f>
        <v>Golduck</v>
      </c>
      <c r="F56" t="str">
        <f t="shared" si="1"/>
        <v>Golduck</v>
      </c>
      <c r="G56">
        <f>VLOOKUP(B56,Sheet2!B:D,2,FALSE)</f>
        <v>0</v>
      </c>
      <c r="H56" t="s">
        <v>49</v>
      </c>
      <c r="I56" t="str">
        <f t="shared" si="2"/>
        <v>16,32,0,16,36,0,16,36,0,7,10,0,7,10,0,18,36,0,20,0,20,0,22,0,100,0,22,0,16,21,0,16,21,0,5,0,50,0,5,0,22,27,21,26,0,24,0,31,0,26,0,28,0,33,0,</v>
      </c>
      <c r="J56">
        <f t="shared" si="0"/>
        <v>55</v>
      </c>
      <c r="K56" t="s">
        <v>49</v>
      </c>
      <c r="L56" t="str">
        <f t="shared" si="3"/>
        <v>2,3,3,5,6,6,8,9,9,11,12,12,14,15,15,17,18,18,20,20,22,22,24,24,26,26,28,28,30,31,31,33,34,34,36,36,38,38,40,40,42,169,44,45,45,47,47,49,49,51,51,53,53,55,55,</v>
      </c>
    </row>
    <row r="57" spans="1:12" x14ac:dyDescent="0.5">
      <c r="A57">
        <f>'[1]Gen III'!A57</f>
        <v>56</v>
      </c>
      <c r="B57" t="s">
        <v>281</v>
      </c>
      <c r="C57">
        <v>56</v>
      </c>
      <c r="D57">
        <f>IF(VLOOKUP(B57,'[1]Gen IV'!$B:$U,20,FALSE)&gt;400,A57,VLOOKUP(B57,'[1]Gen IV'!$B:$U,20,FALSE))</f>
        <v>57</v>
      </c>
      <c r="E57" t="str">
        <f>VLOOKUP(D57,'[1]Gen IV'!$A:$B,2,FALSE)</f>
        <v>Primeape</v>
      </c>
      <c r="F57" t="str">
        <f t="shared" si="1"/>
        <v>Primeape</v>
      </c>
      <c r="G57">
        <f>VLOOKUP(B57,Sheet2!B:D,2,FALSE)</f>
        <v>28</v>
      </c>
      <c r="H57" t="s">
        <v>49</v>
      </c>
      <c r="I57" t="str">
        <f t="shared" si="2"/>
        <v>16,32,0,16,36,0,16,36,0,7,10,0,7,10,0,18,36,0,20,0,20,0,22,0,100,0,22,0,16,21,0,16,21,0,5,0,50,0,5,0,22,27,21,26,0,24,0,31,0,26,0,28,0,33,0,28,</v>
      </c>
      <c r="J57">
        <f t="shared" si="0"/>
        <v>57</v>
      </c>
      <c r="K57" t="s">
        <v>49</v>
      </c>
      <c r="L57" t="str">
        <f t="shared" si="3"/>
        <v>2,3,3,5,6,6,8,9,9,11,12,12,14,15,15,17,18,18,20,20,22,22,24,24,26,26,28,28,30,31,31,33,34,34,36,36,38,38,40,40,42,169,44,45,45,47,47,49,49,51,51,53,53,55,55,57,</v>
      </c>
    </row>
    <row r="58" spans="1:12" x14ac:dyDescent="0.5">
      <c r="A58">
        <f>'[1]Gen III'!A58</f>
        <v>57</v>
      </c>
      <c r="B58" t="s">
        <v>74</v>
      </c>
      <c r="C58">
        <v>57</v>
      </c>
      <c r="D58">
        <f>IF(VLOOKUP(B58,'[1]Gen IV'!$B:$U,20,FALSE)&gt;400,A58,VLOOKUP(B58,'[1]Gen IV'!$B:$U,20,FALSE))</f>
        <v>57</v>
      </c>
      <c r="E58" t="str">
        <f>VLOOKUP(D58,'[1]Gen IV'!$A:$B,2,FALSE)</f>
        <v>Primeape</v>
      </c>
      <c r="F58" t="str">
        <f t="shared" si="1"/>
        <v>Primeape</v>
      </c>
      <c r="G58">
        <f>VLOOKUP(B58,Sheet2!B:D,2,FALSE)</f>
        <v>0</v>
      </c>
      <c r="H58" t="s">
        <v>49</v>
      </c>
      <c r="I58" t="str">
        <f t="shared" si="2"/>
        <v>16,32,0,16,36,0,16,36,0,7,10,0,7,10,0,18,36,0,20,0,20,0,22,0,100,0,22,0,16,21,0,16,21,0,5,0,50,0,5,0,22,27,21,26,0,24,0,31,0,26,0,28,0,33,0,28,0,</v>
      </c>
      <c r="J58">
        <f t="shared" si="0"/>
        <v>57</v>
      </c>
      <c r="K58" t="s">
        <v>49</v>
      </c>
      <c r="L58" t="str">
        <f t="shared" si="3"/>
        <v>2,3,3,5,6,6,8,9,9,11,12,12,14,15,15,17,18,18,20,20,22,22,24,24,26,26,28,28,30,31,31,33,34,34,36,36,38,38,40,40,42,169,44,45,45,47,47,49,49,51,51,53,53,55,55,57,57,</v>
      </c>
    </row>
    <row r="59" spans="1:12" x14ac:dyDescent="0.5">
      <c r="A59">
        <f>'[1]Gen III'!A59</f>
        <v>58</v>
      </c>
      <c r="B59" t="s">
        <v>282</v>
      </c>
      <c r="C59">
        <v>58</v>
      </c>
      <c r="D59">
        <f>IF(VLOOKUP(B59,'[1]Gen IV'!$B:$U,20,FALSE)&gt;400,A59,VLOOKUP(B59,'[1]Gen IV'!$B:$U,20,FALSE))</f>
        <v>59</v>
      </c>
      <c r="E59" t="str">
        <f>VLOOKUP(D59,'[1]Gen IV'!$A:$B,2,FALSE)</f>
        <v>Arcanine</v>
      </c>
      <c r="F59" t="str">
        <f t="shared" si="1"/>
        <v>Arcanine</v>
      </c>
      <c r="G59">
        <f>VLOOKUP(B59,Sheet2!B:D,2,FALSE)</f>
        <v>5</v>
      </c>
      <c r="H59" t="s">
        <v>49</v>
      </c>
      <c r="I59" t="str">
        <f t="shared" si="2"/>
        <v>16,32,0,16,36,0,16,36,0,7,10,0,7,10,0,18,36,0,20,0,20,0,22,0,100,0,22,0,16,21,0,16,21,0,5,0,50,0,5,0,22,27,21,26,0,24,0,31,0,26,0,28,0,33,0,28,0,5,</v>
      </c>
      <c r="J59">
        <f t="shared" si="0"/>
        <v>59</v>
      </c>
      <c r="K59" t="s">
        <v>49</v>
      </c>
      <c r="L59" t="str">
        <f t="shared" si="3"/>
        <v>2,3,3,5,6,6,8,9,9,11,12,12,14,15,15,17,18,18,20,20,22,22,24,24,26,26,28,28,30,31,31,33,34,34,36,36,38,38,40,40,42,169,44,45,45,47,47,49,49,51,51,53,53,55,55,57,57,59,</v>
      </c>
    </row>
    <row r="60" spans="1:12" x14ac:dyDescent="0.5">
      <c r="A60">
        <f>'[1]Gen III'!A60</f>
        <v>59</v>
      </c>
      <c r="B60" t="s">
        <v>75</v>
      </c>
      <c r="C60">
        <v>59</v>
      </c>
      <c r="D60">
        <f>IF(VLOOKUP(B60,'[1]Gen IV'!$B:$U,20,FALSE)&gt;400,A60,VLOOKUP(B60,'[1]Gen IV'!$B:$U,20,FALSE))</f>
        <v>59</v>
      </c>
      <c r="E60" t="str">
        <f>VLOOKUP(D60,'[1]Gen IV'!$A:$B,2,FALSE)</f>
        <v>Arcanine</v>
      </c>
      <c r="F60" t="str">
        <f t="shared" si="1"/>
        <v>Arcanine</v>
      </c>
      <c r="G60">
        <f>VLOOKUP(B60,Sheet2!B:D,2,FALSE)</f>
        <v>0</v>
      </c>
      <c r="H60" t="s">
        <v>49</v>
      </c>
      <c r="I60" t="str">
        <f t="shared" si="2"/>
        <v>16,32,0,16,36,0,16,36,0,7,10,0,7,10,0,18,36,0,20,0,20,0,22,0,100,0,22,0,16,21,0,16,21,0,5,0,50,0,5,0,22,27,21,26,0,24,0,31,0,26,0,28,0,33,0,28,0,5,0,</v>
      </c>
      <c r="J60">
        <f t="shared" si="0"/>
        <v>59</v>
      </c>
      <c r="K60" t="s">
        <v>49</v>
      </c>
      <c r="L60" t="str">
        <f t="shared" si="3"/>
        <v>2,3,3,5,6,6,8,9,9,11,12,12,14,15,15,17,18,18,20,20,22,22,24,24,26,26,28,28,30,31,31,33,34,34,36,36,38,38,40,40,42,169,44,45,45,47,47,49,49,51,51,53,53,55,55,57,57,59,59,</v>
      </c>
    </row>
    <row r="61" spans="1:12" x14ac:dyDescent="0.5">
      <c r="A61">
        <f>'[1]Gen III'!A61</f>
        <v>60</v>
      </c>
      <c r="B61" t="s">
        <v>283</v>
      </c>
      <c r="C61">
        <v>60</v>
      </c>
      <c r="D61">
        <f>IF(VLOOKUP(B61,'[1]Gen IV'!$B:$U,20,FALSE)&gt;400,A61,VLOOKUP(B61,'[1]Gen IV'!$B:$U,20,FALSE))</f>
        <v>62</v>
      </c>
      <c r="E61" t="str">
        <f>VLOOKUP(D61,'[1]Gen IV'!$A:$B,2,FALSE)</f>
        <v>Poliwrath</v>
      </c>
      <c r="F61" t="str">
        <f t="shared" si="1"/>
        <v>Poliwhirl</v>
      </c>
      <c r="G61">
        <f>VLOOKUP(B61,Sheet2!B:D,2,FALSE)</f>
        <v>25</v>
      </c>
      <c r="H61" t="s">
        <v>49</v>
      </c>
      <c r="I61" t="str">
        <f t="shared" si="2"/>
        <v>16,32,0,16,36,0,16,36,0,7,10,0,7,10,0,18,36,0,20,0,20,0,22,0,100,0,22,0,16,21,0,16,21,0,5,0,50,0,5,0,22,27,21,26,0,24,0,31,0,26,0,28,0,33,0,28,0,5,0,25,</v>
      </c>
      <c r="J61">
        <f t="shared" si="0"/>
        <v>61</v>
      </c>
      <c r="K61" t="s">
        <v>49</v>
      </c>
      <c r="L61" t="str">
        <f t="shared" si="3"/>
        <v>2,3,3,5,6,6,8,9,9,11,12,12,14,15,15,17,18,18,20,20,22,22,24,24,26,26,28,28,30,31,31,33,34,34,36,36,38,38,40,40,42,169,44,45,45,47,47,49,49,51,51,53,53,55,55,57,57,59,59,61,</v>
      </c>
    </row>
    <row r="62" spans="1:12" x14ac:dyDescent="0.5">
      <c r="A62">
        <f>'[1]Gen III'!A62</f>
        <v>61</v>
      </c>
      <c r="B62" t="s">
        <v>284</v>
      </c>
      <c r="C62">
        <v>61</v>
      </c>
      <c r="D62">
        <f>IF(VLOOKUP(B62,'[1]Gen IV'!$B:$U,20,FALSE)&gt;400,A62,VLOOKUP(B62,'[1]Gen IV'!$B:$U,20,FALSE))</f>
        <v>62</v>
      </c>
      <c r="E62" t="str">
        <f>VLOOKUP(D62,'[1]Gen IV'!$A:$B,2,FALSE)</f>
        <v>Poliwrath</v>
      </c>
      <c r="F62" t="str">
        <f t="shared" si="1"/>
        <v>Poliwrath</v>
      </c>
      <c r="G62">
        <f>VLOOKUP(B62,Sheet2!B:D,2,FALSE)</f>
        <v>30</v>
      </c>
      <c r="H62" t="s">
        <v>49</v>
      </c>
      <c r="I62" t="str">
        <f t="shared" si="2"/>
        <v>16,32,0,16,36,0,16,36,0,7,10,0,7,10,0,18,36,0,20,0,20,0,22,0,100,0,22,0,16,21,0,16,21,0,5,0,50,0,5,0,22,27,21,26,0,24,0,31,0,26,0,28,0,33,0,28,0,5,0,25,30,</v>
      </c>
      <c r="J62">
        <f t="shared" si="0"/>
        <v>62</v>
      </c>
      <c r="K62" t="s">
        <v>49</v>
      </c>
      <c r="L62" t="str">
        <f t="shared" si="3"/>
        <v>2,3,3,5,6,6,8,9,9,11,12,12,14,15,15,17,18,18,20,20,22,22,24,24,26,26,28,28,30,31,31,33,34,34,36,36,38,38,40,40,42,169,44,45,45,47,47,49,49,51,51,53,53,55,55,57,57,59,59,61,62,</v>
      </c>
    </row>
    <row r="63" spans="1:12" x14ac:dyDescent="0.5">
      <c r="A63">
        <f>'[1]Gen III'!A63</f>
        <v>62</v>
      </c>
      <c r="B63" t="s">
        <v>76</v>
      </c>
      <c r="C63">
        <v>62</v>
      </c>
      <c r="D63">
        <f>IF(VLOOKUP(B63,'[1]Gen IV'!$B:$U,20,FALSE)&gt;400,A63,VLOOKUP(B63,'[1]Gen IV'!$B:$U,20,FALSE))</f>
        <v>62</v>
      </c>
      <c r="E63" t="str">
        <f>VLOOKUP(D63,'[1]Gen IV'!$A:$B,2,FALSE)</f>
        <v>Poliwrath</v>
      </c>
      <c r="F63" t="str">
        <f t="shared" si="1"/>
        <v>Poliwrath</v>
      </c>
      <c r="G63">
        <f>VLOOKUP(B63,Sheet2!B:D,2,FALSE)</f>
        <v>0</v>
      </c>
      <c r="H63" t="s">
        <v>49</v>
      </c>
      <c r="I63" t="str">
        <f t="shared" si="2"/>
        <v>16,32,0,16,36,0,16,36,0,7,10,0,7,10,0,18,36,0,20,0,20,0,22,0,100,0,22,0,16,21,0,16,21,0,5,0,50,0,5,0,22,27,21,26,0,24,0,31,0,26,0,28,0,33,0,28,0,5,0,25,30,0,</v>
      </c>
      <c r="J63">
        <f t="shared" si="0"/>
        <v>62</v>
      </c>
      <c r="K63" t="s">
        <v>49</v>
      </c>
      <c r="L63" t="str">
        <f t="shared" si="3"/>
        <v>2,3,3,5,6,6,8,9,9,11,12,12,14,15,15,17,18,18,20,20,22,22,24,24,26,26,28,28,30,31,31,33,34,34,36,36,38,38,40,40,42,169,44,45,45,47,47,49,49,51,51,53,53,55,55,57,57,59,59,61,62,62,</v>
      </c>
    </row>
    <row r="64" spans="1:12" x14ac:dyDescent="0.5">
      <c r="A64">
        <f>'[1]Gen III'!A64</f>
        <v>63</v>
      </c>
      <c r="B64" t="s">
        <v>285</v>
      </c>
      <c r="C64">
        <v>63</v>
      </c>
      <c r="D64">
        <f>IF(VLOOKUP(B64,'[1]Gen IV'!$B:$U,20,FALSE)&gt;400,A64,VLOOKUP(B64,'[1]Gen IV'!$B:$U,20,FALSE))</f>
        <v>65</v>
      </c>
      <c r="E64" t="str">
        <f>VLOOKUP(D64,'[1]Gen IV'!$A:$B,2,FALSE)</f>
        <v>Alakazam</v>
      </c>
      <c r="F64" t="str">
        <f t="shared" si="1"/>
        <v>Kadabra</v>
      </c>
      <c r="G64">
        <f>VLOOKUP(B64,Sheet2!B:D,2,FALSE)</f>
        <v>16</v>
      </c>
      <c r="H64" t="s">
        <v>49</v>
      </c>
      <c r="I64" t="str">
        <f t="shared" si="2"/>
        <v>16,32,0,16,36,0,16,36,0,7,10,0,7,10,0,18,36,0,20,0,20,0,22,0,100,0,22,0,16,21,0,16,21,0,5,0,50,0,5,0,22,27,21,26,0,24,0,31,0,26,0,28,0,33,0,28,0,5,0,25,30,0,16,</v>
      </c>
      <c r="J64">
        <f t="shared" si="0"/>
        <v>64</v>
      </c>
      <c r="K64" t="s">
        <v>49</v>
      </c>
      <c r="L64" t="str">
        <f t="shared" si="3"/>
        <v>2,3,3,5,6,6,8,9,9,11,12,12,14,15,15,17,18,18,20,20,22,22,24,24,26,26,28,28,30,31,31,33,34,34,36,36,38,38,40,40,42,169,44,45,45,47,47,49,49,51,51,53,53,55,55,57,57,59,59,61,62,62,64,</v>
      </c>
    </row>
    <row r="65" spans="1:12" x14ac:dyDescent="0.5">
      <c r="A65">
        <f>'[1]Gen III'!A65</f>
        <v>64</v>
      </c>
      <c r="B65" t="s">
        <v>286</v>
      </c>
      <c r="C65">
        <v>64</v>
      </c>
      <c r="D65">
        <f>IF(VLOOKUP(B65,'[1]Gen IV'!$B:$U,20,FALSE)&gt;400,A65,VLOOKUP(B65,'[1]Gen IV'!$B:$U,20,FALSE))</f>
        <v>65</v>
      </c>
      <c r="E65" t="str">
        <f>VLOOKUP(D65,'[1]Gen IV'!$A:$B,2,FALSE)</f>
        <v>Alakazam</v>
      </c>
      <c r="F65" t="str">
        <f t="shared" si="1"/>
        <v>Alakazam</v>
      </c>
      <c r="G65">
        <f>VLOOKUP(B65,Sheet2!B:D,2,FALSE)</f>
        <v>21</v>
      </c>
      <c r="H65" t="s">
        <v>49</v>
      </c>
      <c r="I65" t="str">
        <f t="shared" si="2"/>
        <v>16,32,0,16,36,0,16,36,0,7,10,0,7,10,0,18,36,0,20,0,20,0,22,0,100,0,22,0,16,21,0,16,21,0,5,0,50,0,5,0,22,27,21,26,0,24,0,31,0,26,0,28,0,33,0,28,0,5,0,25,30,0,16,21,</v>
      </c>
      <c r="J65">
        <f t="shared" si="0"/>
        <v>65</v>
      </c>
      <c r="K65" t="s">
        <v>49</v>
      </c>
      <c r="L65" t="str">
        <f t="shared" si="3"/>
        <v>2,3,3,5,6,6,8,9,9,11,12,12,14,15,15,17,18,18,20,20,22,22,24,24,26,26,28,28,30,31,31,33,34,34,36,36,38,38,40,40,42,169,44,45,45,47,47,49,49,51,51,53,53,55,55,57,57,59,59,61,62,62,64,65,</v>
      </c>
    </row>
    <row r="66" spans="1:12" x14ac:dyDescent="0.5">
      <c r="A66">
        <f>'[1]Gen III'!A66</f>
        <v>65</v>
      </c>
      <c r="B66" t="s">
        <v>77</v>
      </c>
      <c r="C66">
        <v>65</v>
      </c>
      <c r="D66">
        <f>IF(VLOOKUP(B66,'[1]Gen IV'!$B:$U,20,FALSE)&gt;400,A66,VLOOKUP(B66,'[1]Gen IV'!$B:$U,20,FALSE))</f>
        <v>65</v>
      </c>
      <c r="E66" t="str">
        <f>VLOOKUP(D66,'[1]Gen IV'!$A:$B,2,FALSE)</f>
        <v>Alakazam</v>
      </c>
      <c r="F66" t="str">
        <f t="shared" si="1"/>
        <v>Alakazam</v>
      </c>
      <c r="G66">
        <f>VLOOKUP(B66,Sheet2!B:D,2,FALSE)</f>
        <v>0</v>
      </c>
      <c r="H66" t="s">
        <v>49</v>
      </c>
      <c r="I66" t="str">
        <f t="shared" si="2"/>
        <v>16,32,0,16,36,0,16,36,0,7,10,0,7,10,0,18,36,0,20,0,20,0,22,0,100,0,22,0,16,21,0,16,21,0,5,0,50,0,5,0,22,27,21,26,0,24,0,31,0,26,0,28,0,33,0,28,0,5,0,25,30,0,16,21,0,</v>
      </c>
      <c r="J66">
        <f t="shared" ref="J66:J129" si="4">VLOOKUP(F66,B:C,2,FALSE)</f>
        <v>65</v>
      </c>
      <c r="K66" t="s">
        <v>49</v>
      </c>
      <c r="L66" t="str">
        <f t="shared" si="3"/>
        <v>2,3,3,5,6,6,8,9,9,11,12,12,14,15,15,17,18,18,20,20,22,22,24,24,26,26,28,28,30,31,31,33,34,34,36,36,38,38,40,40,42,169,44,45,45,47,47,49,49,51,51,53,53,55,55,57,57,59,59,61,62,62,64,65,65,</v>
      </c>
    </row>
    <row r="67" spans="1:12" x14ac:dyDescent="0.5">
      <c r="A67">
        <f>'[1]Gen III'!A67</f>
        <v>66</v>
      </c>
      <c r="B67" t="s">
        <v>287</v>
      </c>
      <c r="C67">
        <v>66</v>
      </c>
      <c r="D67">
        <f>IF(VLOOKUP(B67,'[1]Gen IV'!$B:$U,20,FALSE)&gt;400,A67,VLOOKUP(B67,'[1]Gen IV'!$B:$U,20,FALSE))</f>
        <v>68</v>
      </c>
      <c r="E67" t="str">
        <f>VLOOKUP(D67,'[1]Gen IV'!$A:$B,2,FALSE)</f>
        <v>Machamp</v>
      </c>
      <c r="F67" t="str">
        <f t="shared" ref="F67:F130" si="5">IF(AND(E67=E68,E68=E69),B68,E67)</f>
        <v>Machoke</v>
      </c>
      <c r="G67">
        <f>VLOOKUP(B67,Sheet2!B:D,2,FALSE)</f>
        <v>28</v>
      </c>
      <c r="H67" t="s">
        <v>49</v>
      </c>
      <c r="I67" t="str">
        <f t="shared" ref="I67:I130" si="6">_xlfn.CONCAT(I66,G67,H67)</f>
        <v>16,32,0,16,36,0,16,36,0,7,10,0,7,10,0,18,36,0,20,0,20,0,22,0,100,0,22,0,16,21,0,16,21,0,5,0,50,0,5,0,22,27,21,26,0,24,0,31,0,26,0,28,0,33,0,28,0,5,0,25,30,0,16,21,0,28,</v>
      </c>
      <c r="J67">
        <f t="shared" si="4"/>
        <v>67</v>
      </c>
      <c r="K67" t="s">
        <v>49</v>
      </c>
      <c r="L67" t="str">
        <f t="shared" si="3"/>
        <v>2,3,3,5,6,6,8,9,9,11,12,12,14,15,15,17,18,18,20,20,22,22,24,24,26,26,28,28,30,31,31,33,34,34,36,36,38,38,40,40,42,169,44,45,45,47,47,49,49,51,51,53,53,55,55,57,57,59,59,61,62,62,64,65,65,67,</v>
      </c>
    </row>
    <row r="68" spans="1:12" x14ac:dyDescent="0.5">
      <c r="A68">
        <f>'[1]Gen III'!A68</f>
        <v>67</v>
      </c>
      <c r="B68" t="s">
        <v>288</v>
      </c>
      <c r="C68">
        <v>67</v>
      </c>
      <c r="D68">
        <f>IF(VLOOKUP(B68,'[1]Gen IV'!$B:$U,20,FALSE)&gt;400,A68,VLOOKUP(B68,'[1]Gen IV'!$B:$U,20,FALSE))</f>
        <v>68</v>
      </c>
      <c r="E68" t="str">
        <f>VLOOKUP(D68,'[1]Gen IV'!$A:$B,2,FALSE)</f>
        <v>Machamp</v>
      </c>
      <c r="F68" t="str">
        <f t="shared" si="5"/>
        <v>Machamp</v>
      </c>
      <c r="G68">
        <f>VLOOKUP(B68,Sheet2!B:D,2,FALSE)</f>
        <v>33</v>
      </c>
      <c r="H68" t="s">
        <v>49</v>
      </c>
      <c r="I68" t="str">
        <f t="shared" si="6"/>
        <v>16,32,0,16,36,0,16,36,0,7,10,0,7,10,0,18,36,0,20,0,20,0,22,0,100,0,22,0,16,21,0,16,21,0,5,0,50,0,5,0,22,27,21,26,0,24,0,31,0,26,0,28,0,33,0,28,0,5,0,25,30,0,16,21,0,28,33,</v>
      </c>
      <c r="J68">
        <f t="shared" si="4"/>
        <v>68</v>
      </c>
      <c r="K68" t="s">
        <v>49</v>
      </c>
      <c r="L68" t="str">
        <f t="shared" ref="L68:L131" si="7">_xlfn.CONCAT(L67,J68,K68)</f>
        <v>2,3,3,5,6,6,8,9,9,11,12,12,14,15,15,17,18,18,20,20,22,22,24,24,26,26,28,28,30,31,31,33,34,34,36,36,38,38,40,40,42,169,44,45,45,47,47,49,49,51,51,53,53,55,55,57,57,59,59,61,62,62,64,65,65,67,68,</v>
      </c>
    </row>
    <row r="69" spans="1:12" x14ac:dyDescent="0.5">
      <c r="A69">
        <f>'[1]Gen III'!A69</f>
        <v>68</v>
      </c>
      <c r="B69" t="s">
        <v>78</v>
      </c>
      <c r="C69">
        <v>68</v>
      </c>
      <c r="D69">
        <f>IF(VLOOKUP(B69,'[1]Gen IV'!$B:$U,20,FALSE)&gt;400,A69,VLOOKUP(B69,'[1]Gen IV'!$B:$U,20,FALSE))</f>
        <v>68</v>
      </c>
      <c r="E69" t="str">
        <f>VLOOKUP(D69,'[1]Gen IV'!$A:$B,2,FALSE)</f>
        <v>Machamp</v>
      </c>
      <c r="F69" t="str">
        <f t="shared" si="5"/>
        <v>Machamp</v>
      </c>
      <c r="G69">
        <f>VLOOKUP(B69,Sheet2!B:D,2,FALSE)</f>
        <v>0</v>
      </c>
      <c r="H69" t="s">
        <v>49</v>
      </c>
      <c r="I69" t="str">
        <f t="shared" si="6"/>
        <v>16,32,0,16,36,0,16,36,0,7,10,0,7,10,0,18,36,0,20,0,20,0,22,0,100,0,22,0,16,21,0,16,21,0,5,0,50,0,5,0,22,27,21,26,0,24,0,31,0,26,0,28,0,33,0,28,0,5,0,25,30,0,16,21,0,28,33,0,</v>
      </c>
      <c r="J69">
        <f t="shared" si="4"/>
        <v>68</v>
      </c>
      <c r="K69" t="s">
        <v>49</v>
      </c>
      <c r="L69" t="str">
        <f t="shared" si="7"/>
        <v>2,3,3,5,6,6,8,9,9,11,12,12,14,15,15,17,18,18,20,20,22,22,24,24,26,26,28,28,30,31,31,33,34,34,36,36,38,38,40,40,42,169,44,45,45,47,47,49,49,51,51,53,53,55,55,57,57,59,59,61,62,62,64,65,65,67,68,68,</v>
      </c>
    </row>
    <row r="70" spans="1:12" x14ac:dyDescent="0.5">
      <c r="A70">
        <f>'[1]Gen III'!A70</f>
        <v>69</v>
      </c>
      <c r="B70" t="s">
        <v>289</v>
      </c>
      <c r="C70">
        <v>69</v>
      </c>
      <c r="D70">
        <f>IF(VLOOKUP(B70,'[1]Gen IV'!$B:$U,20,FALSE)&gt;400,A70,VLOOKUP(B70,'[1]Gen IV'!$B:$U,20,FALSE))</f>
        <v>71</v>
      </c>
      <c r="E70" t="str">
        <f>VLOOKUP(D70,'[1]Gen IV'!$A:$B,2,FALSE)</f>
        <v>Victreebel</v>
      </c>
      <c r="F70" t="str">
        <f t="shared" si="5"/>
        <v>Weepinbell</v>
      </c>
      <c r="G70">
        <f>VLOOKUP(B70,Sheet2!B:D,2,FALSE)</f>
        <v>21</v>
      </c>
      <c r="H70" t="s">
        <v>49</v>
      </c>
      <c r="I70" t="str">
        <f t="shared" si="6"/>
        <v>16,32,0,16,36,0,16,36,0,7,10,0,7,10,0,18,36,0,20,0,20,0,22,0,100,0,22,0,16,21,0,16,21,0,5,0,50,0,5,0,22,27,21,26,0,24,0,31,0,26,0,28,0,33,0,28,0,5,0,25,30,0,16,21,0,28,33,0,21,</v>
      </c>
      <c r="J70">
        <f t="shared" si="4"/>
        <v>70</v>
      </c>
      <c r="K70" t="s">
        <v>49</v>
      </c>
      <c r="L70" t="str">
        <f t="shared" si="7"/>
        <v>2,3,3,5,6,6,8,9,9,11,12,12,14,15,15,17,18,18,20,20,22,22,24,24,26,26,28,28,30,31,31,33,34,34,36,36,38,38,40,40,42,169,44,45,45,47,47,49,49,51,51,53,53,55,55,57,57,59,59,61,62,62,64,65,65,67,68,68,70,</v>
      </c>
    </row>
    <row r="71" spans="1:12" x14ac:dyDescent="0.5">
      <c r="A71">
        <f>'[1]Gen III'!A71</f>
        <v>70</v>
      </c>
      <c r="B71" t="s">
        <v>290</v>
      </c>
      <c r="C71">
        <v>70</v>
      </c>
      <c r="D71">
        <f>IF(VLOOKUP(B71,'[1]Gen IV'!$B:$U,20,FALSE)&gt;400,A71,VLOOKUP(B71,'[1]Gen IV'!$B:$U,20,FALSE))</f>
        <v>71</v>
      </c>
      <c r="E71" t="str">
        <f>VLOOKUP(D71,'[1]Gen IV'!$A:$B,2,FALSE)</f>
        <v>Victreebel</v>
      </c>
      <c r="F71" t="str">
        <f t="shared" si="5"/>
        <v>Victreebel</v>
      </c>
      <c r="G71">
        <f>VLOOKUP(B71,Sheet2!B:D,2,FALSE)</f>
        <v>26</v>
      </c>
      <c r="H71" t="s">
        <v>49</v>
      </c>
      <c r="I71" t="str">
        <f t="shared" si="6"/>
        <v>16,32,0,16,36,0,16,36,0,7,10,0,7,10,0,18,36,0,20,0,20,0,22,0,100,0,22,0,16,21,0,16,21,0,5,0,50,0,5,0,22,27,21,26,0,24,0,31,0,26,0,28,0,33,0,28,0,5,0,25,30,0,16,21,0,28,33,0,21,26,</v>
      </c>
      <c r="J71">
        <f t="shared" si="4"/>
        <v>71</v>
      </c>
      <c r="K71" t="s">
        <v>49</v>
      </c>
      <c r="L71" t="str">
        <f t="shared" si="7"/>
        <v>2,3,3,5,6,6,8,9,9,11,12,12,14,15,15,17,18,18,20,20,22,22,24,24,26,26,28,28,30,31,31,33,34,34,36,36,38,38,40,40,42,169,44,45,45,47,47,49,49,51,51,53,53,55,55,57,57,59,59,61,62,62,64,65,65,67,68,68,70,71,</v>
      </c>
    </row>
    <row r="72" spans="1:12" x14ac:dyDescent="0.5">
      <c r="A72">
        <f>'[1]Gen III'!A72</f>
        <v>71</v>
      </c>
      <c r="B72" t="s">
        <v>79</v>
      </c>
      <c r="C72">
        <v>71</v>
      </c>
      <c r="D72">
        <f>IF(VLOOKUP(B72,'[1]Gen IV'!$B:$U,20,FALSE)&gt;400,A72,VLOOKUP(B72,'[1]Gen IV'!$B:$U,20,FALSE))</f>
        <v>71</v>
      </c>
      <c r="E72" t="str">
        <f>VLOOKUP(D72,'[1]Gen IV'!$A:$B,2,FALSE)</f>
        <v>Victreebel</v>
      </c>
      <c r="F72" t="str">
        <f t="shared" si="5"/>
        <v>Victreebel</v>
      </c>
      <c r="G72">
        <f>VLOOKUP(B72,Sheet2!B:D,2,FALSE)</f>
        <v>0</v>
      </c>
      <c r="H72" t="s">
        <v>49</v>
      </c>
      <c r="I72" t="str">
        <f t="shared" si="6"/>
        <v>16,32,0,16,36,0,16,36,0,7,10,0,7,10,0,18,36,0,20,0,20,0,22,0,100,0,22,0,16,21,0,16,21,0,5,0,50,0,5,0,22,27,21,26,0,24,0,31,0,26,0,28,0,33,0,28,0,5,0,25,30,0,16,21,0,28,33,0,21,26,0,</v>
      </c>
      <c r="J72">
        <f t="shared" si="4"/>
        <v>71</v>
      </c>
      <c r="K72" t="s">
        <v>49</v>
      </c>
      <c r="L72" t="str">
        <f t="shared" si="7"/>
        <v>2,3,3,5,6,6,8,9,9,11,12,12,14,15,15,17,18,18,20,20,22,22,24,24,26,26,28,28,30,31,31,33,34,34,36,36,38,38,40,40,42,169,44,45,45,47,47,49,49,51,51,53,53,55,55,57,57,59,59,61,62,62,64,65,65,67,68,68,70,71,71,</v>
      </c>
    </row>
    <row r="73" spans="1:12" x14ac:dyDescent="0.5">
      <c r="A73">
        <f>'[1]Gen III'!A73</f>
        <v>72</v>
      </c>
      <c r="B73" t="s">
        <v>291</v>
      </c>
      <c r="C73">
        <v>72</v>
      </c>
      <c r="D73">
        <f>IF(VLOOKUP(B73,'[1]Gen IV'!$B:$U,20,FALSE)&gt;400,A73,VLOOKUP(B73,'[1]Gen IV'!$B:$U,20,FALSE))</f>
        <v>73</v>
      </c>
      <c r="E73" t="str">
        <f>VLOOKUP(D73,'[1]Gen IV'!$A:$B,2,FALSE)</f>
        <v>Tentacruel</v>
      </c>
      <c r="F73" t="str">
        <f t="shared" si="5"/>
        <v>Tentacruel</v>
      </c>
      <c r="G73">
        <f>VLOOKUP(B73,Sheet2!B:D,2,FALSE)</f>
        <v>30</v>
      </c>
      <c r="H73" t="s">
        <v>49</v>
      </c>
      <c r="I73" t="str">
        <f t="shared" si="6"/>
        <v>16,32,0,16,36,0,16,36,0,7,10,0,7,10,0,18,36,0,20,0,20,0,22,0,100,0,22,0,16,21,0,16,21,0,5,0,50,0,5,0,22,27,21,26,0,24,0,31,0,26,0,28,0,33,0,28,0,5,0,25,30,0,16,21,0,28,33,0,21,26,0,30,</v>
      </c>
      <c r="J73">
        <f t="shared" si="4"/>
        <v>73</v>
      </c>
      <c r="K73" t="s">
        <v>49</v>
      </c>
      <c r="L73" t="str">
        <f t="shared" si="7"/>
        <v>2,3,3,5,6,6,8,9,9,11,12,12,14,15,15,17,18,18,20,20,22,22,24,24,26,26,28,28,30,31,31,33,34,34,36,36,38,38,40,40,42,169,44,45,45,47,47,49,49,51,51,53,53,55,55,57,57,59,59,61,62,62,64,65,65,67,68,68,70,71,71,73,</v>
      </c>
    </row>
    <row r="74" spans="1:12" x14ac:dyDescent="0.5">
      <c r="A74">
        <f>'[1]Gen III'!A74</f>
        <v>73</v>
      </c>
      <c r="B74" t="s">
        <v>80</v>
      </c>
      <c r="C74">
        <v>73</v>
      </c>
      <c r="D74">
        <f>IF(VLOOKUP(B74,'[1]Gen IV'!$B:$U,20,FALSE)&gt;400,A74,VLOOKUP(B74,'[1]Gen IV'!$B:$U,20,FALSE))</f>
        <v>73</v>
      </c>
      <c r="E74" t="str">
        <f>VLOOKUP(D74,'[1]Gen IV'!$A:$B,2,FALSE)</f>
        <v>Tentacruel</v>
      </c>
      <c r="F74" t="str">
        <f t="shared" si="5"/>
        <v>Tentacruel</v>
      </c>
      <c r="G74">
        <f>VLOOKUP(B74,Sheet2!B:D,2,FALSE)</f>
        <v>0</v>
      </c>
      <c r="H74" t="s">
        <v>49</v>
      </c>
      <c r="I74" t="str">
        <f t="shared" si="6"/>
        <v>16,32,0,16,36,0,16,36,0,7,10,0,7,10,0,18,36,0,20,0,20,0,22,0,100,0,22,0,16,21,0,16,21,0,5,0,50,0,5,0,22,27,21,26,0,24,0,31,0,26,0,28,0,33,0,28,0,5,0,25,30,0,16,21,0,28,33,0,21,26,0,30,0,</v>
      </c>
      <c r="J74">
        <f t="shared" si="4"/>
        <v>73</v>
      </c>
      <c r="K74" t="s">
        <v>49</v>
      </c>
      <c r="L74" t="str">
        <f t="shared" si="7"/>
        <v>2,3,3,5,6,6,8,9,9,11,12,12,14,15,15,17,18,18,20,20,22,22,24,24,26,26,28,28,30,31,31,33,34,34,36,36,38,38,40,40,42,169,44,45,45,47,47,49,49,51,51,53,53,55,55,57,57,59,59,61,62,62,64,65,65,67,68,68,70,71,71,73,73,</v>
      </c>
    </row>
    <row r="75" spans="1:12" x14ac:dyDescent="0.5">
      <c r="A75">
        <f>'[1]Gen III'!A75</f>
        <v>74</v>
      </c>
      <c r="B75" t="s">
        <v>292</v>
      </c>
      <c r="C75">
        <v>74</v>
      </c>
      <c r="D75">
        <f>IF(VLOOKUP(B75,'[1]Gen IV'!$B:$U,20,FALSE)&gt;400,A75,VLOOKUP(B75,'[1]Gen IV'!$B:$U,20,FALSE))</f>
        <v>76</v>
      </c>
      <c r="E75" t="str">
        <f>VLOOKUP(D75,'[1]Gen IV'!$A:$B,2,FALSE)</f>
        <v>Golem</v>
      </c>
      <c r="F75" t="str">
        <f t="shared" si="5"/>
        <v>Graveler</v>
      </c>
      <c r="G75">
        <f>VLOOKUP(B75,Sheet2!B:D,2,FALSE)</f>
        <v>25</v>
      </c>
      <c r="H75" t="s">
        <v>49</v>
      </c>
      <c r="I75" t="str">
        <f t="shared" si="6"/>
        <v>16,32,0,16,36,0,16,36,0,7,10,0,7,10,0,18,36,0,20,0,20,0,22,0,100,0,22,0,16,21,0,16,21,0,5,0,50,0,5,0,22,27,21,26,0,24,0,31,0,26,0,28,0,33,0,28,0,5,0,25,30,0,16,21,0,28,33,0,21,26,0,30,0,25,</v>
      </c>
      <c r="J75">
        <f t="shared" si="4"/>
        <v>75</v>
      </c>
      <c r="K75" t="s">
        <v>49</v>
      </c>
      <c r="L75" t="str">
        <f t="shared" si="7"/>
        <v>2,3,3,5,6,6,8,9,9,11,12,12,14,15,15,17,18,18,20,20,22,22,24,24,26,26,28,28,30,31,31,33,34,34,36,36,38,38,40,40,42,169,44,45,45,47,47,49,49,51,51,53,53,55,55,57,57,59,59,61,62,62,64,65,65,67,68,68,70,71,71,73,73,75,</v>
      </c>
    </row>
    <row r="76" spans="1:12" x14ac:dyDescent="0.5">
      <c r="A76">
        <f>'[1]Gen III'!A76</f>
        <v>75</v>
      </c>
      <c r="B76" t="s">
        <v>293</v>
      </c>
      <c r="C76">
        <v>75</v>
      </c>
      <c r="D76">
        <f>IF(VLOOKUP(B76,'[1]Gen IV'!$B:$U,20,FALSE)&gt;400,A76,VLOOKUP(B76,'[1]Gen IV'!$B:$U,20,FALSE))</f>
        <v>76</v>
      </c>
      <c r="E76" t="str">
        <f>VLOOKUP(D76,'[1]Gen IV'!$A:$B,2,FALSE)</f>
        <v>Golem</v>
      </c>
      <c r="F76" t="str">
        <f t="shared" si="5"/>
        <v>Golem</v>
      </c>
      <c r="G76">
        <f>VLOOKUP(B76,Sheet2!B:D,2,FALSE)</f>
        <v>30</v>
      </c>
      <c r="H76" t="s">
        <v>49</v>
      </c>
      <c r="I76" t="str">
        <f t="shared" si="6"/>
        <v>16,32,0,16,36,0,16,36,0,7,10,0,7,10,0,18,36,0,20,0,20,0,22,0,100,0,22,0,16,21,0,16,21,0,5,0,50,0,5,0,22,27,21,26,0,24,0,31,0,26,0,28,0,33,0,28,0,5,0,25,30,0,16,21,0,28,33,0,21,26,0,30,0,25,30,</v>
      </c>
      <c r="J76">
        <f t="shared" si="4"/>
        <v>76</v>
      </c>
      <c r="K76" t="s">
        <v>49</v>
      </c>
      <c r="L76" t="str">
        <f t="shared" si="7"/>
        <v>2,3,3,5,6,6,8,9,9,11,12,12,14,15,15,17,18,18,20,20,22,22,24,24,26,26,28,28,30,31,31,33,34,34,36,36,38,38,40,40,42,169,44,45,45,47,47,49,49,51,51,53,53,55,55,57,57,59,59,61,62,62,64,65,65,67,68,68,70,71,71,73,73,75,76,</v>
      </c>
    </row>
    <row r="77" spans="1:12" x14ac:dyDescent="0.5">
      <c r="A77">
        <f>'[1]Gen III'!A77</f>
        <v>76</v>
      </c>
      <c r="B77" t="s">
        <v>81</v>
      </c>
      <c r="C77">
        <v>76</v>
      </c>
      <c r="D77">
        <f>IF(VLOOKUP(B77,'[1]Gen IV'!$B:$U,20,FALSE)&gt;400,A77,VLOOKUP(B77,'[1]Gen IV'!$B:$U,20,FALSE))</f>
        <v>76</v>
      </c>
      <c r="E77" t="str">
        <f>VLOOKUP(D77,'[1]Gen IV'!$A:$B,2,FALSE)</f>
        <v>Golem</v>
      </c>
      <c r="F77" t="str">
        <f t="shared" si="5"/>
        <v>Golem</v>
      </c>
      <c r="G77">
        <f>VLOOKUP(B77,Sheet2!B:D,2,FALSE)</f>
        <v>0</v>
      </c>
      <c r="H77" t="s">
        <v>49</v>
      </c>
      <c r="I77" t="str">
        <f t="shared" si="6"/>
        <v>16,32,0,16,36,0,16,36,0,7,10,0,7,10,0,18,36,0,20,0,20,0,22,0,100,0,22,0,16,21,0,16,21,0,5,0,50,0,5,0,22,27,21,26,0,24,0,31,0,26,0,28,0,33,0,28,0,5,0,25,30,0,16,21,0,28,33,0,21,26,0,30,0,25,30,0,</v>
      </c>
      <c r="J77">
        <f t="shared" si="4"/>
        <v>76</v>
      </c>
      <c r="K77" t="s">
        <v>49</v>
      </c>
      <c r="L77" t="str">
        <f t="shared" si="7"/>
        <v>2,3,3,5,6,6,8,9,9,11,12,12,14,15,15,17,18,18,20,20,22,22,24,24,26,26,28,28,30,31,31,33,34,34,36,36,38,38,40,40,42,169,44,45,45,47,47,49,49,51,51,53,53,55,55,57,57,59,59,61,62,62,64,65,65,67,68,68,70,71,71,73,73,75,76,76,</v>
      </c>
    </row>
    <row r="78" spans="1:12" x14ac:dyDescent="0.5">
      <c r="A78">
        <f>'[1]Gen III'!A78</f>
        <v>77</v>
      </c>
      <c r="B78" t="s">
        <v>294</v>
      </c>
      <c r="C78">
        <v>77</v>
      </c>
      <c r="D78">
        <f>IF(VLOOKUP(B78,'[1]Gen IV'!$B:$U,20,FALSE)&gt;400,A78,VLOOKUP(B78,'[1]Gen IV'!$B:$U,20,FALSE))</f>
        <v>78</v>
      </c>
      <c r="E78" t="str">
        <f>VLOOKUP(D78,'[1]Gen IV'!$A:$B,2,FALSE)</f>
        <v>Rapidash</v>
      </c>
      <c r="F78" t="str">
        <f t="shared" si="5"/>
        <v>Rapidash</v>
      </c>
      <c r="G78">
        <f>VLOOKUP(B78,Sheet2!B:D,2,FALSE)</f>
        <v>40</v>
      </c>
      <c r="H78" t="s">
        <v>49</v>
      </c>
      <c r="I78" t="str">
        <f t="shared" si="6"/>
        <v>16,32,0,16,36,0,16,36,0,7,10,0,7,10,0,18,36,0,20,0,20,0,22,0,100,0,22,0,16,21,0,16,21,0,5,0,50,0,5,0,22,27,21,26,0,24,0,31,0,26,0,28,0,33,0,28,0,5,0,25,30,0,16,21,0,28,33,0,21,26,0,30,0,25,30,0,40,</v>
      </c>
      <c r="J78">
        <f t="shared" si="4"/>
        <v>78</v>
      </c>
      <c r="K78" t="s">
        <v>49</v>
      </c>
      <c r="L78" t="str">
        <f t="shared" si="7"/>
        <v>2,3,3,5,6,6,8,9,9,11,12,12,14,15,15,17,18,18,20,20,22,22,24,24,26,26,28,28,30,31,31,33,34,34,36,36,38,38,40,40,42,169,44,45,45,47,47,49,49,51,51,53,53,55,55,57,57,59,59,61,62,62,64,65,65,67,68,68,70,71,71,73,73,75,76,76,78,</v>
      </c>
    </row>
    <row r="79" spans="1:12" x14ac:dyDescent="0.5">
      <c r="A79">
        <f>'[1]Gen III'!A79</f>
        <v>78</v>
      </c>
      <c r="B79" t="s">
        <v>82</v>
      </c>
      <c r="C79">
        <v>78</v>
      </c>
      <c r="D79">
        <f>IF(VLOOKUP(B79,'[1]Gen IV'!$B:$U,20,FALSE)&gt;400,A79,VLOOKUP(B79,'[1]Gen IV'!$B:$U,20,FALSE))</f>
        <v>78</v>
      </c>
      <c r="E79" t="str">
        <f>VLOOKUP(D79,'[1]Gen IV'!$A:$B,2,FALSE)</f>
        <v>Rapidash</v>
      </c>
      <c r="F79" t="str">
        <f t="shared" si="5"/>
        <v>Rapidash</v>
      </c>
      <c r="G79">
        <f>VLOOKUP(B79,Sheet2!B:D,2,FALSE)</f>
        <v>0</v>
      </c>
      <c r="H79" t="s">
        <v>49</v>
      </c>
      <c r="I79" t="str">
        <f t="shared" si="6"/>
        <v>16,32,0,16,36,0,16,36,0,7,10,0,7,10,0,18,36,0,20,0,20,0,22,0,100,0,22,0,16,21,0,16,21,0,5,0,50,0,5,0,22,27,21,26,0,24,0,31,0,26,0,28,0,33,0,28,0,5,0,25,30,0,16,21,0,28,33,0,21,26,0,30,0,25,30,0,40,0,</v>
      </c>
      <c r="J79">
        <f t="shared" si="4"/>
        <v>78</v>
      </c>
      <c r="K79" t="s">
        <v>49</v>
      </c>
      <c r="L7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</v>
      </c>
    </row>
    <row r="80" spans="1:12" x14ac:dyDescent="0.5">
      <c r="A80">
        <f>'[1]Gen III'!A80</f>
        <v>79</v>
      </c>
      <c r="B80" t="s">
        <v>295</v>
      </c>
      <c r="C80">
        <v>79</v>
      </c>
      <c r="D80">
        <f>IF(VLOOKUP(B80,'[1]Gen IV'!$B:$U,20,FALSE)&gt;400,A80,VLOOKUP(B80,'[1]Gen IV'!$B:$U,20,FALSE))</f>
        <v>80</v>
      </c>
      <c r="E80" t="str">
        <f>VLOOKUP(D80,'[1]Gen IV'!$A:$B,2,FALSE)</f>
        <v>Slowbro</v>
      </c>
      <c r="F80" t="str">
        <f t="shared" si="5"/>
        <v>Slowbro</v>
      </c>
      <c r="G80">
        <f>VLOOKUP(B80,Sheet2!B:D,2,FALSE)</f>
        <v>37</v>
      </c>
      <c r="H80" t="s">
        <v>49</v>
      </c>
      <c r="I80" t="str">
        <f t="shared" si="6"/>
        <v>16,32,0,16,36,0,16,36,0,7,10,0,7,10,0,18,36,0,20,0,20,0,22,0,100,0,22,0,16,21,0,16,21,0,5,0,50,0,5,0,22,27,21,26,0,24,0,31,0,26,0,28,0,33,0,28,0,5,0,25,30,0,16,21,0,28,33,0,21,26,0,30,0,25,30,0,40,0,37,</v>
      </c>
      <c r="J80">
        <f t="shared" si="4"/>
        <v>80</v>
      </c>
      <c r="K80" t="s">
        <v>49</v>
      </c>
      <c r="L8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</v>
      </c>
    </row>
    <row r="81" spans="1:12" x14ac:dyDescent="0.5">
      <c r="A81">
        <f>'[1]Gen III'!A81</f>
        <v>80</v>
      </c>
      <c r="B81" t="s">
        <v>83</v>
      </c>
      <c r="C81">
        <v>80</v>
      </c>
      <c r="D81">
        <f>IF(VLOOKUP(B81,'[1]Gen IV'!$B:$U,20,FALSE)&gt;400,A81,VLOOKUP(B81,'[1]Gen IV'!$B:$U,20,FALSE))</f>
        <v>80</v>
      </c>
      <c r="E81" t="str">
        <f>VLOOKUP(D81,'[1]Gen IV'!$A:$B,2,FALSE)</f>
        <v>Slowbro</v>
      </c>
      <c r="F81" t="str">
        <f t="shared" si="5"/>
        <v>Slowbro</v>
      </c>
      <c r="G81">
        <f>VLOOKUP(B81,Sheet2!B:D,2,FALSE)</f>
        <v>0</v>
      </c>
      <c r="H81" t="s">
        <v>49</v>
      </c>
      <c r="I81" t="str">
        <f t="shared" si="6"/>
        <v>16,32,0,16,36,0,16,36,0,7,10,0,7,10,0,18,36,0,20,0,20,0,22,0,100,0,22,0,16,21,0,16,21,0,5,0,50,0,5,0,22,27,21,26,0,24,0,31,0,26,0,28,0,33,0,28,0,5,0,25,30,0,16,21,0,28,33,0,21,26,0,30,0,25,30,0,40,0,37,0,</v>
      </c>
      <c r="J81">
        <f t="shared" si="4"/>
        <v>80</v>
      </c>
      <c r="K81" t="s">
        <v>49</v>
      </c>
      <c r="L8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</v>
      </c>
    </row>
    <row r="82" spans="1:12" x14ac:dyDescent="0.5">
      <c r="A82">
        <f>'[1]Gen III'!A82</f>
        <v>81</v>
      </c>
      <c r="B82" t="s">
        <v>296</v>
      </c>
      <c r="C82">
        <v>81</v>
      </c>
      <c r="D82">
        <v>82</v>
      </c>
      <c r="E82" t="str">
        <f>VLOOKUP(D82,'[1]Gen IV'!$A:$B,2,FALSE)</f>
        <v>Magneton</v>
      </c>
      <c r="F82" t="str">
        <f t="shared" si="5"/>
        <v>Magneton</v>
      </c>
      <c r="G82">
        <f>VLOOKUP(B82,Sheet2!B:D,2,FALSE)</f>
        <v>30</v>
      </c>
      <c r="H82" t="s">
        <v>49</v>
      </c>
      <c r="I82" t="str">
        <f t="shared" si="6"/>
        <v>16,32,0,16,36,0,16,36,0,7,10,0,7,10,0,18,36,0,20,0,20,0,22,0,100,0,22,0,16,21,0,16,21,0,5,0,50,0,5,0,22,27,21,26,0,24,0,31,0,26,0,28,0,33,0,28,0,5,0,25,30,0,16,21,0,28,33,0,21,26,0,30,0,25,30,0,40,0,37,0,30,</v>
      </c>
      <c r="J82">
        <f t="shared" si="4"/>
        <v>82</v>
      </c>
      <c r="K82" t="s">
        <v>49</v>
      </c>
      <c r="L8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</v>
      </c>
    </row>
    <row r="83" spans="1:12" x14ac:dyDescent="0.5">
      <c r="A83">
        <f>'[1]Gen III'!A83</f>
        <v>82</v>
      </c>
      <c r="B83" t="s">
        <v>297</v>
      </c>
      <c r="C83">
        <v>82</v>
      </c>
      <c r="D83">
        <v>82</v>
      </c>
      <c r="E83" t="str">
        <f>VLOOKUP(D83,'[1]Gen IV'!$A:$B,2,FALSE)</f>
        <v>Magneton</v>
      </c>
      <c r="F83" t="str">
        <f t="shared" si="5"/>
        <v>Magneton</v>
      </c>
      <c r="G83">
        <f>VLOOKUP(B83,Sheet2!B:D,2,FALSE)</f>
        <v>35</v>
      </c>
      <c r="H83" t="s">
        <v>49</v>
      </c>
      <c r="I83" t="str">
        <f t="shared" si="6"/>
        <v>16,32,0,16,36,0,16,36,0,7,10,0,7,10,0,18,36,0,20,0,20,0,22,0,100,0,22,0,16,21,0,16,21,0,5,0,50,0,5,0,22,27,21,26,0,24,0,31,0,26,0,28,0,33,0,28,0,5,0,25,30,0,16,21,0,28,33,0,21,26,0,30,0,25,30,0,40,0,37,0,30,35,</v>
      </c>
      <c r="J83">
        <f t="shared" si="4"/>
        <v>82</v>
      </c>
      <c r="K83" t="s">
        <v>49</v>
      </c>
      <c r="L8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</v>
      </c>
    </row>
    <row r="84" spans="1:12" x14ac:dyDescent="0.5">
      <c r="A84">
        <f>'[1]Gen III'!A84</f>
        <v>83</v>
      </c>
      <c r="B84" t="s">
        <v>84</v>
      </c>
      <c r="C84">
        <v>83</v>
      </c>
      <c r="D84">
        <f>IF(VLOOKUP(B84,'[1]Gen IV'!$B:$U,20,FALSE)&gt;400,A84,VLOOKUP(B84,'[1]Gen IV'!$B:$U,20,FALSE))</f>
        <v>83</v>
      </c>
      <c r="E84" t="str">
        <f>VLOOKUP(D84,'[1]Gen IV'!$A:$B,2,FALSE)</f>
        <v>Farfetch'd</v>
      </c>
      <c r="F84" t="str">
        <f t="shared" si="5"/>
        <v>Farfetch'd</v>
      </c>
      <c r="G84">
        <f>VLOOKUP(B84,Sheet2!B:D,2,FALSE)</f>
        <v>0</v>
      </c>
      <c r="H84" t="s">
        <v>49</v>
      </c>
      <c r="I84" t="str">
        <f t="shared" si="6"/>
        <v>16,32,0,16,36,0,16,36,0,7,10,0,7,10,0,18,36,0,20,0,20,0,22,0,100,0,22,0,16,21,0,16,21,0,5,0,50,0,5,0,22,27,21,26,0,24,0,31,0,26,0,28,0,33,0,28,0,5,0,25,30,0,16,21,0,28,33,0,21,26,0,30,0,25,30,0,40,0,37,0,30,35,0,</v>
      </c>
      <c r="J84">
        <f t="shared" si="4"/>
        <v>83</v>
      </c>
      <c r="K84" t="s">
        <v>49</v>
      </c>
      <c r="L8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</v>
      </c>
    </row>
    <row r="85" spans="1:12" x14ac:dyDescent="0.5">
      <c r="A85">
        <f>'[1]Gen III'!A85</f>
        <v>84</v>
      </c>
      <c r="B85" t="s">
        <v>298</v>
      </c>
      <c r="C85">
        <v>84</v>
      </c>
      <c r="D85">
        <f>IF(VLOOKUP(B85,'[1]Gen IV'!$B:$U,20,FALSE)&gt;400,A85,VLOOKUP(B85,'[1]Gen IV'!$B:$U,20,FALSE))</f>
        <v>85</v>
      </c>
      <c r="E85" t="str">
        <f>VLOOKUP(D85,'[1]Gen IV'!$A:$B,2,FALSE)</f>
        <v>Dodrio</v>
      </c>
      <c r="F85" t="str">
        <f t="shared" si="5"/>
        <v>Dodrio</v>
      </c>
      <c r="G85">
        <f>VLOOKUP(B85,Sheet2!B:D,2,FALSE)</f>
        <v>31</v>
      </c>
      <c r="H85" t="s">
        <v>49</v>
      </c>
      <c r="I85" t="str">
        <f t="shared" si="6"/>
        <v>16,32,0,16,36,0,16,36,0,7,10,0,7,10,0,18,36,0,20,0,20,0,22,0,100,0,22,0,16,21,0,16,21,0,5,0,50,0,5,0,22,27,21,26,0,24,0,31,0,26,0,28,0,33,0,28,0,5,0,25,30,0,16,21,0,28,33,0,21,26,0,30,0,25,30,0,40,0,37,0,30,35,0,31,</v>
      </c>
      <c r="J85">
        <f t="shared" si="4"/>
        <v>85</v>
      </c>
      <c r="K85" t="s">
        <v>49</v>
      </c>
      <c r="L8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</v>
      </c>
    </row>
    <row r="86" spans="1:12" x14ac:dyDescent="0.5">
      <c r="A86">
        <f>'[1]Gen III'!A86</f>
        <v>85</v>
      </c>
      <c r="B86" t="s">
        <v>85</v>
      </c>
      <c r="C86">
        <v>85</v>
      </c>
      <c r="D86">
        <f>IF(VLOOKUP(B86,'[1]Gen IV'!$B:$U,20,FALSE)&gt;400,A86,VLOOKUP(B86,'[1]Gen IV'!$B:$U,20,FALSE))</f>
        <v>85</v>
      </c>
      <c r="E86" t="str">
        <f>VLOOKUP(D86,'[1]Gen IV'!$A:$B,2,FALSE)</f>
        <v>Dodrio</v>
      </c>
      <c r="F86" t="str">
        <f t="shared" si="5"/>
        <v>Dodrio</v>
      </c>
      <c r="G86">
        <f>VLOOKUP(B86,Sheet2!B:D,2,FALSE)</f>
        <v>0</v>
      </c>
      <c r="H86" t="s">
        <v>49</v>
      </c>
      <c r="I86" t="str">
        <f t="shared" si="6"/>
        <v>16,32,0,16,36,0,16,36,0,7,10,0,7,10,0,18,36,0,20,0,20,0,22,0,100,0,22,0,16,21,0,16,21,0,5,0,50,0,5,0,22,27,21,26,0,24,0,31,0,26,0,28,0,33,0,28,0,5,0,25,30,0,16,21,0,28,33,0,21,26,0,30,0,25,30,0,40,0,37,0,30,35,0,31,0,</v>
      </c>
      <c r="J86">
        <f t="shared" si="4"/>
        <v>85</v>
      </c>
      <c r="K86" t="s">
        <v>49</v>
      </c>
      <c r="L8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</v>
      </c>
    </row>
    <row r="87" spans="1:12" x14ac:dyDescent="0.5">
      <c r="A87">
        <f>'[1]Gen III'!A87</f>
        <v>86</v>
      </c>
      <c r="B87" t="s">
        <v>299</v>
      </c>
      <c r="C87">
        <v>86</v>
      </c>
      <c r="D87">
        <f>IF(VLOOKUP(B87,'[1]Gen IV'!$B:$U,20,FALSE)&gt;400,A87,VLOOKUP(B87,'[1]Gen IV'!$B:$U,20,FALSE))</f>
        <v>87</v>
      </c>
      <c r="E87" t="str">
        <f>VLOOKUP(D87,'[1]Gen IV'!$A:$B,2,FALSE)</f>
        <v>Dewgong</v>
      </c>
      <c r="F87" t="str">
        <f t="shared" si="5"/>
        <v>Dewgong</v>
      </c>
      <c r="G87">
        <f>VLOOKUP(B87,Sheet2!B:D,2,FALSE)</f>
        <v>34</v>
      </c>
      <c r="H87" t="s">
        <v>49</v>
      </c>
      <c r="I87" t="str">
        <f t="shared" si="6"/>
        <v>16,32,0,16,36,0,16,36,0,7,10,0,7,10,0,18,36,0,20,0,20,0,22,0,100,0,22,0,16,21,0,16,21,0,5,0,50,0,5,0,22,27,21,26,0,24,0,31,0,26,0,28,0,33,0,28,0,5,0,25,30,0,16,21,0,28,33,0,21,26,0,30,0,25,30,0,40,0,37,0,30,35,0,31,0,34,</v>
      </c>
      <c r="J87">
        <f t="shared" si="4"/>
        <v>87</v>
      </c>
      <c r="K87" t="s">
        <v>49</v>
      </c>
      <c r="L8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</v>
      </c>
    </row>
    <row r="88" spans="1:12" x14ac:dyDescent="0.5">
      <c r="A88">
        <f>'[1]Gen III'!A88</f>
        <v>87</v>
      </c>
      <c r="B88" t="s">
        <v>86</v>
      </c>
      <c r="C88">
        <v>87</v>
      </c>
      <c r="D88">
        <f>IF(VLOOKUP(B88,'[1]Gen IV'!$B:$U,20,FALSE)&gt;400,A88,VLOOKUP(B88,'[1]Gen IV'!$B:$U,20,FALSE))</f>
        <v>87</v>
      </c>
      <c r="E88" t="str">
        <f>VLOOKUP(D88,'[1]Gen IV'!$A:$B,2,FALSE)</f>
        <v>Dewgong</v>
      </c>
      <c r="F88" t="str">
        <f t="shared" si="5"/>
        <v>Dewgong</v>
      </c>
      <c r="G88">
        <f>VLOOKUP(B88,Sheet2!B:D,2,FALSE)</f>
        <v>0</v>
      </c>
      <c r="H88" t="s">
        <v>49</v>
      </c>
      <c r="I88" t="str">
        <f t="shared" si="6"/>
        <v>16,32,0,16,36,0,16,36,0,7,10,0,7,10,0,18,36,0,20,0,20,0,22,0,100,0,22,0,16,21,0,16,21,0,5,0,50,0,5,0,22,27,21,26,0,24,0,31,0,26,0,28,0,33,0,28,0,5,0,25,30,0,16,21,0,28,33,0,21,26,0,30,0,25,30,0,40,0,37,0,30,35,0,31,0,34,0,</v>
      </c>
      <c r="J88">
        <f t="shared" si="4"/>
        <v>87</v>
      </c>
      <c r="K88" t="s">
        <v>49</v>
      </c>
      <c r="L8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</v>
      </c>
    </row>
    <row r="89" spans="1:12" x14ac:dyDescent="0.5">
      <c r="A89">
        <f>'[1]Gen III'!A89</f>
        <v>88</v>
      </c>
      <c r="B89" t="s">
        <v>300</v>
      </c>
      <c r="C89">
        <v>88</v>
      </c>
      <c r="D89">
        <f>IF(VLOOKUP(B89,'[1]Gen IV'!$B:$U,20,FALSE)&gt;400,A89,VLOOKUP(B89,'[1]Gen IV'!$B:$U,20,FALSE))</f>
        <v>89</v>
      </c>
      <c r="E89" t="str">
        <f>VLOOKUP(D89,'[1]Gen IV'!$A:$B,2,FALSE)</f>
        <v>Muk</v>
      </c>
      <c r="F89" t="str">
        <f t="shared" si="5"/>
        <v>Muk</v>
      </c>
      <c r="G89">
        <f>VLOOKUP(B89,Sheet2!B:D,2,FALSE)</f>
        <v>38</v>
      </c>
      <c r="H89" t="s">
        <v>49</v>
      </c>
      <c r="I89" t="str">
        <f t="shared" si="6"/>
        <v>16,32,0,16,36,0,16,36,0,7,10,0,7,10,0,18,36,0,20,0,20,0,22,0,100,0,22,0,16,21,0,16,21,0,5,0,50,0,5,0,22,27,21,26,0,24,0,31,0,26,0,28,0,33,0,28,0,5,0,25,30,0,16,21,0,28,33,0,21,26,0,30,0,25,30,0,40,0,37,0,30,35,0,31,0,34,0,38,</v>
      </c>
      <c r="J89">
        <f t="shared" si="4"/>
        <v>89</v>
      </c>
      <c r="K89" t="s">
        <v>49</v>
      </c>
      <c r="L8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</v>
      </c>
    </row>
    <row r="90" spans="1:12" x14ac:dyDescent="0.5">
      <c r="A90">
        <f>'[1]Gen III'!A90</f>
        <v>89</v>
      </c>
      <c r="B90" t="s">
        <v>87</v>
      </c>
      <c r="C90">
        <v>89</v>
      </c>
      <c r="D90">
        <f>IF(VLOOKUP(B90,'[1]Gen IV'!$B:$U,20,FALSE)&gt;400,A90,VLOOKUP(B90,'[1]Gen IV'!$B:$U,20,FALSE))</f>
        <v>89</v>
      </c>
      <c r="E90" t="str">
        <f>VLOOKUP(D90,'[1]Gen IV'!$A:$B,2,FALSE)</f>
        <v>Muk</v>
      </c>
      <c r="F90" t="str">
        <f t="shared" si="5"/>
        <v>Muk</v>
      </c>
      <c r="G90">
        <f>VLOOKUP(B90,Sheet2!B:D,2,FALSE)</f>
        <v>0</v>
      </c>
      <c r="H90" t="s">
        <v>49</v>
      </c>
      <c r="I9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</v>
      </c>
      <c r="J90">
        <f t="shared" si="4"/>
        <v>89</v>
      </c>
      <c r="K90" t="s">
        <v>49</v>
      </c>
      <c r="L9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</v>
      </c>
    </row>
    <row r="91" spans="1:12" x14ac:dyDescent="0.5">
      <c r="A91">
        <f>'[1]Gen III'!A91</f>
        <v>90</v>
      </c>
      <c r="B91" t="s">
        <v>301</v>
      </c>
      <c r="C91">
        <v>90</v>
      </c>
      <c r="D91">
        <f>IF(VLOOKUP(B91,'[1]Gen IV'!$B:$U,20,FALSE)&gt;400,A91,VLOOKUP(B91,'[1]Gen IV'!$B:$U,20,FALSE))</f>
        <v>91</v>
      </c>
      <c r="E91" t="str">
        <f>VLOOKUP(D91,'[1]Gen IV'!$A:$B,2,FALSE)</f>
        <v>Cloyster</v>
      </c>
      <c r="F91" t="str">
        <f t="shared" si="5"/>
        <v>Cloyster</v>
      </c>
      <c r="G91">
        <f>VLOOKUP(B91,Sheet2!B:D,2,FALSE)</f>
        <v>5</v>
      </c>
      <c r="H91" t="s">
        <v>49</v>
      </c>
      <c r="I9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</v>
      </c>
      <c r="J91">
        <f t="shared" si="4"/>
        <v>91</v>
      </c>
      <c r="K91" t="s">
        <v>49</v>
      </c>
      <c r="L9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</v>
      </c>
    </row>
    <row r="92" spans="1:12" x14ac:dyDescent="0.5">
      <c r="A92">
        <f>'[1]Gen III'!A92</f>
        <v>91</v>
      </c>
      <c r="B92" t="s">
        <v>88</v>
      </c>
      <c r="C92">
        <v>91</v>
      </c>
      <c r="D92">
        <f>IF(VLOOKUP(B92,'[1]Gen IV'!$B:$U,20,FALSE)&gt;400,A92,VLOOKUP(B92,'[1]Gen IV'!$B:$U,20,FALSE))</f>
        <v>91</v>
      </c>
      <c r="E92" t="str">
        <f>VLOOKUP(D92,'[1]Gen IV'!$A:$B,2,FALSE)</f>
        <v>Cloyster</v>
      </c>
      <c r="F92" t="str">
        <f t="shared" si="5"/>
        <v>Cloyster</v>
      </c>
      <c r="G92">
        <f>VLOOKUP(B92,Sheet2!B:D,2,FALSE)</f>
        <v>0</v>
      </c>
      <c r="H92" t="s">
        <v>49</v>
      </c>
      <c r="I9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</v>
      </c>
      <c r="J92">
        <f t="shared" si="4"/>
        <v>91</v>
      </c>
      <c r="K92" t="s">
        <v>49</v>
      </c>
      <c r="L9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</v>
      </c>
    </row>
    <row r="93" spans="1:12" x14ac:dyDescent="0.5">
      <c r="A93">
        <f>'[1]Gen III'!A93</f>
        <v>92</v>
      </c>
      <c r="B93" t="s">
        <v>302</v>
      </c>
      <c r="C93">
        <v>92</v>
      </c>
      <c r="D93">
        <f>IF(VLOOKUP(B93,'[1]Gen IV'!$B:$U,20,FALSE)&gt;400,A93,VLOOKUP(B93,'[1]Gen IV'!$B:$U,20,FALSE))</f>
        <v>94</v>
      </c>
      <c r="E93" t="str">
        <f>VLOOKUP(D93,'[1]Gen IV'!$A:$B,2,FALSE)</f>
        <v>Gengar</v>
      </c>
      <c r="F93" t="str">
        <f t="shared" si="5"/>
        <v>Haunter</v>
      </c>
      <c r="G93">
        <f>VLOOKUP(B93,Sheet2!B:D,2,FALSE)</f>
        <v>25</v>
      </c>
      <c r="H93" t="s">
        <v>49</v>
      </c>
      <c r="I9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</v>
      </c>
      <c r="J93">
        <f t="shared" si="4"/>
        <v>93</v>
      </c>
      <c r="K93" t="s">
        <v>49</v>
      </c>
      <c r="L9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</v>
      </c>
    </row>
    <row r="94" spans="1:12" x14ac:dyDescent="0.5">
      <c r="A94">
        <f>'[1]Gen III'!A94</f>
        <v>93</v>
      </c>
      <c r="B94" t="s">
        <v>303</v>
      </c>
      <c r="C94">
        <v>93</v>
      </c>
      <c r="D94">
        <f>IF(VLOOKUP(B94,'[1]Gen IV'!$B:$U,20,FALSE)&gt;400,A94,VLOOKUP(B94,'[1]Gen IV'!$B:$U,20,FALSE))</f>
        <v>94</v>
      </c>
      <c r="E94" t="str">
        <f>VLOOKUP(D94,'[1]Gen IV'!$A:$B,2,FALSE)</f>
        <v>Gengar</v>
      </c>
      <c r="F94" t="str">
        <f t="shared" si="5"/>
        <v>Gengar</v>
      </c>
      <c r="G94">
        <f>VLOOKUP(B94,Sheet2!B:D,2,FALSE)</f>
        <v>30</v>
      </c>
      <c r="H94" t="s">
        <v>49</v>
      </c>
      <c r="I9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</v>
      </c>
      <c r="J94">
        <f t="shared" si="4"/>
        <v>94</v>
      </c>
      <c r="K94" t="s">
        <v>49</v>
      </c>
      <c r="L9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</v>
      </c>
    </row>
    <row r="95" spans="1:12" x14ac:dyDescent="0.5">
      <c r="A95">
        <f>'[1]Gen III'!A95</f>
        <v>94</v>
      </c>
      <c r="B95" t="s">
        <v>89</v>
      </c>
      <c r="C95">
        <v>94</v>
      </c>
      <c r="D95">
        <f>IF(VLOOKUP(B95,'[1]Gen IV'!$B:$U,20,FALSE)&gt;400,A95,VLOOKUP(B95,'[1]Gen IV'!$B:$U,20,FALSE))</f>
        <v>94</v>
      </c>
      <c r="E95" t="str">
        <f>VLOOKUP(D95,'[1]Gen IV'!$A:$B,2,FALSE)</f>
        <v>Gengar</v>
      </c>
      <c r="F95" t="str">
        <f t="shared" si="5"/>
        <v>Gengar</v>
      </c>
      <c r="G95">
        <f>VLOOKUP(B95,Sheet2!B:D,2,FALSE)</f>
        <v>0</v>
      </c>
      <c r="H95" t="s">
        <v>49</v>
      </c>
      <c r="I9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</v>
      </c>
      <c r="J95">
        <f t="shared" si="4"/>
        <v>94</v>
      </c>
      <c r="K95" t="s">
        <v>49</v>
      </c>
      <c r="L9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</v>
      </c>
    </row>
    <row r="96" spans="1:12" x14ac:dyDescent="0.5">
      <c r="A96">
        <f>'[1]Gen III'!A96</f>
        <v>95</v>
      </c>
      <c r="B96" t="s">
        <v>304</v>
      </c>
      <c r="C96">
        <v>95</v>
      </c>
      <c r="D96">
        <v>208</v>
      </c>
      <c r="E96" t="str">
        <f>VLOOKUP(D96,'[1]Gen IV'!$A:$B,2,FALSE)</f>
        <v>Steelix</v>
      </c>
      <c r="F96" t="str">
        <f t="shared" si="5"/>
        <v>Steelix</v>
      </c>
      <c r="G96">
        <f>VLOOKUP(B96,Sheet2!B:D,2,FALSE)</f>
        <v>5</v>
      </c>
      <c r="H96" t="s">
        <v>49</v>
      </c>
      <c r="I9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</v>
      </c>
      <c r="J96">
        <f t="shared" si="4"/>
        <v>208</v>
      </c>
      <c r="K96" t="s">
        <v>49</v>
      </c>
      <c r="L9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</v>
      </c>
    </row>
    <row r="97" spans="1:12" x14ac:dyDescent="0.5">
      <c r="A97">
        <f>'[1]Gen III'!A97</f>
        <v>96</v>
      </c>
      <c r="B97" t="s">
        <v>305</v>
      </c>
      <c r="C97">
        <v>96</v>
      </c>
      <c r="D97">
        <f>IF(VLOOKUP(B97,'[1]Gen IV'!$B:$U,20,FALSE)&gt;400,A97,VLOOKUP(B97,'[1]Gen IV'!$B:$U,20,FALSE))</f>
        <v>97</v>
      </c>
      <c r="E97" t="str">
        <f>VLOOKUP(D97,'[1]Gen IV'!$A:$B,2,FALSE)</f>
        <v>Hypno</v>
      </c>
      <c r="F97" t="str">
        <f t="shared" si="5"/>
        <v>Hypno</v>
      </c>
      <c r="G97">
        <f>VLOOKUP(B97,Sheet2!B:D,2,FALSE)</f>
        <v>26</v>
      </c>
      <c r="H97" t="s">
        <v>49</v>
      </c>
      <c r="I9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</v>
      </c>
      <c r="J97">
        <f t="shared" si="4"/>
        <v>97</v>
      </c>
      <c r="K97" t="s">
        <v>49</v>
      </c>
      <c r="L9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</v>
      </c>
    </row>
    <row r="98" spans="1:12" x14ac:dyDescent="0.5">
      <c r="A98">
        <f>'[1]Gen III'!A98</f>
        <v>97</v>
      </c>
      <c r="B98" t="s">
        <v>90</v>
      </c>
      <c r="C98">
        <v>97</v>
      </c>
      <c r="D98">
        <f>IF(VLOOKUP(B98,'[1]Gen IV'!$B:$U,20,FALSE)&gt;400,A98,VLOOKUP(B98,'[1]Gen IV'!$B:$U,20,FALSE))</f>
        <v>97</v>
      </c>
      <c r="E98" t="str">
        <f>VLOOKUP(D98,'[1]Gen IV'!$A:$B,2,FALSE)</f>
        <v>Hypno</v>
      </c>
      <c r="F98" t="str">
        <f t="shared" si="5"/>
        <v>Hypno</v>
      </c>
      <c r="G98">
        <f>VLOOKUP(B98,Sheet2!B:D,2,FALSE)</f>
        <v>0</v>
      </c>
      <c r="H98" t="s">
        <v>49</v>
      </c>
      <c r="I9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</v>
      </c>
      <c r="J98">
        <f t="shared" si="4"/>
        <v>97</v>
      </c>
      <c r="K98" t="s">
        <v>49</v>
      </c>
      <c r="L9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</v>
      </c>
    </row>
    <row r="99" spans="1:12" x14ac:dyDescent="0.5">
      <c r="A99">
        <f>'[1]Gen III'!A99</f>
        <v>98</v>
      </c>
      <c r="B99" t="s">
        <v>306</v>
      </c>
      <c r="C99">
        <v>98</v>
      </c>
      <c r="D99">
        <f>IF(VLOOKUP(B99,'[1]Gen IV'!$B:$U,20,FALSE)&gt;400,A99,VLOOKUP(B99,'[1]Gen IV'!$B:$U,20,FALSE))</f>
        <v>99</v>
      </c>
      <c r="E99" t="str">
        <f>VLOOKUP(D99,'[1]Gen IV'!$A:$B,2,FALSE)</f>
        <v>Kingler</v>
      </c>
      <c r="F99" t="str">
        <f t="shared" si="5"/>
        <v>Kingler</v>
      </c>
      <c r="G99">
        <f>VLOOKUP(B99,Sheet2!B:D,2,FALSE)</f>
        <v>28</v>
      </c>
      <c r="H99" t="s">
        <v>49</v>
      </c>
      <c r="I9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</v>
      </c>
      <c r="J99">
        <f t="shared" si="4"/>
        <v>99</v>
      </c>
      <c r="K99" t="s">
        <v>49</v>
      </c>
      <c r="L9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</v>
      </c>
    </row>
    <row r="100" spans="1:12" x14ac:dyDescent="0.5">
      <c r="A100">
        <f>'[1]Gen III'!A100</f>
        <v>99</v>
      </c>
      <c r="B100" t="s">
        <v>91</v>
      </c>
      <c r="C100">
        <v>99</v>
      </c>
      <c r="D100">
        <f>IF(VLOOKUP(B100,'[1]Gen IV'!$B:$U,20,FALSE)&gt;400,A100,VLOOKUP(B100,'[1]Gen IV'!$B:$U,20,FALSE))</f>
        <v>99</v>
      </c>
      <c r="E100" t="str">
        <f>VLOOKUP(D100,'[1]Gen IV'!$A:$B,2,FALSE)</f>
        <v>Kingler</v>
      </c>
      <c r="F100" t="str">
        <f t="shared" si="5"/>
        <v>Kingler</v>
      </c>
      <c r="G100">
        <f>VLOOKUP(B100,Sheet2!B:D,2,FALSE)</f>
        <v>0</v>
      </c>
      <c r="H100" t="s">
        <v>49</v>
      </c>
      <c r="I10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</v>
      </c>
      <c r="J100">
        <f t="shared" si="4"/>
        <v>99</v>
      </c>
      <c r="K100" t="s">
        <v>49</v>
      </c>
      <c r="L10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</v>
      </c>
    </row>
    <row r="101" spans="1:12" x14ac:dyDescent="0.5">
      <c r="A101">
        <f>'[1]Gen III'!A101</f>
        <v>100</v>
      </c>
      <c r="B101" t="s">
        <v>307</v>
      </c>
      <c r="C101">
        <v>100</v>
      </c>
      <c r="D101">
        <f>IF(VLOOKUP(B101,'[1]Gen IV'!$B:$U,20,FALSE)&gt;400,A101,VLOOKUP(B101,'[1]Gen IV'!$B:$U,20,FALSE))</f>
        <v>101</v>
      </c>
      <c r="E101" t="str">
        <f>VLOOKUP(D101,'[1]Gen IV'!$A:$B,2,FALSE)</f>
        <v>Electrode</v>
      </c>
      <c r="F101" t="str">
        <f t="shared" si="5"/>
        <v>Electrode</v>
      </c>
      <c r="G101">
        <f>VLOOKUP(B101,Sheet2!B:D,2,FALSE)</f>
        <v>30</v>
      </c>
      <c r="H101" t="s">
        <v>49</v>
      </c>
      <c r="I10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</v>
      </c>
      <c r="J101">
        <f t="shared" si="4"/>
        <v>101</v>
      </c>
      <c r="K101" t="s">
        <v>49</v>
      </c>
      <c r="L10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</v>
      </c>
    </row>
    <row r="102" spans="1:12" x14ac:dyDescent="0.5">
      <c r="A102">
        <f>'[1]Gen III'!A102</f>
        <v>101</v>
      </c>
      <c r="B102" t="s">
        <v>92</v>
      </c>
      <c r="C102">
        <v>101</v>
      </c>
      <c r="D102">
        <f>IF(VLOOKUP(B102,'[1]Gen IV'!$B:$U,20,FALSE)&gt;400,A102,VLOOKUP(B102,'[1]Gen IV'!$B:$U,20,FALSE))</f>
        <v>101</v>
      </c>
      <c r="E102" t="str">
        <f>VLOOKUP(D102,'[1]Gen IV'!$A:$B,2,FALSE)</f>
        <v>Electrode</v>
      </c>
      <c r="F102" t="str">
        <f t="shared" si="5"/>
        <v>Electrode</v>
      </c>
      <c r="G102">
        <f>VLOOKUP(B102,Sheet2!B:D,2,FALSE)</f>
        <v>0</v>
      </c>
      <c r="H102" t="s">
        <v>49</v>
      </c>
      <c r="I10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</v>
      </c>
      <c r="J102">
        <f t="shared" si="4"/>
        <v>101</v>
      </c>
      <c r="K102" t="s">
        <v>49</v>
      </c>
      <c r="L10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</v>
      </c>
    </row>
    <row r="103" spans="1:12" x14ac:dyDescent="0.5">
      <c r="A103">
        <f>'[1]Gen III'!A103</f>
        <v>102</v>
      </c>
      <c r="B103" t="s">
        <v>308</v>
      </c>
      <c r="C103">
        <v>102</v>
      </c>
      <c r="D103">
        <f>IF(VLOOKUP(B103,'[1]Gen IV'!$B:$U,20,FALSE)&gt;400,A103,VLOOKUP(B103,'[1]Gen IV'!$B:$U,20,FALSE))</f>
        <v>103</v>
      </c>
      <c r="E103" t="str">
        <f>VLOOKUP(D103,'[1]Gen IV'!$A:$B,2,FALSE)</f>
        <v>Exeggutor</v>
      </c>
      <c r="F103" t="str">
        <f t="shared" si="5"/>
        <v>Exeggutor</v>
      </c>
      <c r="G103">
        <f>VLOOKUP(B103,Sheet2!B:D,2,FALSE)</f>
        <v>5</v>
      </c>
      <c r="H103" t="s">
        <v>49</v>
      </c>
      <c r="I10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</v>
      </c>
      <c r="J103">
        <f t="shared" si="4"/>
        <v>103</v>
      </c>
      <c r="K103" t="s">
        <v>49</v>
      </c>
      <c r="L10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</v>
      </c>
    </row>
    <row r="104" spans="1:12" x14ac:dyDescent="0.5">
      <c r="A104">
        <f>'[1]Gen III'!A104</f>
        <v>103</v>
      </c>
      <c r="B104" t="s">
        <v>93</v>
      </c>
      <c r="C104">
        <v>103</v>
      </c>
      <c r="D104">
        <f>IF(VLOOKUP(B104,'[1]Gen IV'!$B:$U,20,FALSE)&gt;400,A104,VLOOKUP(B104,'[1]Gen IV'!$B:$U,20,FALSE))</f>
        <v>103</v>
      </c>
      <c r="E104" t="str">
        <f>VLOOKUP(D104,'[1]Gen IV'!$A:$B,2,FALSE)</f>
        <v>Exeggutor</v>
      </c>
      <c r="F104" t="str">
        <f t="shared" si="5"/>
        <v>Exeggutor</v>
      </c>
      <c r="G104">
        <f>VLOOKUP(B104,Sheet2!B:D,2,FALSE)</f>
        <v>0</v>
      </c>
      <c r="H104" t="s">
        <v>49</v>
      </c>
      <c r="I10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</v>
      </c>
      <c r="J104">
        <f t="shared" si="4"/>
        <v>103</v>
      </c>
      <c r="K104" t="s">
        <v>49</v>
      </c>
      <c r="L10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</v>
      </c>
    </row>
    <row r="105" spans="1:12" x14ac:dyDescent="0.5">
      <c r="A105">
        <f>'[1]Gen III'!A105</f>
        <v>104</v>
      </c>
      <c r="B105" t="s">
        <v>309</v>
      </c>
      <c r="C105">
        <v>104</v>
      </c>
      <c r="D105">
        <f>IF(VLOOKUP(B105,'[1]Gen IV'!$B:$U,20,FALSE)&gt;400,A105,VLOOKUP(B105,'[1]Gen IV'!$B:$U,20,FALSE))</f>
        <v>105</v>
      </c>
      <c r="E105" t="str">
        <f>VLOOKUP(D105,'[1]Gen IV'!$A:$B,2,FALSE)</f>
        <v>Marowak</v>
      </c>
      <c r="F105" t="str">
        <f t="shared" si="5"/>
        <v>Marowak</v>
      </c>
      <c r="G105">
        <f>VLOOKUP(B105,Sheet2!B:D,2,FALSE)</f>
        <v>28</v>
      </c>
      <c r="H105" t="s">
        <v>49</v>
      </c>
      <c r="I10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</v>
      </c>
      <c r="J105">
        <f t="shared" si="4"/>
        <v>105</v>
      </c>
      <c r="K105" t="s">
        <v>49</v>
      </c>
      <c r="L10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</v>
      </c>
    </row>
    <row r="106" spans="1:12" x14ac:dyDescent="0.5">
      <c r="A106">
        <f>'[1]Gen III'!A106</f>
        <v>105</v>
      </c>
      <c r="B106" t="s">
        <v>94</v>
      </c>
      <c r="C106">
        <v>105</v>
      </c>
      <c r="D106">
        <f>IF(VLOOKUP(B106,'[1]Gen IV'!$B:$U,20,FALSE)&gt;400,A106,VLOOKUP(B106,'[1]Gen IV'!$B:$U,20,FALSE))</f>
        <v>105</v>
      </c>
      <c r="E106" t="str">
        <f>VLOOKUP(D106,'[1]Gen IV'!$A:$B,2,FALSE)</f>
        <v>Marowak</v>
      </c>
      <c r="F106" t="str">
        <f t="shared" si="5"/>
        <v>Marowak</v>
      </c>
      <c r="G106">
        <f>VLOOKUP(B106,Sheet2!B:D,2,FALSE)</f>
        <v>0</v>
      </c>
      <c r="H106" t="s">
        <v>49</v>
      </c>
      <c r="I10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</v>
      </c>
      <c r="J106">
        <f t="shared" si="4"/>
        <v>105</v>
      </c>
      <c r="K106" t="s">
        <v>49</v>
      </c>
      <c r="L10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</v>
      </c>
    </row>
    <row r="107" spans="1:12" x14ac:dyDescent="0.5">
      <c r="A107">
        <f>'[1]Gen III'!A107</f>
        <v>106</v>
      </c>
      <c r="B107" t="s">
        <v>95</v>
      </c>
      <c r="C107">
        <v>106</v>
      </c>
      <c r="D107">
        <f>IF(VLOOKUP(B107,'[1]Gen IV'!$B:$U,20,FALSE)&gt;400,A107,VLOOKUP(B107,'[1]Gen IV'!$B:$U,20,FALSE))</f>
        <v>106</v>
      </c>
      <c r="E107" t="str">
        <f>VLOOKUP(D107,'[1]Gen IV'!$A:$B,2,FALSE)</f>
        <v>Hitmonlee</v>
      </c>
      <c r="F107" t="str">
        <f t="shared" si="5"/>
        <v>Hitmonlee</v>
      </c>
      <c r="G107">
        <f>VLOOKUP(B107,Sheet2!B:D,2,FALSE)</f>
        <v>0</v>
      </c>
      <c r="H107" t="s">
        <v>49</v>
      </c>
      <c r="I10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</v>
      </c>
      <c r="J107">
        <f t="shared" si="4"/>
        <v>106</v>
      </c>
      <c r="K107" t="s">
        <v>49</v>
      </c>
      <c r="L10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</v>
      </c>
    </row>
    <row r="108" spans="1:12" x14ac:dyDescent="0.5">
      <c r="A108">
        <f>'[1]Gen III'!A108</f>
        <v>107</v>
      </c>
      <c r="B108" t="s">
        <v>96</v>
      </c>
      <c r="C108">
        <v>107</v>
      </c>
      <c r="D108">
        <f>IF(VLOOKUP(B108,'[1]Gen IV'!$B:$U,20,FALSE)&gt;400,A108,VLOOKUP(B108,'[1]Gen IV'!$B:$U,20,FALSE))</f>
        <v>107</v>
      </c>
      <c r="E108" t="str">
        <f>VLOOKUP(D108,'[1]Gen IV'!$A:$B,2,FALSE)</f>
        <v>Hitmonchan</v>
      </c>
      <c r="F108" t="str">
        <f t="shared" si="5"/>
        <v>Hitmonchan</v>
      </c>
      <c r="G108">
        <f>VLOOKUP(B108,Sheet2!B:D,2,FALSE)</f>
        <v>0</v>
      </c>
      <c r="H108" t="s">
        <v>49</v>
      </c>
      <c r="I10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</v>
      </c>
      <c r="J108">
        <f t="shared" si="4"/>
        <v>107</v>
      </c>
      <c r="K108" t="s">
        <v>49</v>
      </c>
      <c r="L10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</v>
      </c>
    </row>
    <row r="109" spans="1:12" x14ac:dyDescent="0.5">
      <c r="A109">
        <f>'[1]Gen III'!A109</f>
        <v>108</v>
      </c>
      <c r="B109" t="s">
        <v>310</v>
      </c>
      <c r="C109">
        <v>108</v>
      </c>
      <c r="D109">
        <v>108</v>
      </c>
      <c r="E109" t="str">
        <f>VLOOKUP(D109,'[1]Gen IV'!$A:$B,2,FALSE)</f>
        <v>Lickitung</v>
      </c>
      <c r="F109" t="str">
        <f t="shared" si="5"/>
        <v>Lickitung</v>
      </c>
      <c r="G109">
        <f>VLOOKUP(B109,Sheet2!B:D,2,FALSE)</f>
        <v>5</v>
      </c>
      <c r="H109" t="s">
        <v>49</v>
      </c>
      <c r="I10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</v>
      </c>
      <c r="J109">
        <f t="shared" si="4"/>
        <v>108</v>
      </c>
      <c r="K109" t="s">
        <v>49</v>
      </c>
      <c r="L10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</v>
      </c>
    </row>
    <row r="110" spans="1:12" x14ac:dyDescent="0.5">
      <c r="A110">
        <f>'[1]Gen III'!A110</f>
        <v>109</v>
      </c>
      <c r="B110" t="s">
        <v>311</v>
      </c>
      <c r="C110">
        <v>109</v>
      </c>
      <c r="D110">
        <f>IF(VLOOKUP(B110,'[1]Gen IV'!$B:$U,20,FALSE)&gt;400,A110,VLOOKUP(B110,'[1]Gen IV'!$B:$U,20,FALSE))</f>
        <v>110</v>
      </c>
      <c r="E110" t="str">
        <f>VLOOKUP(D110,'[1]Gen IV'!$A:$B,2,FALSE)</f>
        <v>Weezing</v>
      </c>
      <c r="F110" t="str">
        <f t="shared" si="5"/>
        <v>Weezing</v>
      </c>
      <c r="G110">
        <f>VLOOKUP(B110,Sheet2!B:D,2,FALSE)</f>
        <v>35</v>
      </c>
      <c r="H110" t="s">
        <v>49</v>
      </c>
      <c r="I11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</v>
      </c>
      <c r="J110">
        <f t="shared" si="4"/>
        <v>110</v>
      </c>
      <c r="K110" t="s">
        <v>49</v>
      </c>
      <c r="L11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</v>
      </c>
    </row>
    <row r="111" spans="1:12" x14ac:dyDescent="0.5">
      <c r="A111">
        <f>'[1]Gen III'!A111</f>
        <v>110</v>
      </c>
      <c r="B111" t="s">
        <v>98</v>
      </c>
      <c r="C111">
        <v>110</v>
      </c>
      <c r="D111">
        <f>IF(VLOOKUP(B111,'[1]Gen IV'!$B:$U,20,FALSE)&gt;400,A111,VLOOKUP(B111,'[1]Gen IV'!$B:$U,20,FALSE))</f>
        <v>110</v>
      </c>
      <c r="E111" t="str">
        <f>VLOOKUP(D111,'[1]Gen IV'!$A:$B,2,FALSE)</f>
        <v>Weezing</v>
      </c>
      <c r="F111" t="str">
        <f t="shared" si="5"/>
        <v>Weezing</v>
      </c>
      <c r="G111">
        <f>VLOOKUP(B111,Sheet2!B:D,2,FALSE)</f>
        <v>0</v>
      </c>
      <c r="H111" t="s">
        <v>49</v>
      </c>
      <c r="I11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</v>
      </c>
      <c r="J111">
        <f t="shared" si="4"/>
        <v>110</v>
      </c>
      <c r="K111" t="s">
        <v>49</v>
      </c>
      <c r="L11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</v>
      </c>
    </row>
    <row r="112" spans="1:12" x14ac:dyDescent="0.5">
      <c r="A112">
        <f>'[1]Gen III'!A112</f>
        <v>111</v>
      </c>
      <c r="B112" t="s">
        <v>312</v>
      </c>
      <c r="C112">
        <v>111</v>
      </c>
      <c r="D112">
        <v>112</v>
      </c>
      <c r="E112" t="str">
        <f>VLOOKUP(D112,'[1]Gen IV'!$A:$B,2,FALSE)</f>
        <v>Rhydon</v>
      </c>
      <c r="F112" t="str">
        <f t="shared" si="5"/>
        <v>Rhydon</v>
      </c>
      <c r="G112">
        <f>VLOOKUP(B112,Sheet2!B:D,2,FALSE)</f>
        <v>42</v>
      </c>
      <c r="H112" t="s">
        <v>49</v>
      </c>
      <c r="I11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</v>
      </c>
      <c r="J112">
        <f t="shared" si="4"/>
        <v>112</v>
      </c>
      <c r="K112" t="s">
        <v>49</v>
      </c>
      <c r="L11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</v>
      </c>
    </row>
    <row r="113" spans="1:12" x14ac:dyDescent="0.5">
      <c r="A113">
        <f>'[1]Gen III'!A113</f>
        <v>112</v>
      </c>
      <c r="B113" t="s">
        <v>313</v>
      </c>
      <c r="C113">
        <v>112</v>
      </c>
      <c r="D113">
        <v>112</v>
      </c>
      <c r="E113" t="str">
        <f>VLOOKUP(D113,'[1]Gen IV'!$A:$B,2,FALSE)</f>
        <v>Rhydon</v>
      </c>
      <c r="F113" t="str">
        <f t="shared" si="5"/>
        <v>Rhydon</v>
      </c>
      <c r="G113">
        <f>VLOOKUP(B113,Sheet2!B:D,2,FALSE)</f>
        <v>47</v>
      </c>
      <c r="H113" t="s">
        <v>49</v>
      </c>
      <c r="I11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</v>
      </c>
      <c r="J113">
        <f t="shared" si="4"/>
        <v>112</v>
      </c>
      <c r="K113" t="s">
        <v>49</v>
      </c>
      <c r="L11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</v>
      </c>
    </row>
    <row r="114" spans="1:12" x14ac:dyDescent="0.5">
      <c r="A114">
        <f>'[1]Gen III'!A114</f>
        <v>113</v>
      </c>
      <c r="B114" t="s">
        <v>314</v>
      </c>
      <c r="C114">
        <v>113</v>
      </c>
      <c r="D114">
        <v>242</v>
      </c>
      <c r="E114" t="str">
        <f>VLOOKUP(D114,'[1]Gen IV'!$A:$B,2,FALSE)</f>
        <v>Blissey</v>
      </c>
      <c r="F114" t="str">
        <f t="shared" si="5"/>
        <v>Blissey</v>
      </c>
      <c r="G114">
        <f>VLOOKUP(B114,Sheet2!B:D,2,FALSE)</f>
        <v>52</v>
      </c>
      <c r="H114" t="s">
        <v>49</v>
      </c>
      <c r="I11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</v>
      </c>
      <c r="J114">
        <f t="shared" si="4"/>
        <v>242</v>
      </c>
      <c r="K114" t="s">
        <v>49</v>
      </c>
      <c r="L11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</v>
      </c>
    </row>
    <row r="115" spans="1:12" x14ac:dyDescent="0.5">
      <c r="A115">
        <f>'[1]Gen III'!A115</f>
        <v>114</v>
      </c>
      <c r="B115" t="s">
        <v>315</v>
      </c>
      <c r="C115">
        <v>114</v>
      </c>
      <c r="D115">
        <v>114</v>
      </c>
      <c r="E115" t="str">
        <f>VLOOKUP(D115,'[1]Gen IV'!$A:$B,2,FALSE)</f>
        <v>Tangela</v>
      </c>
      <c r="F115" t="str">
        <f t="shared" si="5"/>
        <v>Tangela</v>
      </c>
      <c r="G115">
        <f>VLOOKUP(B115,Sheet2!B:D,2,FALSE)</f>
        <v>57</v>
      </c>
      <c r="H115" t="s">
        <v>49</v>
      </c>
      <c r="I11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</v>
      </c>
      <c r="J115">
        <f t="shared" si="4"/>
        <v>114</v>
      </c>
      <c r="K115" t="s">
        <v>49</v>
      </c>
      <c r="L11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</v>
      </c>
    </row>
    <row r="116" spans="1:12" x14ac:dyDescent="0.5">
      <c r="A116">
        <f>'[1]Gen III'!A116</f>
        <v>115</v>
      </c>
      <c r="B116" t="s">
        <v>101</v>
      </c>
      <c r="C116">
        <v>115</v>
      </c>
      <c r="D116">
        <f>IF(VLOOKUP(B116,'[1]Gen IV'!$B:$U,20,FALSE)&gt;400,A116,VLOOKUP(B116,'[1]Gen IV'!$B:$U,20,FALSE))</f>
        <v>115</v>
      </c>
      <c r="E116" t="str">
        <f>VLOOKUP(D116,'[1]Gen IV'!$A:$B,2,FALSE)</f>
        <v>Kangaskhan</v>
      </c>
      <c r="F116" t="str">
        <f t="shared" si="5"/>
        <v>Kangaskhan</v>
      </c>
      <c r="G116">
        <f>VLOOKUP(B116,Sheet2!B:D,2,FALSE)</f>
        <v>0</v>
      </c>
      <c r="H116" t="s">
        <v>49</v>
      </c>
      <c r="I11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</v>
      </c>
      <c r="J116">
        <f t="shared" si="4"/>
        <v>115</v>
      </c>
      <c r="K116" t="s">
        <v>49</v>
      </c>
      <c r="L11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</v>
      </c>
    </row>
    <row r="117" spans="1:12" x14ac:dyDescent="0.5">
      <c r="A117">
        <f>'[1]Gen III'!A117</f>
        <v>116</v>
      </c>
      <c r="B117" t="s">
        <v>316</v>
      </c>
      <c r="C117">
        <v>116</v>
      </c>
      <c r="D117">
        <v>117</v>
      </c>
      <c r="E117" t="str">
        <f>VLOOKUP(D117,'[1]Gen IV'!$A:$B,2,FALSE)</f>
        <v>Seadra</v>
      </c>
      <c r="F117" t="str">
        <f t="shared" si="5"/>
        <v>Seadra</v>
      </c>
      <c r="G117">
        <f>VLOOKUP(B117,Sheet2!B:D,2,FALSE)</f>
        <v>32</v>
      </c>
      <c r="H117" t="s">
        <v>49</v>
      </c>
      <c r="I11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</v>
      </c>
      <c r="J117">
        <f t="shared" si="4"/>
        <v>117</v>
      </c>
      <c r="K117" t="s">
        <v>49</v>
      </c>
      <c r="L11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</v>
      </c>
    </row>
    <row r="118" spans="1:12" x14ac:dyDescent="0.5">
      <c r="A118">
        <f>'[1]Gen III'!A118</f>
        <v>117</v>
      </c>
      <c r="B118" t="s">
        <v>317</v>
      </c>
      <c r="C118">
        <v>117</v>
      </c>
      <c r="D118">
        <v>230</v>
      </c>
      <c r="E118" t="str">
        <f>VLOOKUP(D118,'[1]Gen IV'!$A:$B,2,FALSE)</f>
        <v>Kingdra</v>
      </c>
      <c r="F118" t="str">
        <f t="shared" si="5"/>
        <v>Kingdra</v>
      </c>
      <c r="G118">
        <f>VLOOKUP(B118,Sheet2!B:D,2,FALSE)</f>
        <v>37</v>
      </c>
      <c r="H118" t="s">
        <v>49</v>
      </c>
      <c r="I11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</v>
      </c>
      <c r="J118">
        <f t="shared" si="4"/>
        <v>230</v>
      </c>
      <c r="K118" t="s">
        <v>49</v>
      </c>
      <c r="L11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</v>
      </c>
    </row>
    <row r="119" spans="1:12" x14ac:dyDescent="0.5">
      <c r="A119">
        <f>'[1]Gen III'!A119</f>
        <v>118</v>
      </c>
      <c r="B119" t="s">
        <v>318</v>
      </c>
      <c r="C119">
        <v>118</v>
      </c>
      <c r="D119">
        <f>IF(VLOOKUP(B119,'[1]Gen IV'!$B:$U,20,FALSE)&gt;400,A119,VLOOKUP(B119,'[1]Gen IV'!$B:$U,20,FALSE))</f>
        <v>119</v>
      </c>
      <c r="E119" t="str">
        <f>VLOOKUP(D119,'[1]Gen IV'!$A:$B,2,FALSE)</f>
        <v>Seaking</v>
      </c>
      <c r="F119" t="str">
        <f t="shared" si="5"/>
        <v>Seaking</v>
      </c>
      <c r="G119">
        <f>VLOOKUP(B119,Sheet2!B:D,2,FALSE)</f>
        <v>33</v>
      </c>
      <c r="H119" t="s">
        <v>49</v>
      </c>
      <c r="I11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</v>
      </c>
      <c r="J119">
        <f t="shared" si="4"/>
        <v>119</v>
      </c>
      <c r="K119" t="s">
        <v>49</v>
      </c>
      <c r="L11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</v>
      </c>
    </row>
    <row r="120" spans="1:12" x14ac:dyDescent="0.5">
      <c r="A120">
        <f>'[1]Gen III'!A120</f>
        <v>119</v>
      </c>
      <c r="B120" t="s">
        <v>102</v>
      </c>
      <c r="C120">
        <v>119</v>
      </c>
      <c r="D120">
        <f>IF(VLOOKUP(B120,'[1]Gen IV'!$B:$U,20,FALSE)&gt;400,A120,VLOOKUP(B120,'[1]Gen IV'!$B:$U,20,FALSE))</f>
        <v>119</v>
      </c>
      <c r="E120" t="str">
        <f>VLOOKUP(D120,'[1]Gen IV'!$A:$B,2,FALSE)</f>
        <v>Seaking</v>
      </c>
      <c r="F120" t="str">
        <f t="shared" si="5"/>
        <v>Seaking</v>
      </c>
      <c r="G120">
        <f>VLOOKUP(B120,Sheet2!B:D,2,FALSE)</f>
        <v>0</v>
      </c>
      <c r="H120" t="s">
        <v>49</v>
      </c>
      <c r="I12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</v>
      </c>
      <c r="J120">
        <f t="shared" si="4"/>
        <v>119</v>
      </c>
      <c r="K120" t="s">
        <v>49</v>
      </c>
      <c r="L12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</v>
      </c>
    </row>
    <row r="121" spans="1:12" x14ac:dyDescent="0.5">
      <c r="A121">
        <f>'[1]Gen III'!A121</f>
        <v>120</v>
      </c>
      <c r="B121" t="s">
        <v>319</v>
      </c>
      <c r="C121">
        <v>120</v>
      </c>
      <c r="D121">
        <f>IF(VLOOKUP(B121,'[1]Gen IV'!$B:$U,20,FALSE)&gt;400,A121,VLOOKUP(B121,'[1]Gen IV'!$B:$U,20,FALSE))</f>
        <v>121</v>
      </c>
      <c r="E121" t="str">
        <f>VLOOKUP(D121,'[1]Gen IV'!$A:$B,2,FALSE)</f>
        <v>Starmie</v>
      </c>
      <c r="F121" t="str">
        <f t="shared" si="5"/>
        <v>Starmie</v>
      </c>
      <c r="G121">
        <f>VLOOKUP(B121,Sheet2!B:D,2,FALSE)</f>
        <v>5</v>
      </c>
      <c r="H121" t="s">
        <v>49</v>
      </c>
      <c r="I121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</v>
      </c>
      <c r="J121">
        <f t="shared" si="4"/>
        <v>121</v>
      </c>
      <c r="K121" t="s">
        <v>49</v>
      </c>
      <c r="L12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</v>
      </c>
    </row>
    <row r="122" spans="1:12" x14ac:dyDescent="0.5">
      <c r="A122">
        <f>'[1]Gen III'!A122</f>
        <v>121</v>
      </c>
      <c r="B122" t="s">
        <v>103</v>
      </c>
      <c r="C122">
        <v>121</v>
      </c>
      <c r="D122">
        <f>IF(VLOOKUP(B122,'[1]Gen IV'!$B:$U,20,FALSE)&gt;400,A122,VLOOKUP(B122,'[1]Gen IV'!$B:$U,20,FALSE))</f>
        <v>121</v>
      </c>
      <c r="E122" t="str">
        <f>VLOOKUP(D122,'[1]Gen IV'!$A:$B,2,FALSE)</f>
        <v>Starmie</v>
      </c>
      <c r="F122" t="str">
        <f t="shared" si="5"/>
        <v>Starmie</v>
      </c>
      <c r="G122">
        <f>VLOOKUP(B122,Sheet2!B:D,2,FALSE)</f>
        <v>0</v>
      </c>
      <c r="H122" t="s">
        <v>49</v>
      </c>
      <c r="I122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</v>
      </c>
      <c r="J122">
        <f t="shared" si="4"/>
        <v>121</v>
      </c>
      <c r="K122" t="s">
        <v>49</v>
      </c>
      <c r="L122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</v>
      </c>
    </row>
    <row r="123" spans="1:12" x14ac:dyDescent="0.5">
      <c r="A123">
        <f>'[1]Gen III'!A123</f>
        <v>122</v>
      </c>
      <c r="B123" t="s">
        <v>104</v>
      </c>
      <c r="C123">
        <v>122</v>
      </c>
      <c r="D123">
        <f>IF(VLOOKUP(B123,'[1]Gen IV'!$B:$U,20,FALSE)&gt;400,A123,VLOOKUP(B123,'[1]Gen IV'!$B:$U,20,FALSE))</f>
        <v>122</v>
      </c>
      <c r="E123" t="str">
        <f>VLOOKUP(D123,'[1]Gen IV'!$A:$B,2,FALSE)</f>
        <v>Mr. Mime</v>
      </c>
      <c r="F123" t="str">
        <f t="shared" si="5"/>
        <v>Mr. Mime</v>
      </c>
      <c r="G123">
        <f>VLOOKUP(B123,Sheet2!B:D,2,FALSE)</f>
        <v>0</v>
      </c>
      <c r="H123" t="s">
        <v>49</v>
      </c>
      <c r="I123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</v>
      </c>
      <c r="J123">
        <f t="shared" si="4"/>
        <v>122</v>
      </c>
      <c r="K123" t="s">
        <v>49</v>
      </c>
      <c r="L123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</v>
      </c>
    </row>
    <row r="124" spans="1:12" x14ac:dyDescent="0.5">
      <c r="A124">
        <f>'[1]Gen III'!A124</f>
        <v>123</v>
      </c>
      <c r="B124" t="s">
        <v>105</v>
      </c>
      <c r="C124">
        <v>123</v>
      </c>
      <c r="D124">
        <f>IF(VLOOKUP(B124,'[1]Gen IV'!$B:$U,20,FALSE)&gt;400,A124,VLOOKUP(B124,'[1]Gen IV'!$B:$U,20,FALSE))</f>
        <v>123</v>
      </c>
      <c r="E124" t="str">
        <f>VLOOKUP(D124,'[1]Gen IV'!$A:$B,2,FALSE)</f>
        <v>Scyther</v>
      </c>
      <c r="F124" t="str">
        <f t="shared" si="5"/>
        <v>Scyther</v>
      </c>
      <c r="G124">
        <f>VLOOKUP(B124,Sheet2!B:D,2,FALSE)</f>
        <v>0</v>
      </c>
      <c r="H124" t="s">
        <v>49</v>
      </c>
      <c r="I124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</v>
      </c>
      <c r="J124">
        <f t="shared" si="4"/>
        <v>123</v>
      </c>
      <c r="K124" t="s">
        <v>49</v>
      </c>
      <c r="L124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</v>
      </c>
    </row>
    <row r="125" spans="1:12" x14ac:dyDescent="0.5">
      <c r="A125">
        <f>'[1]Gen III'!A125</f>
        <v>124</v>
      </c>
      <c r="B125" t="s">
        <v>106</v>
      </c>
      <c r="C125">
        <v>124</v>
      </c>
      <c r="D125">
        <f>IF(VLOOKUP(B125,'[1]Gen IV'!$B:$U,20,FALSE)&gt;400,A125,VLOOKUP(B125,'[1]Gen IV'!$B:$U,20,FALSE))</f>
        <v>124</v>
      </c>
      <c r="E125" t="str">
        <f>VLOOKUP(D125,'[1]Gen IV'!$A:$B,2,FALSE)</f>
        <v>Jynx</v>
      </c>
      <c r="F125" t="str">
        <f t="shared" si="5"/>
        <v>Jynx</v>
      </c>
      <c r="G125">
        <f>VLOOKUP(B125,Sheet2!B:D,2,FALSE)</f>
        <v>0</v>
      </c>
      <c r="H125" t="s">
        <v>49</v>
      </c>
      <c r="I125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</v>
      </c>
      <c r="J125">
        <f t="shared" si="4"/>
        <v>124</v>
      </c>
      <c r="K125" t="s">
        <v>49</v>
      </c>
      <c r="L125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</v>
      </c>
    </row>
    <row r="126" spans="1:12" x14ac:dyDescent="0.5">
      <c r="A126">
        <f>'[1]Gen III'!A126</f>
        <v>125</v>
      </c>
      <c r="B126" t="s">
        <v>320</v>
      </c>
      <c r="C126">
        <v>125</v>
      </c>
      <c r="D126">
        <v>125</v>
      </c>
      <c r="E126" t="str">
        <f>VLOOKUP(D126,'[1]Gen IV'!$A:$B,2,FALSE)</f>
        <v>Electabuzz</v>
      </c>
      <c r="F126" t="str">
        <f t="shared" si="5"/>
        <v>Electabuzz</v>
      </c>
      <c r="G126">
        <f>VLOOKUP(B126,Sheet2!B:D,2,FALSE)</f>
        <v>5</v>
      </c>
      <c r="H126" t="s">
        <v>49</v>
      </c>
      <c r="I126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</v>
      </c>
      <c r="J126">
        <f t="shared" si="4"/>
        <v>125</v>
      </c>
      <c r="K126" t="s">
        <v>49</v>
      </c>
      <c r="L126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</v>
      </c>
    </row>
    <row r="127" spans="1:12" x14ac:dyDescent="0.5">
      <c r="A127">
        <f>'[1]Gen III'!A127</f>
        <v>126</v>
      </c>
      <c r="B127" t="s">
        <v>321</v>
      </c>
      <c r="C127">
        <v>126</v>
      </c>
      <c r="D127">
        <v>162</v>
      </c>
      <c r="E127" t="str">
        <f>VLOOKUP(D127,'[1]Gen IV'!$A:$B,2,FALSE)</f>
        <v>Furret</v>
      </c>
      <c r="F127" t="str">
        <f t="shared" si="5"/>
        <v>Furret</v>
      </c>
      <c r="G127">
        <f>VLOOKUP(B127,Sheet2!B:D,2,FALSE)</f>
        <v>10</v>
      </c>
      <c r="H127" t="s">
        <v>49</v>
      </c>
      <c r="I127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</v>
      </c>
      <c r="J127">
        <f t="shared" si="4"/>
        <v>162</v>
      </c>
      <c r="K127" t="s">
        <v>49</v>
      </c>
      <c r="L127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</v>
      </c>
    </row>
    <row r="128" spans="1:12" x14ac:dyDescent="0.5">
      <c r="A128">
        <f>'[1]Gen III'!A128</f>
        <v>127</v>
      </c>
      <c r="B128" t="s">
        <v>107</v>
      </c>
      <c r="C128">
        <v>127</v>
      </c>
      <c r="D128">
        <f>IF(VLOOKUP(B128,'[1]Gen IV'!$B:$U,20,FALSE)&gt;400,A128,VLOOKUP(B128,'[1]Gen IV'!$B:$U,20,FALSE))</f>
        <v>127</v>
      </c>
      <c r="E128" t="str">
        <f>VLOOKUP(D128,'[1]Gen IV'!$A:$B,2,FALSE)</f>
        <v>Pinsir</v>
      </c>
      <c r="F128" t="str">
        <f t="shared" si="5"/>
        <v>Pinsir</v>
      </c>
      <c r="G128">
        <f>VLOOKUP(B128,Sheet2!B:D,2,FALSE)</f>
        <v>0</v>
      </c>
      <c r="H128" t="s">
        <v>49</v>
      </c>
      <c r="I128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</v>
      </c>
      <c r="J128">
        <f t="shared" si="4"/>
        <v>127</v>
      </c>
      <c r="K128" t="s">
        <v>49</v>
      </c>
      <c r="L128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</v>
      </c>
    </row>
    <row r="129" spans="1:12" x14ac:dyDescent="0.5">
      <c r="A129">
        <f>'[1]Gen III'!A129</f>
        <v>128</v>
      </c>
      <c r="B129" t="s">
        <v>108</v>
      </c>
      <c r="C129">
        <v>128</v>
      </c>
      <c r="D129">
        <f>IF(VLOOKUP(B129,'[1]Gen IV'!$B:$U,20,FALSE)&gt;400,A129,VLOOKUP(B129,'[1]Gen IV'!$B:$U,20,FALSE))</f>
        <v>128</v>
      </c>
      <c r="E129" t="str">
        <f>VLOOKUP(D129,'[1]Gen IV'!$A:$B,2,FALSE)</f>
        <v>Tauros</v>
      </c>
      <c r="F129" t="str">
        <f t="shared" si="5"/>
        <v>Tauros</v>
      </c>
      <c r="G129">
        <f>VLOOKUP(B129,Sheet2!B:D,2,FALSE)</f>
        <v>0</v>
      </c>
      <c r="H129" t="s">
        <v>49</v>
      </c>
      <c r="I129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</v>
      </c>
      <c r="J129">
        <f t="shared" si="4"/>
        <v>128</v>
      </c>
      <c r="K129" t="s">
        <v>49</v>
      </c>
      <c r="L129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</v>
      </c>
    </row>
    <row r="130" spans="1:12" x14ac:dyDescent="0.5">
      <c r="A130">
        <f>'[1]Gen III'!A130</f>
        <v>129</v>
      </c>
      <c r="B130" t="s">
        <v>322</v>
      </c>
      <c r="C130">
        <v>129</v>
      </c>
      <c r="D130">
        <f>IF(VLOOKUP(B130,'[1]Gen IV'!$B:$U,20,FALSE)&gt;400,A130,VLOOKUP(B130,'[1]Gen IV'!$B:$U,20,FALSE))</f>
        <v>130</v>
      </c>
      <c r="E130" t="str">
        <f>VLOOKUP(D130,'[1]Gen IV'!$A:$B,2,FALSE)</f>
        <v>Gyarados</v>
      </c>
      <c r="F130" t="str">
        <f t="shared" si="5"/>
        <v>Gyarados</v>
      </c>
      <c r="G130">
        <f>VLOOKUP(B130,Sheet2!B:D,2,FALSE)</f>
        <v>20</v>
      </c>
      <c r="H130" t="s">
        <v>49</v>
      </c>
      <c r="I130" t="str">
        <f t="shared" si="6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</v>
      </c>
      <c r="J130">
        <f t="shared" ref="J130:J193" si="8">VLOOKUP(F130,B:C,2,FALSE)</f>
        <v>130</v>
      </c>
      <c r="K130" t="s">
        <v>49</v>
      </c>
      <c r="L130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</v>
      </c>
    </row>
    <row r="131" spans="1:12" x14ac:dyDescent="0.5">
      <c r="A131">
        <f>'[1]Gen III'!A131</f>
        <v>130</v>
      </c>
      <c r="B131" t="s">
        <v>109</v>
      </c>
      <c r="C131">
        <v>130</v>
      </c>
      <c r="D131">
        <f>IF(VLOOKUP(B131,'[1]Gen IV'!$B:$U,20,FALSE)&gt;400,A131,VLOOKUP(B131,'[1]Gen IV'!$B:$U,20,FALSE))</f>
        <v>130</v>
      </c>
      <c r="E131" t="str">
        <f>VLOOKUP(D131,'[1]Gen IV'!$A:$B,2,FALSE)</f>
        <v>Gyarados</v>
      </c>
      <c r="F131" t="str">
        <f t="shared" ref="F131:F194" si="9">IF(AND(E131=E132,E132=E133),B132,E131)</f>
        <v>Gyarados</v>
      </c>
      <c r="G131">
        <f>VLOOKUP(B131,Sheet2!B:D,2,FALSE)</f>
        <v>0</v>
      </c>
      <c r="H131" t="s">
        <v>49</v>
      </c>
      <c r="I131" t="str">
        <f t="shared" ref="I131:I194" si="10">_xlfn.CONCAT(I130,G131,H131)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</v>
      </c>
      <c r="J131">
        <f t="shared" si="8"/>
        <v>130</v>
      </c>
      <c r="K131" t="s">
        <v>49</v>
      </c>
      <c r="L131" t="str">
        <f t="shared" si="7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</v>
      </c>
    </row>
    <row r="132" spans="1:12" x14ac:dyDescent="0.5">
      <c r="A132">
        <f>'[1]Gen III'!A132</f>
        <v>131</v>
      </c>
      <c r="B132" t="s">
        <v>110</v>
      </c>
      <c r="C132">
        <v>131</v>
      </c>
      <c r="D132">
        <f>IF(VLOOKUP(B132,'[1]Gen IV'!$B:$U,20,FALSE)&gt;400,A132,VLOOKUP(B132,'[1]Gen IV'!$B:$U,20,FALSE))</f>
        <v>131</v>
      </c>
      <c r="E132" t="str">
        <f>VLOOKUP(D132,'[1]Gen IV'!$A:$B,2,FALSE)</f>
        <v>Lapras</v>
      </c>
      <c r="F132" t="str">
        <f t="shared" si="9"/>
        <v>Lapras</v>
      </c>
      <c r="G132">
        <f>VLOOKUP(B132,Sheet2!B:D,2,FALSE)</f>
        <v>0</v>
      </c>
      <c r="H132" t="s">
        <v>49</v>
      </c>
      <c r="I13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</v>
      </c>
      <c r="J132">
        <f t="shared" si="8"/>
        <v>131</v>
      </c>
      <c r="K132" t="s">
        <v>49</v>
      </c>
      <c r="L132" t="str">
        <f t="shared" ref="L132:L195" si="11">_xlfn.CONCAT(L131,J132,K132)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</v>
      </c>
    </row>
    <row r="133" spans="1:12" x14ac:dyDescent="0.5">
      <c r="A133">
        <f>'[1]Gen III'!A133</f>
        <v>132</v>
      </c>
      <c r="B133" t="s">
        <v>111</v>
      </c>
      <c r="C133">
        <v>132</v>
      </c>
      <c r="D133">
        <f>IF(VLOOKUP(B133,'[1]Gen IV'!$B:$U,20,FALSE)&gt;400,A133,VLOOKUP(B133,'[1]Gen IV'!$B:$U,20,FALSE))</f>
        <v>132</v>
      </c>
      <c r="E133" t="str">
        <f>VLOOKUP(D133,'[1]Gen IV'!$A:$B,2,FALSE)</f>
        <v>Ditto</v>
      </c>
      <c r="F133" t="str">
        <f t="shared" si="9"/>
        <v>Ditto</v>
      </c>
      <c r="G133">
        <f>VLOOKUP(B133,Sheet2!B:D,2,FALSE)</f>
        <v>0</v>
      </c>
      <c r="H133" t="s">
        <v>49</v>
      </c>
      <c r="I13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</v>
      </c>
      <c r="J133">
        <f t="shared" si="8"/>
        <v>132</v>
      </c>
      <c r="K133" t="s">
        <v>49</v>
      </c>
      <c r="L13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</v>
      </c>
    </row>
    <row r="134" spans="1:12" x14ac:dyDescent="0.5">
      <c r="A134">
        <f>'[1]Gen III'!A134</f>
        <v>133</v>
      </c>
      <c r="B134" t="s">
        <v>323</v>
      </c>
      <c r="C134">
        <v>133</v>
      </c>
      <c r="D134">
        <f>IF(VLOOKUP(B134,'[1]Gen IV'!$B:$U,20,FALSE)&gt;400,A134,VLOOKUP(B134,'[1]Gen IV'!$B:$U,20,FALSE))</f>
        <v>134</v>
      </c>
      <c r="E134" t="str">
        <f>VLOOKUP(D134,'[1]Gen IV'!$A:$B,2,FALSE)</f>
        <v>Vaporeon</v>
      </c>
      <c r="F134" t="str">
        <f t="shared" si="9"/>
        <v>Vaporeon</v>
      </c>
      <c r="G134">
        <f>VLOOKUP(B134,Sheet2!B:D,2,FALSE)</f>
        <v>0</v>
      </c>
      <c r="H134" t="s">
        <v>49</v>
      </c>
      <c r="I13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</v>
      </c>
      <c r="J134">
        <f t="shared" si="8"/>
        <v>134</v>
      </c>
      <c r="K134" t="s">
        <v>49</v>
      </c>
      <c r="L13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</v>
      </c>
    </row>
    <row r="135" spans="1:12" x14ac:dyDescent="0.5">
      <c r="A135">
        <f>'[1]Gen III'!A135</f>
        <v>134</v>
      </c>
      <c r="B135" t="s">
        <v>112</v>
      </c>
      <c r="C135">
        <v>134</v>
      </c>
      <c r="D135">
        <f>IF(VLOOKUP(B135,'[1]Gen IV'!$B:$U,20,FALSE)&gt;400,A135,VLOOKUP(B135,'[1]Gen IV'!$B:$U,20,FALSE))</f>
        <v>134</v>
      </c>
      <c r="E135" t="str">
        <f>VLOOKUP(D135,'[1]Gen IV'!$A:$B,2,FALSE)</f>
        <v>Vaporeon</v>
      </c>
      <c r="F135" t="str">
        <f t="shared" si="9"/>
        <v>Vaporeon</v>
      </c>
      <c r="G135">
        <f>VLOOKUP(B135,Sheet2!B:D,2,FALSE)</f>
        <v>0</v>
      </c>
      <c r="H135" t="s">
        <v>49</v>
      </c>
      <c r="I13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</v>
      </c>
      <c r="J135">
        <f t="shared" si="8"/>
        <v>134</v>
      </c>
      <c r="K135" t="s">
        <v>49</v>
      </c>
      <c r="L13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</v>
      </c>
    </row>
    <row r="136" spans="1:12" x14ac:dyDescent="0.5">
      <c r="A136">
        <f>'[1]Gen III'!A136</f>
        <v>135</v>
      </c>
      <c r="B136" t="s">
        <v>113</v>
      </c>
      <c r="C136">
        <v>135</v>
      </c>
      <c r="D136">
        <f>IF(VLOOKUP(B136,'[1]Gen IV'!$B:$U,20,FALSE)&gt;400,A136,VLOOKUP(B136,'[1]Gen IV'!$B:$U,20,FALSE))</f>
        <v>135</v>
      </c>
      <c r="E136" t="str">
        <f>VLOOKUP(D136,'[1]Gen IV'!$A:$B,2,FALSE)</f>
        <v>Jolteon</v>
      </c>
      <c r="F136" t="str">
        <f t="shared" si="9"/>
        <v>Jolteon</v>
      </c>
      <c r="G136">
        <f>VLOOKUP(B136,Sheet2!B:D,2,FALSE)</f>
        <v>0</v>
      </c>
      <c r="H136" t="s">
        <v>49</v>
      </c>
      <c r="I13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</v>
      </c>
      <c r="J136">
        <f t="shared" si="8"/>
        <v>135</v>
      </c>
      <c r="K136" t="s">
        <v>49</v>
      </c>
      <c r="L13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</v>
      </c>
    </row>
    <row r="137" spans="1:12" x14ac:dyDescent="0.5">
      <c r="A137">
        <f>'[1]Gen III'!A137</f>
        <v>136</v>
      </c>
      <c r="B137" t="s">
        <v>114</v>
      </c>
      <c r="C137">
        <v>136</v>
      </c>
      <c r="D137">
        <f>IF(VLOOKUP(B137,'[1]Gen IV'!$B:$U,20,FALSE)&gt;400,A137,VLOOKUP(B137,'[1]Gen IV'!$B:$U,20,FALSE))</f>
        <v>136</v>
      </c>
      <c r="E137" t="str">
        <f>VLOOKUP(D137,'[1]Gen IV'!$A:$B,2,FALSE)</f>
        <v>Flareon</v>
      </c>
      <c r="F137" t="str">
        <f t="shared" si="9"/>
        <v>Flareon</v>
      </c>
      <c r="G137">
        <f>VLOOKUP(B137,Sheet2!B:D,2,FALSE)</f>
        <v>0</v>
      </c>
      <c r="H137" t="s">
        <v>49</v>
      </c>
      <c r="I13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</v>
      </c>
      <c r="J137">
        <f t="shared" si="8"/>
        <v>136</v>
      </c>
      <c r="K137" t="s">
        <v>49</v>
      </c>
      <c r="L13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</v>
      </c>
    </row>
    <row r="138" spans="1:12" x14ac:dyDescent="0.5">
      <c r="A138">
        <f>'[1]Gen III'!A138</f>
        <v>137</v>
      </c>
      <c r="B138" t="s">
        <v>324</v>
      </c>
      <c r="C138">
        <v>137</v>
      </c>
      <c r="D138">
        <f>IF(VLOOKUP(B138,'[1]Gen IV'!$B:$U,20,FALSE)&gt;400,A138,VLOOKUP(B138,'[1]Gen IV'!$B:$U,20,FALSE))</f>
        <v>137</v>
      </c>
      <c r="E138" t="str">
        <f>VLOOKUP(D138,'[1]Gen IV'!$A:$B,2,FALSE)</f>
        <v>Porygon</v>
      </c>
      <c r="F138" t="str">
        <f t="shared" si="9"/>
        <v>Porygon</v>
      </c>
      <c r="G138">
        <f>VLOOKUP(B138,Sheet2!B:D,2,FALSE)</f>
        <v>30</v>
      </c>
      <c r="H138" t="s">
        <v>49</v>
      </c>
      <c r="I13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</v>
      </c>
      <c r="J138">
        <f t="shared" si="8"/>
        <v>137</v>
      </c>
      <c r="K138" t="s">
        <v>49</v>
      </c>
      <c r="L13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</v>
      </c>
    </row>
    <row r="139" spans="1:12" x14ac:dyDescent="0.5">
      <c r="A139">
        <f>'[1]Gen III'!A139</f>
        <v>138</v>
      </c>
      <c r="B139" t="s">
        <v>325</v>
      </c>
      <c r="C139">
        <v>138</v>
      </c>
      <c r="D139">
        <f>IF(VLOOKUP(B139,'[1]Gen IV'!$B:$U,20,FALSE)&gt;400,A139,VLOOKUP(B139,'[1]Gen IV'!$B:$U,20,FALSE))</f>
        <v>139</v>
      </c>
      <c r="E139" t="str">
        <f>VLOOKUP(D139,'[1]Gen IV'!$A:$B,2,FALSE)</f>
        <v>Omastar</v>
      </c>
      <c r="F139" t="str">
        <f t="shared" si="9"/>
        <v>Omastar</v>
      </c>
      <c r="G139">
        <f>VLOOKUP(B139,Sheet2!B:D,2,FALSE)</f>
        <v>40</v>
      </c>
      <c r="H139" t="s">
        <v>49</v>
      </c>
      <c r="I13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</v>
      </c>
      <c r="J139">
        <f t="shared" si="8"/>
        <v>139</v>
      </c>
      <c r="K139" t="s">
        <v>49</v>
      </c>
      <c r="L13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</v>
      </c>
    </row>
    <row r="140" spans="1:12" x14ac:dyDescent="0.5">
      <c r="A140">
        <f>'[1]Gen III'!A140</f>
        <v>139</v>
      </c>
      <c r="B140" t="s">
        <v>116</v>
      </c>
      <c r="C140">
        <v>139</v>
      </c>
      <c r="D140">
        <f>IF(VLOOKUP(B140,'[1]Gen IV'!$B:$U,20,FALSE)&gt;400,A140,VLOOKUP(B140,'[1]Gen IV'!$B:$U,20,FALSE))</f>
        <v>139</v>
      </c>
      <c r="E140" t="str">
        <f>VLOOKUP(D140,'[1]Gen IV'!$A:$B,2,FALSE)</f>
        <v>Omastar</v>
      </c>
      <c r="F140" t="str">
        <f t="shared" si="9"/>
        <v>Omastar</v>
      </c>
      <c r="G140">
        <f>VLOOKUP(B140,Sheet2!B:D,2,FALSE)</f>
        <v>0</v>
      </c>
      <c r="H140" t="s">
        <v>49</v>
      </c>
      <c r="I14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</v>
      </c>
      <c r="J140">
        <f t="shared" si="8"/>
        <v>139</v>
      </c>
      <c r="K140" t="s">
        <v>49</v>
      </c>
      <c r="L14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</v>
      </c>
    </row>
    <row r="141" spans="1:12" x14ac:dyDescent="0.5">
      <c r="A141">
        <f>'[1]Gen III'!A141</f>
        <v>140</v>
      </c>
      <c r="B141" t="s">
        <v>326</v>
      </c>
      <c r="C141">
        <v>140</v>
      </c>
      <c r="D141">
        <f>IF(VLOOKUP(B141,'[1]Gen IV'!$B:$U,20,FALSE)&gt;400,A141,VLOOKUP(B141,'[1]Gen IV'!$B:$U,20,FALSE))</f>
        <v>141</v>
      </c>
      <c r="E141" t="str">
        <f>VLOOKUP(D141,'[1]Gen IV'!$A:$B,2,FALSE)</f>
        <v>Kabutops</v>
      </c>
      <c r="F141" t="str">
        <f t="shared" si="9"/>
        <v>Kabutops</v>
      </c>
      <c r="G141">
        <f>VLOOKUP(B141,Sheet2!B:D,2,FALSE)</f>
        <v>40</v>
      </c>
      <c r="H141" t="s">
        <v>49</v>
      </c>
      <c r="I14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</v>
      </c>
      <c r="J141">
        <f t="shared" si="8"/>
        <v>141</v>
      </c>
      <c r="K141" t="s">
        <v>49</v>
      </c>
      <c r="L14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</v>
      </c>
    </row>
    <row r="142" spans="1:12" x14ac:dyDescent="0.5">
      <c r="A142">
        <f>'[1]Gen III'!A142</f>
        <v>141</v>
      </c>
      <c r="B142" t="s">
        <v>117</v>
      </c>
      <c r="C142">
        <v>141</v>
      </c>
      <c r="D142">
        <f>IF(VLOOKUP(B142,'[1]Gen IV'!$B:$U,20,FALSE)&gt;400,A142,VLOOKUP(B142,'[1]Gen IV'!$B:$U,20,FALSE))</f>
        <v>141</v>
      </c>
      <c r="E142" t="str">
        <f>VLOOKUP(D142,'[1]Gen IV'!$A:$B,2,FALSE)</f>
        <v>Kabutops</v>
      </c>
      <c r="F142" t="str">
        <f t="shared" si="9"/>
        <v>Kabutops</v>
      </c>
      <c r="G142">
        <f>VLOOKUP(B142,Sheet2!B:D,2,FALSE)</f>
        <v>0</v>
      </c>
      <c r="H142" t="s">
        <v>49</v>
      </c>
      <c r="I14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</v>
      </c>
      <c r="J142">
        <f t="shared" si="8"/>
        <v>141</v>
      </c>
      <c r="K142" t="s">
        <v>49</v>
      </c>
      <c r="L14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</v>
      </c>
    </row>
    <row r="143" spans="1:12" x14ac:dyDescent="0.5">
      <c r="A143">
        <f>'[1]Gen III'!A143</f>
        <v>142</v>
      </c>
      <c r="B143" t="s">
        <v>118</v>
      </c>
      <c r="C143">
        <v>142</v>
      </c>
      <c r="D143">
        <f>IF(VLOOKUP(B143,'[1]Gen IV'!$B:$U,20,FALSE)&gt;400,A143,VLOOKUP(B143,'[1]Gen IV'!$B:$U,20,FALSE))</f>
        <v>142</v>
      </c>
      <c r="E143" t="str">
        <f>VLOOKUP(D143,'[1]Gen IV'!$A:$B,2,FALSE)</f>
        <v>Aerodactyl</v>
      </c>
      <c r="F143" t="str">
        <f t="shared" si="9"/>
        <v>Aerodactyl</v>
      </c>
      <c r="G143">
        <f>VLOOKUP(B143,Sheet2!B:D,2,FALSE)</f>
        <v>0</v>
      </c>
      <c r="H143" t="s">
        <v>49</v>
      </c>
      <c r="I14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</v>
      </c>
      <c r="J143">
        <f t="shared" si="8"/>
        <v>142</v>
      </c>
      <c r="K143" t="s">
        <v>49</v>
      </c>
      <c r="L14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</v>
      </c>
    </row>
    <row r="144" spans="1:12" x14ac:dyDescent="0.5">
      <c r="A144">
        <f>'[1]Gen III'!A144</f>
        <v>143</v>
      </c>
      <c r="B144" t="s">
        <v>119</v>
      </c>
      <c r="C144">
        <v>143</v>
      </c>
      <c r="D144">
        <f>IF(VLOOKUP(B144,'[1]Gen IV'!$B:$U,20,FALSE)&gt;400,A144,VLOOKUP(B144,'[1]Gen IV'!$B:$U,20,FALSE))</f>
        <v>143</v>
      </c>
      <c r="E144" t="str">
        <f>VLOOKUP(D144,'[1]Gen IV'!$A:$B,2,FALSE)</f>
        <v>Snorlax</v>
      </c>
      <c r="F144" t="str">
        <f t="shared" si="9"/>
        <v>Snorlax</v>
      </c>
      <c r="G144">
        <f>VLOOKUP(B144,Sheet2!B:D,2,FALSE)</f>
        <v>0</v>
      </c>
      <c r="H144" t="s">
        <v>49</v>
      </c>
      <c r="I14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</v>
      </c>
      <c r="J144">
        <f t="shared" si="8"/>
        <v>143</v>
      </c>
      <c r="K144" t="s">
        <v>49</v>
      </c>
      <c r="L14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</v>
      </c>
    </row>
    <row r="145" spans="1:12" x14ac:dyDescent="0.5">
      <c r="A145">
        <f>'[1]Gen III'!A145</f>
        <v>144</v>
      </c>
      <c r="B145" t="s">
        <v>120</v>
      </c>
      <c r="C145">
        <v>144</v>
      </c>
      <c r="D145">
        <f>IF(VLOOKUP(B145,'[1]Gen IV'!$B:$U,20,FALSE)&gt;400,A145,VLOOKUP(B145,'[1]Gen IV'!$B:$U,20,FALSE))</f>
        <v>144</v>
      </c>
      <c r="E145" t="str">
        <f>VLOOKUP(D145,'[1]Gen IV'!$A:$B,2,FALSE)</f>
        <v>Articuno</v>
      </c>
      <c r="F145" t="str">
        <f t="shared" si="9"/>
        <v>Articuno</v>
      </c>
      <c r="G145">
        <f>VLOOKUP(B145,Sheet2!B:D,2,FALSE)</f>
        <v>0</v>
      </c>
      <c r="H145" t="s">
        <v>49</v>
      </c>
      <c r="I14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</v>
      </c>
      <c r="J145">
        <f t="shared" si="8"/>
        <v>144</v>
      </c>
      <c r="K145" t="s">
        <v>49</v>
      </c>
      <c r="L14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</v>
      </c>
    </row>
    <row r="146" spans="1:12" x14ac:dyDescent="0.5">
      <c r="A146">
        <f>'[1]Gen III'!A146</f>
        <v>145</v>
      </c>
      <c r="B146" t="s">
        <v>121</v>
      </c>
      <c r="C146">
        <v>145</v>
      </c>
      <c r="D146">
        <f>IF(VLOOKUP(B146,'[1]Gen IV'!$B:$U,20,FALSE)&gt;400,A146,VLOOKUP(B146,'[1]Gen IV'!$B:$U,20,FALSE))</f>
        <v>145</v>
      </c>
      <c r="E146" t="str">
        <f>VLOOKUP(D146,'[1]Gen IV'!$A:$B,2,FALSE)</f>
        <v>Zapdos</v>
      </c>
      <c r="F146" t="str">
        <f t="shared" si="9"/>
        <v>Zapdos</v>
      </c>
      <c r="G146">
        <f>VLOOKUP(B146,Sheet2!B:D,2,FALSE)</f>
        <v>0</v>
      </c>
      <c r="H146" t="s">
        <v>49</v>
      </c>
      <c r="I14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</v>
      </c>
      <c r="J146">
        <f t="shared" si="8"/>
        <v>145</v>
      </c>
      <c r="K146" t="s">
        <v>49</v>
      </c>
      <c r="L14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</v>
      </c>
    </row>
    <row r="147" spans="1:12" x14ac:dyDescent="0.5">
      <c r="A147">
        <f>'[1]Gen III'!A147</f>
        <v>146</v>
      </c>
      <c r="B147" t="s">
        <v>122</v>
      </c>
      <c r="C147">
        <v>146</v>
      </c>
      <c r="D147">
        <f>IF(VLOOKUP(B147,'[1]Gen IV'!$B:$U,20,FALSE)&gt;400,A147,VLOOKUP(B147,'[1]Gen IV'!$B:$U,20,FALSE))</f>
        <v>146</v>
      </c>
      <c r="E147" t="str">
        <f>VLOOKUP(D147,'[1]Gen IV'!$A:$B,2,FALSE)</f>
        <v>Moltres</v>
      </c>
      <c r="F147" t="str">
        <f t="shared" si="9"/>
        <v>Moltres</v>
      </c>
      <c r="G147">
        <f>VLOOKUP(B147,Sheet2!B:D,2,FALSE)</f>
        <v>0</v>
      </c>
      <c r="H147" t="s">
        <v>49</v>
      </c>
      <c r="I14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</v>
      </c>
      <c r="J147">
        <f t="shared" si="8"/>
        <v>146</v>
      </c>
      <c r="K147" t="s">
        <v>49</v>
      </c>
      <c r="L14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</v>
      </c>
    </row>
    <row r="148" spans="1:12" x14ac:dyDescent="0.5">
      <c r="A148">
        <f>'[1]Gen III'!A148</f>
        <v>147</v>
      </c>
      <c r="B148" t="s">
        <v>327</v>
      </c>
      <c r="C148">
        <v>147</v>
      </c>
      <c r="D148">
        <f>IF(VLOOKUP(B148,'[1]Gen IV'!$B:$U,20,FALSE)&gt;400,A148,VLOOKUP(B148,'[1]Gen IV'!$B:$U,20,FALSE))</f>
        <v>149</v>
      </c>
      <c r="E148" t="str">
        <f>VLOOKUP(D148,'[1]Gen IV'!$A:$B,2,FALSE)</f>
        <v>Dragonite</v>
      </c>
      <c r="F148" t="str">
        <f t="shared" si="9"/>
        <v>Dragonair</v>
      </c>
      <c r="G148">
        <f>VLOOKUP(B148,Sheet2!B:D,2,FALSE)</f>
        <v>30</v>
      </c>
      <c r="H148" t="s">
        <v>49</v>
      </c>
      <c r="I14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</v>
      </c>
      <c r="J148">
        <f t="shared" si="8"/>
        <v>148</v>
      </c>
      <c r="K148" t="s">
        <v>49</v>
      </c>
      <c r="L14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</v>
      </c>
    </row>
    <row r="149" spans="1:12" x14ac:dyDescent="0.5">
      <c r="A149">
        <f>'[1]Gen III'!A149</f>
        <v>148</v>
      </c>
      <c r="B149" t="s">
        <v>328</v>
      </c>
      <c r="C149">
        <v>148</v>
      </c>
      <c r="D149">
        <f>IF(VLOOKUP(B149,'[1]Gen IV'!$B:$U,20,FALSE)&gt;400,A149,VLOOKUP(B149,'[1]Gen IV'!$B:$U,20,FALSE))</f>
        <v>149</v>
      </c>
      <c r="E149" t="str">
        <f>VLOOKUP(D149,'[1]Gen IV'!$A:$B,2,FALSE)</f>
        <v>Dragonite</v>
      </c>
      <c r="F149" t="str">
        <f t="shared" si="9"/>
        <v>Dragonite</v>
      </c>
      <c r="G149">
        <f>VLOOKUP(B149,Sheet2!B:D,2,FALSE)</f>
        <v>55</v>
      </c>
      <c r="H149" t="s">
        <v>49</v>
      </c>
      <c r="I14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</v>
      </c>
      <c r="J149">
        <f t="shared" si="8"/>
        <v>149</v>
      </c>
      <c r="K149" t="s">
        <v>49</v>
      </c>
      <c r="L14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</v>
      </c>
    </row>
    <row r="150" spans="1:12" x14ac:dyDescent="0.5">
      <c r="A150">
        <f>'[1]Gen III'!A150</f>
        <v>149</v>
      </c>
      <c r="B150" t="s">
        <v>123</v>
      </c>
      <c r="C150">
        <v>149</v>
      </c>
      <c r="D150">
        <f>IF(VLOOKUP(B150,'[1]Gen IV'!$B:$U,20,FALSE)&gt;400,A150,VLOOKUP(B150,'[1]Gen IV'!$B:$U,20,FALSE))</f>
        <v>149</v>
      </c>
      <c r="E150" t="str">
        <f>VLOOKUP(D150,'[1]Gen IV'!$A:$B,2,FALSE)</f>
        <v>Dragonite</v>
      </c>
      <c r="F150" t="str">
        <f t="shared" si="9"/>
        <v>Dragonite</v>
      </c>
      <c r="G150">
        <f>VLOOKUP(B150,Sheet2!B:D,2,FALSE)</f>
        <v>0</v>
      </c>
      <c r="H150" t="s">
        <v>49</v>
      </c>
      <c r="I15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</v>
      </c>
      <c r="J150">
        <f t="shared" si="8"/>
        <v>149</v>
      </c>
      <c r="K150" t="s">
        <v>49</v>
      </c>
      <c r="L15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</v>
      </c>
    </row>
    <row r="151" spans="1:12" x14ac:dyDescent="0.5">
      <c r="A151">
        <f>'[1]Gen III'!A151</f>
        <v>150</v>
      </c>
      <c r="B151" t="s">
        <v>124</v>
      </c>
      <c r="C151">
        <v>150</v>
      </c>
      <c r="D151">
        <f>IF(VLOOKUP(B151,'[1]Gen IV'!$B:$U,20,FALSE)&gt;400,A151,VLOOKUP(B151,'[1]Gen IV'!$B:$U,20,FALSE))</f>
        <v>150</v>
      </c>
      <c r="E151" t="str">
        <f>VLOOKUP(D151,'[1]Gen IV'!$A:$B,2,FALSE)</f>
        <v>Mewtwo</v>
      </c>
      <c r="F151" t="str">
        <f t="shared" si="9"/>
        <v>Mewtwo</v>
      </c>
      <c r="G151">
        <f>VLOOKUP(B151,Sheet2!B:D,2,FALSE)</f>
        <v>0</v>
      </c>
      <c r="H151" t="s">
        <v>49</v>
      </c>
      <c r="I15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</v>
      </c>
      <c r="J151">
        <f t="shared" si="8"/>
        <v>150</v>
      </c>
      <c r="K151" t="s">
        <v>49</v>
      </c>
      <c r="L15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</v>
      </c>
    </row>
    <row r="152" spans="1:12" x14ac:dyDescent="0.5">
      <c r="A152">
        <f>'[1]Gen III'!A152</f>
        <v>151</v>
      </c>
      <c r="B152" t="s">
        <v>125</v>
      </c>
      <c r="C152">
        <v>151</v>
      </c>
      <c r="D152">
        <f>IF(VLOOKUP(B152,'[1]Gen IV'!$B:$U,20,FALSE)&gt;400,A152,VLOOKUP(B152,'[1]Gen IV'!$B:$U,20,FALSE))</f>
        <v>151</v>
      </c>
      <c r="E152" t="str">
        <f>VLOOKUP(D152,'[1]Gen IV'!$A:$B,2,FALSE)</f>
        <v>Mew</v>
      </c>
      <c r="F152" t="str">
        <f t="shared" si="9"/>
        <v>Mew</v>
      </c>
      <c r="G152">
        <f>VLOOKUP(B152,Sheet2!B:D,2,FALSE)</f>
        <v>0</v>
      </c>
      <c r="H152" t="s">
        <v>49</v>
      </c>
      <c r="I15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</v>
      </c>
      <c r="J152">
        <f t="shared" si="8"/>
        <v>151</v>
      </c>
      <c r="K152" t="s">
        <v>49</v>
      </c>
      <c r="L15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</v>
      </c>
    </row>
    <row r="153" spans="1:12" x14ac:dyDescent="0.5">
      <c r="A153">
        <f>'[1]Gen III'!A153</f>
        <v>152</v>
      </c>
      <c r="B153" t="s">
        <v>329</v>
      </c>
      <c r="C153">
        <v>152</v>
      </c>
      <c r="D153">
        <f>IF(VLOOKUP(B153,'[1]Gen IV'!$B:$U,20,FALSE)&gt;400,A153,VLOOKUP(B153,'[1]Gen IV'!$B:$U,20,FALSE))</f>
        <v>154</v>
      </c>
      <c r="E153" t="str">
        <f>VLOOKUP(D153,'[1]Gen IV'!$A:$B,2,FALSE)</f>
        <v>Meganium</v>
      </c>
      <c r="F153" t="str">
        <f t="shared" si="9"/>
        <v>Bayleef</v>
      </c>
      <c r="G153">
        <f>VLOOKUP(B153,Sheet2!B:D,2,FALSE)</f>
        <v>16</v>
      </c>
      <c r="H153" t="s">
        <v>49</v>
      </c>
      <c r="I15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</v>
      </c>
      <c r="J153">
        <f t="shared" si="8"/>
        <v>153</v>
      </c>
      <c r="K153" t="s">
        <v>49</v>
      </c>
      <c r="L15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</v>
      </c>
    </row>
    <row r="154" spans="1:12" x14ac:dyDescent="0.5">
      <c r="A154">
        <f>'[1]Gen III'!A154</f>
        <v>153</v>
      </c>
      <c r="B154" t="s">
        <v>330</v>
      </c>
      <c r="C154">
        <v>153</v>
      </c>
      <c r="D154">
        <f>IF(VLOOKUP(B154,'[1]Gen IV'!$B:$U,20,FALSE)&gt;400,A154,VLOOKUP(B154,'[1]Gen IV'!$B:$U,20,FALSE))</f>
        <v>154</v>
      </c>
      <c r="E154" t="str">
        <f>VLOOKUP(D154,'[1]Gen IV'!$A:$B,2,FALSE)</f>
        <v>Meganium</v>
      </c>
      <c r="F154" t="str">
        <f t="shared" si="9"/>
        <v>Meganium</v>
      </c>
      <c r="G154">
        <f>VLOOKUP(B154,Sheet2!B:D,2,FALSE)</f>
        <v>32</v>
      </c>
      <c r="H154" t="s">
        <v>49</v>
      </c>
      <c r="I15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</v>
      </c>
      <c r="J154">
        <f t="shared" si="8"/>
        <v>154</v>
      </c>
      <c r="K154" t="s">
        <v>49</v>
      </c>
      <c r="L15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</v>
      </c>
    </row>
    <row r="155" spans="1:12" x14ac:dyDescent="0.5">
      <c r="A155">
        <f>'[1]Gen III'!A155</f>
        <v>154</v>
      </c>
      <c r="B155" t="s">
        <v>126</v>
      </c>
      <c r="C155">
        <v>154</v>
      </c>
      <c r="D155">
        <f>IF(VLOOKUP(B155,'[1]Gen IV'!$B:$U,20,FALSE)&gt;400,A155,VLOOKUP(B155,'[1]Gen IV'!$B:$U,20,FALSE))</f>
        <v>154</v>
      </c>
      <c r="E155" t="str">
        <f>VLOOKUP(D155,'[1]Gen IV'!$A:$B,2,FALSE)</f>
        <v>Meganium</v>
      </c>
      <c r="F155" t="str">
        <f t="shared" si="9"/>
        <v>Meganium</v>
      </c>
      <c r="G155">
        <f>VLOOKUP(B155,Sheet2!B:D,2,FALSE)</f>
        <v>0</v>
      </c>
      <c r="H155" t="s">
        <v>49</v>
      </c>
      <c r="I15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</v>
      </c>
      <c r="J155">
        <f t="shared" si="8"/>
        <v>154</v>
      </c>
      <c r="K155" t="s">
        <v>49</v>
      </c>
      <c r="L15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</v>
      </c>
    </row>
    <row r="156" spans="1:12" x14ac:dyDescent="0.5">
      <c r="A156">
        <f>'[1]Gen III'!A156</f>
        <v>155</v>
      </c>
      <c r="B156" t="s">
        <v>331</v>
      </c>
      <c r="C156">
        <v>155</v>
      </c>
      <c r="D156">
        <f>IF(VLOOKUP(B156,'[1]Gen IV'!$B:$U,20,FALSE)&gt;400,A156,VLOOKUP(B156,'[1]Gen IV'!$B:$U,20,FALSE))</f>
        <v>157</v>
      </c>
      <c r="E156" t="str">
        <f>VLOOKUP(D156,'[1]Gen IV'!$A:$B,2,FALSE)</f>
        <v>Typhlosion</v>
      </c>
      <c r="F156" t="str">
        <f t="shared" si="9"/>
        <v>Quilava</v>
      </c>
      <c r="G156">
        <f>VLOOKUP(B156,Sheet2!B:D,2,FALSE)</f>
        <v>14</v>
      </c>
      <c r="H156" t="s">
        <v>49</v>
      </c>
      <c r="I15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</v>
      </c>
      <c r="J156">
        <f t="shared" si="8"/>
        <v>156</v>
      </c>
      <c r="K156" t="s">
        <v>49</v>
      </c>
      <c r="L15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</v>
      </c>
    </row>
    <row r="157" spans="1:12" x14ac:dyDescent="0.5">
      <c r="A157">
        <f>'[1]Gen III'!A157</f>
        <v>156</v>
      </c>
      <c r="B157" t="s">
        <v>332</v>
      </c>
      <c r="C157">
        <v>156</v>
      </c>
      <c r="D157">
        <f>IF(VLOOKUP(B157,'[1]Gen IV'!$B:$U,20,FALSE)&gt;400,A157,VLOOKUP(B157,'[1]Gen IV'!$B:$U,20,FALSE))</f>
        <v>157</v>
      </c>
      <c r="E157" t="str">
        <f>VLOOKUP(D157,'[1]Gen IV'!$A:$B,2,FALSE)</f>
        <v>Typhlosion</v>
      </c>
      <c r="F157" t="str">
        <f t="shared" si="9"/>
        <v>Typhlosion</v>
      </c>
      <c r="G157">
        <f>VLOOKUP(B157,Sheet2!B:D,2,FALSE)</f>
        <v>36</v>
      </c>
      <c r="H157" t="s">
        <v>49</v>
      </c>
      <c r="I15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</v>
      </c>
      <c r="J157">
        <f t="shared" si="8"/>
        <v>157</v>
      </c>
      <c r="K157" t="s">
        <v>49</v>
      </c>
      <c r="L15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</v>
      </c>
    </row>
    <row r="158" spans="1:12" x14ac:dyDescent="0.5">
      <c r="A158">
        <f>'[1]Gen III'!A158</f>
        <v>157</v>
      </c>
      <c r="B158" t="s">
        <v>127</v>
      </c>
      <c r="C158">
        <v>157</v>
      </c>
      <c r="D158">
        <f>IF(VLOOKUP(B158,'[1]Gen IV'!$B:$U,20,FALSE)&gt;400,A158,VLOOKUP(B158,'[1]Gen IV'!$B:$U,20,FALSE))</f>
        <v>157</v>
      </c>
      <c r="E158" t="str">
        <f>VLOOKUP(D158,'[1]Gen IV'!$A:$B,2,FALSE)</f>
        <v>Typhlosion</v>
      </c>
      <c r="F158" t="str">
        <f t="shared" si="9"/>
        <v>Typhlosion</v>
      </c>
      <c r="G158">
        <f>VLOOKUP(B158,Sheet2!B:D,2,FALSE)</f>
        <v>0</v>
      </c>
      <c r="H158" t="s">
        <v>49</v>
      </c>
      <c r="I15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</v>
      </c>
      <c r="J158">
        <f t="shared" si="8"/>
        <v>157</v>
      </c>
      <c r="K158" t="s">
        <v>49</v>
      </c>
      <c r="L15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</v>
      </c>
    </row>
    <row r="159" spans="1:12" x14ac:dyDescent="0.5">
      <c r="A159">
        <f>'[1]Gen III'!A159</f>
        <v>158</v>
      </c>
      <c r="B159" t="s">
        <v>333</v>
      </c>
      <c r="C159">
        <v>158</v>
      </c>
      <c r="D159">
        <f>IF(VLOOKUP(B159,'[1]Gen IV'!$B:$U,20,FALSE)&gt;400,A159,VLOOKUP(B159,'[1]Gen IV'!$B:$U,20,FALSE))</f>
        <v>160</v>
      </c>
      <c r="E159" t="str">
        <f>VLOOKUP(D159,'[1]Gen IV'!$A:$B,2,FALSE)</f>
        <v>Feraligatr</v>
      </c>
      <c r="F159" t="str">
        <f t="shared" si="9"/>
        <v>Croconaw</v>
      </c>
      <c r="G159">
        <f>VLOOKUP(B159,Sheet2!B:D,2,FALSE)</f>
        <v>18</v>
      </c>
      <c r="H159" t="s">
        <v>49</v>
      </c>
      <c r="I15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</v>
      </c>
      <c r="J159">
        <f t="shared" si="8"/>
        <v>159</v>
      </c>
      <c r="K159" t="s">
        <v>49</v>
      </c>
      <c r="L15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</v>
      </c>
    </row>
    <row r="160" spans="1:12" x14ac:dyDescent="0.5">
      <c r="A160">
        <f>'[1]Gen III'!A160</f>
        <v>159</v>
      </c>
      <c r="B160" t="s">
        <v>334</v>
      </c>
      <c r="C160">
        <v>159</v>
      </c>
      <c r="D160">
        <f>IF(VLOOKUP(B160,'[1]Gen IV'!$B:$U,20,FALSE)&gt;400,A160,VLOOKUP(B160,'[1]Gen IV'!$B:$U,20,FALSE))</f>
        <v>160</v>
      </c>
      <c r="E160" t="str">
        <f>VLOOKUP(D160,'[1]Gen IV'!$A:$B,2,FALSE)</f>
        <v>Feraligatr</v>
      </c>
      <c r="F160" t="str">
        <f t="shared" si="9"/>
        <v>Feraligatr</v>
      </c>
      <c r="G160">
        <f>VLOOKUP(B160,Sheet2!B:D,2,FALSE)</f>
        <v>30</v>
      </c>
      <c r="H160" t="s">
        <v>49</v>
      </c>
      <c r="I16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</v>
      </c>
      <c r="J160">
        <f t="shared" si="8"/>
        <v>160</v>
      </c>
      <c r="K160" t="s">
        <v>49</v>
      </c>
      <c r="L16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</v>
      </c>
    </row>
    <row r="161" spans="1:12" x14ac:dyDescent="0.5">
      <c r="A161">
        <f>'[1]Gen III'!A161</f>
        <v>160</v>
      </c>
      <c r="B161" t="s">
        <v>128</v>
      </c>
      <c r="C161">
        <v>160</v>
      </c>
      <c r="D161">
        <f>IF(VLOOKUP(B161,'[1]Gen IV'!$B:$U,20,FALSE)&gt;400,A161,VLOOKUP(B161,'[1]Gen IV'!$B:$U,20,FALSE))</f>
        <v>160</v>
      </c>
      <c r="E161" t="str">
        <f>VLOOKUP(D161,'[1]Gen IV'!$A:$B,2,FALSE)</f>
        <v>Feraligatr</v>
      </c>
      <c r="F161" t="str">
        <f t="shared" si="9"/>
        <v>Feraligatr</v>
      </c>
      <c r="G161">
        <f>VLOOKUP(B161,Sheet2!B:D,2,FALSE)</f>
        <v>0</v>
      </c>
      <c r="H161" t="s">
        <v>49</v>
      </c>
      <c r="I16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</v>
      </c>
      <c r="J161">
        <f t="shared" si="8"/>
        <v>160</v>
      </c>
      <c r="K161" t="s">
        <v>49</v>
      </c>
      <c r="L16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</v>
      </c>
    </row>
    <row r="162" spans="1:12" x14ac:dyDescent="0.5">
      <c r="A162">
        <f>'[1]Gen III'!A162</f>
        <v>161</v>
      </c>
      <c r="B162" t="s">
        <v>335</v>
      </c>
      <c r="C162">
        <v>161</v>
      </c>
      <c r="D162">
        <f>IF(VLOOKUP(B162,'[1]Gen IV'!$B:$U,20,FALSE)&gt;400,A162,VLOOKUP(B162,'[1]Gen IV'!$B:$U,20,FALSE))</f>
        <v>162</v>
      </c>
      <c r="E162" t="str">
        <f>VLOOKUP(D162,'[1]Gen IV'!$A:$B,2,FALSE)</f>
        <v>Furret</v>
      </c>
      <c r="F162" t="str">
        <f t="shared" si="9"/>
        <v>Furret</v>
      </c>
      <c r="G162">
        <f>VLOOKUP(B162,Sheet2!B:D,2,FALSE)</f>
        <v>15</v>
      </c>
      <c r="H162" t="s">
        <v>49</v>
      </c>
      <c r="I16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</v>
      </c>
      <c r="J162">
        <f t="shared" si="8"/>
        <v>162</v>
      </c>
      <c r="K162" t="s">
        <v>49</v>
      </c>
      <c r="L16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</v>
      </c>
    </row>
    <row r="163" spans="1:12" x14ac:dyDescent="0.5">
      <c r="A163">
        <f>'[1]Gen III'!A163</f>
        <v>162</v>
      </c>
      <c r="B163" t="s">
        <v>129</v>
      </c>
      <c r="C163">
        <v>162</v>
      </c>
      <c r="D163">
        <f>IF(VLOOKUP(B163,'[1]Gen IV'!$B:$U,20,FALSE)&gt;400,A163,VLOOKUP(B163,'[1]Gen IV'!$B:$U,20,FALSE))</f>
        <v>162</v>
      </c>
      <c r="E163" t="str">
        <f>VLOOKUP(D163,'[1]Gen IV'!$A:$B,2,FALSE)</f>
        <v>Furret</v>
      </c>
      <c r="F163" t="str">
        <f t="shared" si="9"/>
        <v>Furret</v>
      </c>
      <c r="G163">
        <f>VLOOKUP(B163,Sheet2!B:D,2,FALSE)</f>
        <v>0</v>
      </c>
      <c r="H163" t="s">
        <v>49</v>
      </c>
      <c r="I16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</v>
      </c>
      <c r="J163">
        <f t="shared" si="8"/>
        <v>162</v>
      </c>
      <c r="K163" t="s">
        <v>49</v>
      </c>
      <c r="L16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</v>
      </c>
    </row>
    <row r="164" spans="1:12" x14ac:dyDescent="0.5">
      <c r="A164">
        <f>'[1]Gen III'!A164</f>
        <v>163</v>
      </c>
      <c r="B164" t="s">
        <v>336</v>
      </c>
      <c r="C164">
        <v>163</v>
      </c>
      <c r="D164">
        <f>IF(VLOOKUP(B164,'[1]Gen IV'!$B:$U,20,FALSE)&gt;400,A164,VLOOKUP(B164,'[1]Gen IV'!$B:$U,20,FALSE))</f>
        <v>164</v>
      </c>
      <c r="E164" t="str">
        <f>VLOOKUP(D164,'[1]Gen IV'!$A:$B,2,FALSE)</f>
        <v>Noctowl</v>
      </c>
      <c r="F164" t="str">
        <f t="shared" si="9"/>
        <v>Noctowl</v>
      </c>
      <c r="G164">
        <f>VLOOKUP(B164,Sheet2!B:D,2,FALSE)</f>
        <v>20</v>
      </c>
      <c r="H164" t="s">
        <v>49</v>
      </c>
      <c r="I16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</v>
      </c>
      <c r="J164">
        <f t="shared" si="8"/>
        <v>164</v>
      </c>
      <c r="K164" t="s">
        <v>49</v>
      </c>
      <c r="L16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</v>
      </c>
    </row>
    <row r="165" spans="1:12" x14ac:dyDescent="0.5">
      <c r="A165">
        <f>'[1]Gen III'!A165</f>
        <v>164</v>
      </c>
      <c r="B165" t="s">
        <v>130</v>
      </c>
      <c r="C165">
        <v>164</v>
      </c>
      <c r="D165">
        <f>IF(VLOOKUP(B165,'[1]Gen IV'!$B:$U,20,FALSE)&gt;400,A165,VLOOKUP(B165,'[1]Gen IV'!$B:$U,20,FALSE))</f>
        <v>164</v>
      </c>
      <c r="E165" t="str">
        <f>VLOOKUP(D165,'[1]Gen IV'!$A:$B,2,FALSE)</f>
        <v>Noctowl</v>
      </c>
      <c r="F165" t="str">
        <f t="shared" si="9"/>
        <v>Noctowl</v>
      </c>
      <c r="G165">
        <f>VLOOKUP(B165,Sheet2!B:D,2,FALSE)</f>
        <v>0</v>
      </c>
      <c r="H165" t="s">
        <v>49</v>
      </c>
      <c r="I16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</v>
      </c>
      <c r="J165">
        <f t="shared" si="8"/>
        <v>164</v>
      </c>
      <c r="K165" t="s">
        <v>49</v>
      </c>
      <c r="L16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</v>
      </c>
    </row>
    <row r="166" spans="1:12" x14ac:dyDescent="0.5">
      <c r="A166">
        <f>'[1]Gen III'!A166</f>
        <v>165</v>
      </c>
      <c r="B166" t="s">
        <v>337</v>
      </c>
      <c r="C166">
        <v>165</v>
      </c>
      <c r="D166">
        <f>IF(VLOOKUP(B166,'[1]Gen IV'!$B:$U,20,FALSE)&gt;400,A166,VLOOKUP(B166,'[1]Gen IV'!$B:$U,20,FALSE))</f>
        <v>166</v>
      </c>
      <c r="E166" t="str">
        <f>VLOOKUP(D166,'[1]Gen IV'!$A:$B,2,FALSE)</f>
        <v>Ledian</v>
      </c>
      <c r="F166" t="str">
        <f t="shared" si="9"/>
        <v>Ledian</v>
      </c>
      <c r="G166">
        <f>VLOOKUP(B166,Sheet2!B:D,2,FALSE)</f>
        <v>18</v>
      </c>
      <c r="H166" t="s">
        <v>49</v>
      </c>
      <c r="I16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</v>
      </c>
      <c r="J166">
        <f t="shared" si="8"/>
        <v>166</v>
      </c>
      <c r="K166" t="s">
        <v>49</v>
      </c>
      <c r="L16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</v>
      </c>
    </row>
    <row r="167" spans="1:12" x14ac:dyDescent="0.5">
      <c r="A167">
        <f>'[1]Gen III'!A167</f>
        <v>166</v>
      </c>
      <c r="B167" t="s">
        <v>131</v>
      </c>
      <c r="C167">
        <v>166</v>
      </c>
      <c r="D167">
        <f>IF(VLOOKUP(B167,'[1]Gen IV'!$B:$U,20,FALSE)&gt;400,A167,VLOOKUP(B167,'[1]Gen IV'!$B:$U,20,FALSE))</f>
        <v>166</v>
      </c>
      <c r="E167" t="str">
        <f>VLOOKUP(D167,'[1]Gen IV'!$A:$B,2,FALSE)</f>
        <v>Ledian</v>
      </c>
      <c r="F167" t="str">
        <f t="shared" si="9"/>
        <v>Ledian</v>
      </c>
      <c r="G167">
        <f>VLOOKUP(B167,Sheet2!B:D,2,FALSE)</f>
        <v>0</v>
      </c>
      <c r="H167" t="s">
        <v>49</v>
      </c>
      <c r="I16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</v>
      </c>
      <c r="J167">
        <f t="shared" si="8"/>
        <v>166</v>
      </c>
      <c r="K167" t="s">
        <v>49</v>
      </c>
      <c r="L16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</v>
      </c>
    </row>
    <row r="168" spans="1:12" x14ac:dyDescent="0.5">
      <c r="A168">
        <f>'[1]Gen III'!A168</f>
        <v>167</v>
      </c>
      <c r="B168" t="s">
        <v>338</v>
      </c>
      <c r="C168">
        <v>167</v>
      </c>
      <c r="D168">
        <f>IF(VLOOKUP(B168,'[1]Gen IV'!$B:$U,20,FALSE)&gt;400,A168,VLOOKUP(B168,'[1]Gen IV'!$B:$U,20,FALSE))</f>
        <v>168</v>
      </c>
      <c r="E168" t="str">
        <f>VLOOKUP(D168,'[1]Gen IV'!$A:$B,2,FALSE)</f>
        <v>Ariados</v>
      </c>
      <c r="F168" t="str">
        <f t="shared" si="9"/>
        <v>Ariados</v>
      </c>
      <c r="G168">
        <f>VLOOKUP(B168,Sheet2!B:D,2,FALSE)</f>
        <v>22</v>
      </c>
      <c r="H168" t="s">
        <v>49</v>
      </c>
      <c r="I16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</v>
      </c>
      <c r="J168">
        <f t="shared" si="8"/>
        <v>168</v>
      </c>
      <c r="K168" t="s">
        <v>49</v>
      </c>
      <c r="L16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</v>
      </c>
    </row>
    <row r="169" spans="1:12" x14ac:dyDescent="0.5">
      <c r="A169">
        <f>'[1]Gen III'!A169</f>
        <v>168</v>
      </c>
      <c r="B169" t="s">
        <v>132</v>
      </c>
      <c r="C169">
        <v>168</v>
      </c>
      <c r="D169">
        <f>IF(VLOOKUP(B169,'[1]Gen IV'!$B:$U,20,FALSE)&gt;400,A169,VLOOKUP(B169,'[1]Gen IV'!$B:$U,20,FALSE))</f>
        <v>168</v>
      </c>
      <c r="E169" t="str">
        <f>VLOOKUP(D169,'[1]Gen IV'!$A:$B,2,FALSE)</f>
        <v>Ariados</v>
      </c>
      <c r="F169" t="str">
        <f t="shared" si="9"/>
        <v>Ariados</v>
      </c>
      <c r="G169">
        <f>VLOOKUP(B169,Sheet2!B:D,2,FALSE)</f>
        <v>0</v>
      </c>
      <c r="H169" t="s">
        <v>49</v>
      </c>
      <c r="I16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</v>
      </c>
      <c r="J169">
        <f t="shared" si="8"/>
        <v>168</v>
      </c>
      <c r="K169" t="s">
        <v>49</v>
      </c>
      <c r="L16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</v>
      </c>
    </row>
    <row r="170" spans="1:12" x14ac:dyDescent="0.5">
      <c r="A170">
        <f>'[1]Gen III'!A170</f>
        <v>169</v>
      </c>
      <c r="B170" t="s">
        <v>133</v>
      </c>
      <c r="C170">
        <v>169</v>
      </c>
      <c r="D170">
        <f>IF(VLOOKUP(B170,'[1]Gen IV'!$B:$U,20,FALSE)&gt;400,A170,VLOOKUP(B170,'[1]Gen IV'!$B:$U,20,FALSE))</f>
        <v>169</v>
      </c>
      <c r="E170" t="str">
        <f>VLOOKUP(D170,'[1]Gen IV'!$A:$B,2,FALSE)</f>
        <v>Crobat</v>
      </c>
      <c r="F170" t="str">
        <f t="shared" si="9"/>
        <v>Crobat</v>
      </c>
      <c r="G170">
        <f>VLOOKUP(B170,Sheet2!B:D,2,FALSE)</f>
        <v>0</v>
      </c>
      <c r="H170" t="s">
        <v>49</v>
      </c>
      <c r="I17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</v>
      </c>
      <c r="J170">
        <f t="shared" si="8"/>
        <v>169</v>
      </c>
      <c r="K170" t="s">
        <v>49</v>
      </c>
      <c r="L17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</v>
      </c>
    </row>
    <row r="171" spans="1:12" x14ac:dyDescent="0.5">
      <c r="A171">
        <f>'[1]Gen III'!A171</f>
        <v>170</v>
      </c>
      <c r="B171" t="s">
        <v>339</v>
      </c>
      <c r="C171">
        <v>170</v>
      </c>
      <c r="D171">
        <f>IF(VLOOKUP(B171,'[1]Gen IV'!$B:$U,20,FALSE)&gt;400,A171,VLOOKUP(B171,'[1]Gen IV'!$B:$U,20,FALSE))</f>
        <v>171</v>
      </c>
      <c r="E171" t="str">
        <f>VLOOKUP(D171,'[1]Gen IV'!$A:$B,2,FALSE)</f>
        <v>Lanturn</v>
      </c>
      <c r="F171" t="str">
        <f t="shared" si="9"/>
        <v>Lanturn</v>
      </c>
      <c r="G171">
        <f>VLOOKUP(B171,Sheet2!B:D,2,FALSE)</f>
        <v>27</v>
      </c>
      <c r="H171" t="s">
        <v>49</v>
      </c>
      <c r="I17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</v>
      </c>
      <c r="J171">
        <f t="shared" si="8"/>
        <v>171</v>
      </c>
      <c r="K171" t="s">
        <v>49</v>
      </c>
      <c r="L17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</v>
      </c>
    </row>
    <row r="172" spans="1:12" x14ac:dyDescent="0.5">
      <c r="A172">
        <f>'[1]Gen III'!A172</f>
        <v>171</v>
      </c>
      <c r="B172" t="s">
        <v>134</v>
      </c>
      <c r="C172">
        <v>171</v>
      </c>
      <c r="D172">
        <f>IF(VLOOKUP(B172,'[1]Gen IV'!$B:$U,20,FALSE)&gt;400,A172,VLOOKUP(B172,'[1]Gen IV'!$B:$U,20,FALSE))</f>
        <v>171</v>
      </c>
      <c r="E172" t="str">
        <f>VLOOKUP(D172,'[1]Gen IV'!$A:$B,2,FALSE)</f>
        <v>Lanturn</v>
      </c>
      <c r="F172" t="str">
        <f t="shared" si="9"/>
        <v>Lanturn</v>
      </c>
      <c r="G172">
        <f>VLOOKUP(B172,Sheet2!B:D,2,FALSE)</f>
        <v>0</v>
      </c>
      <c r="H172" t="s">
        <v>49</v>
      </c>
      <c r="I17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</v>
      </c>
      <c r="J172">
        <f t="shared" si="8"/>
        <v>171</v>
      </c>
      <c r="K172" t="s">
        <v>49</v>
      </c>
      <c r="L17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</v>
      </c>
    </row>
    <row r="173" spans="1:12" x14ac:dyDescent="0.5">
      <c r="A173">
        <f>'[1]Gen III'!A173</f>
        <v>172</v>
      </c>
      <c r="B173" t="s">
        <v>340</v>
      </c>
      <c r="C173">
        <v>172</v>
      </c>
      <c r="D173">
        <f>IF(VLOOKUP(B173,'[1]Gen IV'!$B:$U,20,FALSE)&gt;400,A173,VLOOKUP(B173,'[1]Gen IV'!$B:$U,20,FALSE))</f>
        <v>25</v>
      </c>
      <c r="E173" t="str">
        <f>VLOOKUP(D173,'[1]Gen IV'!$A:$B,2,FALSE)</f>
        <v>Pikachu</v>
      </c>
      <c r="F173" t="str">
        <f t="shared" si="9"/>
        <v>Pikachu</v>
      </c>
      <c r="G173">
        <f>VLOOKUP(B173,Sheet2!B:D,2,FALSE)</f>
        <v>10</v>
      </c>
      <c r="H173" t="s">
        <v>49</v>
      </c>
      <c r="I17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</v>
      </c>
      <c r="J173">
        <f t="shared" si="8"/>
        <v>25</v>
      </c>
      <c r="K173" t="s">
        <v>49</v>
      </c>
      <c r="L17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</v>
      </c>
    </row>
    <row r="174" spans="1:12" x14ac:dyDescent="0.5">
      <c r="A174">
        <f>'[1]Gen III'!A174</f>
        <v>173</v>
      </c>
      <c r="B174" t="s">
        <v>341</v>
      </c>
      <c r="C174">
        <v>173</v>
      </c>
      <c r="D174">
        <f>VLOOKUP("Clefairy",B:C,2,FALSE)</f>
        <v>35</v>
      </c>
      <c r="E174" t="str">
        <f>VLOOKUP(D174,'[1]Gen IV'!$A:$B,2,FALSE)</f>
        <v>Clefairy</v>
      </c>
      <c r="F174" t="str">
        <f t="shared" si="9"/>
        <v>Clefairy</v>
      </c>
      <c r="G174">
        <f>VLOOKUP(B174,Sheet2!B:D,2,FALSE)</f>
        <v>10</v>
      </c>
      <c r="H174" t="s">
        <v>49</v>
      </c>
      <c r="I17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</v>
      </c>
      <c r="J174">
        <f t="shared" si="8"/>
        <v>35</v>
      </c>
      <c r="K174" t="s">
        <v>49</v>
      </c>
      <c r="L17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</v>
      </c>
    </row>
    <row r="175" spans="1:12" x14ac:dyDescent="0.5">
      <c r="A175">
        <f>'[1]Gen III'!A175</f>
        <v>174</v>
      </c>
      <c r="B175" t="s">
        <v>342</v>
      </c>
      <c r="C175">
        <v>174</v>
      </c>
      <c r="D175">
        <f>VLOOKUP("Jigglypuff",B:C,2,FALSE)</f>
        <v>39</v>
      </c>
      <c r="E175" t="str">
        <f>VLOOKUP(D175,'[1]Gen IV'!$A:$B,2,FALSE)</f>
        <v>Jigglypuff</v>
      </c>
      <c r="F175" t="str">
        <f t="shared" si="9"/>
        <v>Jigglypuff</v>
      </c>
      <c r="G175">
        <f>VLOOKUP(B175,Sheet2!B:D,2,FALSE)</f>
        <v>10</v>
      </c>
      <c r="H175" t="s">
        <v>49</v>
      </c>
      <c r="I17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</v>
      </c>
      <c r="J175">
        <f t="shared" si="8"/>
        <v>39</v>
      </c>
      <c r="K175" t="s">
        <v>49</v>
      </c>
      <c r="L17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</v>
      </c>
    </row>
    <row r="176" spans="1:12" x14ac:dyDescent="0.5">
      <c r="A176">
        <f>'[1]Gen III'!A176</f>
        <v>175</v>
      </c>
      <c r="B176" t="s">
        <v>343</v>
      </c>
      <c r="C176">
        <v>175</v>
      </c>
      <c r="D176">
        <v>175</v>
      </c>
      <c r="E176" t="str">
        <f>VLOOKUP(D176,'[1]Gen IV'!$A:$B,2,FALSE)</f>
        <v>Togepi</v>
      </c>
      <c r="F176" t="str">
        <f t="shared" si="9"/>
        <v>Togepi</v>
      </c>
      <c r="G176">
        <f>VLOOKUP(B176,Sheet2!B:D,2,FALSE)</f>
        <v>10</v>
      </c>
      <c r="H176" t="s">
        <v>49</v>
      </c>
      <c r="I17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</v>
      </c>
      <c r="J176">
        <f t="shared" si="8"/>
        <v>175</v>
      </c>
      <c r="K176" t="s">
        <v>49</v>
      </c>
      <c r="L17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</v>
      </c>
    </row>
    <row r="177" spans="1:12" x14ac:dyDescent="0.5">
      <c r="A177">
        <f>'[1]Gen III'!A177</f>
        <v>176</v>
      </c>
      <c r="B177" t="s">
        <v>344</v>
      </c>
      <c r="C177">
        <v>176</v>
      </c>
      <c r="D177">
        <v>176</v>
      </c>
      <c r="E177" t="str">
        <f>VLOOKUP(D177,'[1]Gen IV'!$A:$B,2,FALSE)</f>
        <v>Togetic</v>
      </c>
      <c r="F177" t="str">
        <f t="shared" si="9"/>
        <v>Togetic</v>
      </c>
      <c r="G177">
        <f>VLOOKUP(B177,Sheet2!B:D,2,FALSE)</f>
        <v>30</v>
      </c>
      <c r="H177" t="s">
        <v>49</v>
      </c>
      <c r="I17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</v>
      </c>
      <c r="J177">
        <f t="shared" si="8"/>
        <v>176</v>
      </c>
      <c r="K177" t="s">
        <v>49</v>
      </c>
      <c r="L17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</v>
      </c>
    </row>
    <row r="178" spans="1:12" x14ac:dyDescent="0.5">
      <c r="A178">
        <f>'[1]Gen III'!A178</f>
        <v>177</v>
      </c>
      <c r="B178" t="s">
        <v>345</v>
      </c>
      <c r="C178">
        <v>177</v>
      </c>
      <c r="D178">
        <f>IF(VLOOKUP(B178,'[1]Gen IV'!$B:$U,20,FALSE)&gt;400,A178,VLOOKUP(B178,'[1]Gen IV'!$B:$U,20,FALSE))</f>
        <v>178</v>
      </c>
      <c r="E178" t="str">
        <f>VLOOKUP(D178,'[1]Gen IV'!$A:$B,2,FALSE)</f>
        <v>Xatu</v>
      </c>
      <c r="F178" t="str">
        <f t="shared" si="9"/>
        <v>Xatu</v>
      </c>
      <c r="G178">
        <f>VLOOKUP(B178,Sheet2!B:D,2,FALSE)</f>
        <v>25</v>
      </c>
      <c r="H178" t="s">
        <v>49</v>
      </c>
      <c r="I17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</v>
      </c>
      <c r="J178">
        <f t="shared" si="8"/>
        <v>178</v>
      </c>
      <c r="K178" t="s">
        <v>49</v>
      </c>
      <c r="L17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</v>
      </c>
    </row>
    <row r="179" spans="1:12" x14ac:dyDescent="0.5">
      <c r="A179">
        <f>'[1]Gen III'!A179</f>
        <v>178</v>
      </c>
      <c r="B179" t="s">
        <v>137</v>
      </c>
      <c r="C179">
        <v>178</v>
      </c>
      <c r="D179">
        <f>IF(VLOOKUP(B179,'[1]Gen IV'!$B:$U,20,FALSE)&gt;400,A179,VLOOKUP(B179,'[1]Gen IV'!$B:$U,20,FALSE))</f>
        <v>178</v>
      </c>
      <c r="E179" t="str">
        <f>VLOOKUP(D179,'[1]Gen IV'!$A:$B,2,FALSE)</f>
        <v>Xatu</v>
      </c>
      <c r="F179" t="str">
        <f t="shared" si="9"/>
        <v>Xatu</v>
      </c>
      <c r="G179">
        <f>VLOOKUP(B179,Sheet2!B:D,2,FALSE)</f>
        <v>0</v>
      </c>
      <c r="H179" t="s">
        <v>49</v>
      </c>
      <c r="I17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</v>
      </c>
      <c r="J179">
        <f t="shared" si="8"/>
        <v>178</v>
      </c>
      <c r="K179" t="s">
        <v>49</v>
      </c>
      <c r="L17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</v>
      </c>
    </row>
    <row r="180" spans="1:12" x14ac:dyDescent="0.5">
      <c r="A180">
        <f>'[1]Gen III'!A180</f>
        <v>179</v>
      </c>
      <c r="B180" t="s">
        <v>346</v>
      </c>
      <c r="C180">
        <v>179</v>
      </c>
      <c r="D180">
        <f>IF(VLOOKUP(B180,'[1]Gen IV'!$B:$U,20,FALSE)&gt;400,A180,VLOOKUP(B180,'[1]Gen IV'!$B:$U,20,FALSE))</f>
        <v>181</v>
      </c>
      <c r="E180" t="str">
        <f>VLOOKUP(D180,'[1]Gen IV'!$A:$B,2,FALSE)</f>
        <v>Ampharos</v>
      </c>
      <c r="F180" t="str">
        <f t="shared" si="9"/>
        <v>Flaaffy</v>
      </c>
      <c r="G180">
        <f>VLOOKUP(B180,Sheet2!B:D,2,FALSE)</f>
        <v>15</v>
      </c>
      <c r="H180" t="s">
        <v>49</v>
      </c>
      <c r="I18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</v>
      </c>
      <c r="J180">
        <f t="shared" si="8"/>
        <v>180</v>
      </c>
      <c r="K180" t="s">
        <v>49</v>
      </c>
      <c r="L18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</v>
      </c>
    </row>
    <row r="181" spans="1:12" x14ac:dyDescent="0.5">
      <c r="A181">
        <f>'[1]Gen III'!A181</f>
        <v>180</v>
      </c>
      <c r="B181" t="s">
        <v>347</v>
      </c>
      <c r="C181">
        <v>180</v>
      </c>
      <c r="D181">
        <f>IF(VLOOKUP(B181,'[1]Gen IV'!$B:$U,20,FALSE)&gt;400,A181,VLOOKUP(B181,'[1]Gen IV'!$B:$U,20,FALSE))</f>
        <v>181</v>
      </c>
      <c r="E181" t="str">
        <f>VLOOKUP(D181,'[1]Gen IV'!$A:$B,2,FALSE)</f>
        <v>Ampharos</v>
      </c>
      <c r="F181" t="str">
        <f t="shared" si="9"/>
        <v>Ampharos</v>
      </c>
      <c r="G181">
        <f>VLOOKUP(B181,Sheet2!B:D,2,FALSE)</f>
        <v>30</v>
      </c>
      <c r="H181" t="s">
        <v>49</v>
      </c>
      <c r="I18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</v>
      </c>
      <c r="J181">
        <f t="shared" si="8"/>
        <v>181</v>
      </c>
      <c r="K181" t="s">
        <v>49</v>
      </c>
      <c r="L18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</v>
      </c>
    </row>
    <row r="182" spans="1:12" x14ac:dyDescent="0.5">
      <c r="A182">
        <f>'[1]Gen III'!A182</f>
        <v>181</v>
      </c>
      <c r="B182" t="s">
        <v>138</v>
      </c>
      <c r="C182">
        <v>181</v>
      </c>
      <c r="D182">
        <f>IF(VLOOKUP(B182,'[1]Gen IV'!$B:$U,20,FALSE)&gt;400,A182,VLOOKUP(B182,'[1]Gen IV'!$B:$U,20,FALSE))</f>
        <v>181</v>
      </c>
      <c r="E182" t="str">
        <f>VLOOKUP(D182,'[1]Gen IV'!$A:$B,2,FALSE)</f>
        <v>Ampharos</v>
      </c>
      <c r="F182" t="str">
        <f t="shared" si="9"/>
        <v>Ampharos</v>
      </c>
      <c r="G182">
        <f>VLOOKUP(B182,Sheet2!B:D,2,FALSE)</f>
        <v>0</v>
      </c>
      <c r="H182" t="s">
        <v>49</v>
      </c>
      <c r="I18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</v>
      </c>
      <c r="J182">
        <f t="shared" si="8"/>
        <v>181</v>
      </c>
      <c r="K182" t="s">
        <v>49</v>
      </c>
      <c r="L18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</v>
      </c>
    </row>
    <row r="183" spans="1:12" x14ac:dyDescent="0.5">
      <c r="A183">
        <f>'[1]Gen III'!A183</f>
        <v>182</v>
      </c>
      <c r="B183" t="s">
        <v>139</v>
      </c>
      <c r="C183">
        <v>182</v>
      </c>
      <c r="D183">
        <f>IF(VLOOKUP(B183,'[1]Gen IV'!$B:$U,20,FALSE)&gt;400,A183,VLOOKUP(B183,'[1]Gen IV'!$B:$U,20,FALSE))</f>
        <v>182</v>
      </c>
      <c r="E183" t="str">
        <f>VLOOKUP(D183,'[1]Gen IV'!$A:$B,2,FALSE)</f>
        <v>Bellossom</v>
      </c>
      <c r="F183" t="str">
        <f t="shared" si="9"/>
        <v>Bellossom</v>
      </c>
      <c r="G183">
        <f>VLOOKUP(B183,Sheet2!B:D,2,FALSE)</f>
        <v>0</v>
      </c>
      <c r="H183" t="s">
        <v>49</v>
      </c>
      <c r="I18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</v>
      </c>
      <c r="J183">
        <f t="shared" si="8"/>
        <v>182</v>
      </c>
      <c r="K183" t="s">
        <v>49</v>
      </c>
      <c r="L18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</v>
      </c>
    </row>
    <row r="184" spans="1:12" x14ac:dyDescent="0.5">
      <c r="A184">
        <f>'[1]Gen III'!A184</f>
        <v>183</v>
      </c>
      <c r="B184" t="s">
        <v>348</v>
      </c>
      <c r="C184">
        <v>183</v>
      </c>
      <c r="D184">
        <f>IF(VLOOKUP(B184,'[1]Gen IV'!$B:$U,20,FALSE)&gt;400,A184,VLOOKUP(B184,'[1]Gen IV'!$B:$U,20,FALSE))</f>
        <v>184</v>
      </c>
      <c r="E184" t="str">
        <f>VLOOKUP(D184,'[1]Gen IV'!$A:$B,2,FALSE)</f>
        <v>Azumarill</v>
      </c>
      <c r="F184" t="str">
        <f t="shared" si="9"/>
        <v>Azumarill</v>
      </c>
      <c r="G184">
        <f>VLOOKUP(B184,Sheet2!B:D,2,FALSE)</f>
        <v>18</v>
      </c>
      <c r="H184" t="s">
        <v>49</v>
      </c>
      <c r="I18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</v>
      </c>
      <c r="J184">
        <f t="shared" si="8"/>
        <v>184</v>
      </c>
      <c r="K184" t="s">
        <v>49</v>
      </c>
      <c r="L18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</v>
      </c>
    </row>
    <row r="185" spans="1:12" x14ac:dyDescent="0.5">
      <c r="A185">
        <f>'[1]Gen III'!A185</f>
        <v>184</v>
      </c>
      <c r="B185" t="s">
        <v>140</v>
      </c>
      <c r="C185">
        <v>184</v>
      </c>
      <c r="D185">
        <f>IF(VLOOKUP(B185,'[1]Gen IV'!$B:$U,20,FALSE)&gt;400,A185,VLOOKUP(B185,'[1]Gen IV'!$B:$U,20,FALSE))</f>
        <v>184</v>
      </c>
      <c r="E185" t="str">
        <f>VLOOKUP(D185,'[1]Gen IV'!$A:$B,2,FALSE)</f>
        <v>Azumarill</v>
      </c>
      <c r="F185" t="str">
        <f t="shared" si="9"/>
        <v>Azumarill</v>
      </c>
      <c r="G185">
        <f>VLOOKUP(B185,Sheet2!B:D,2,FALSE)</f>
        <v>0</v>
      </c>
      <c r="H185" t="s">
        <v>49</v>
      </c>
      <c r="I185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</v>
      </c>
      <c r="J185">
        <f t="shared" si="8"/>
        <v>184</v>
      </c>
      <c r="K185" t="s">
        <v>49</v>
      </c>
      <c r="L18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</v>
      </c>
    </row>
    <row r="186" spans="1:12" x14ac:dyDescent="0.5">
      <c r="A186">
        <f>'[1]Gen III'!A186</f>
        <v>185</v>
      </c>
      <c r="B186" t="s">
        <v>141</v>
      </c>
      <c r="C186">
        <v>185</v>
      </c>
      <c r="D186">
        <f>IF(VLOOKUP(B186,'[1]Gen IV'!$B:$U,20,FALSE)&gt;400,A186,VLOOKUP(B186,'[1]Gen IV'!$B:$U,20,FALSE))</f>
        <v>185</v>
      </c>
      <c r="E186" t="str">
        <f>VLOOKUP(D186,'[1]Gen IV'!$A:$B,2,FALSE)</f>
        <v>Sudowoodo</v>
      </c>
      <c r="F186" t="str">
        <f t="shared" si="9"/>
        <v>Sudowoodo</v>
      </c>
      <c r="G186">
        <f>VLOOKUP(B186,Sheet2!B:D,2,FALSE)</f>
        <v>0</v>
      </c>
      <c r="H186" t="s">
        <v>49</v>
      </c>
      <c r="I186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</v>
      </c>
      <c r="J186">
        <f t="shared" si="8"/>
        <v>185</v>
      </c>
      <c r="K186" t="s">
        <v>49</v>
      </c>
      <c r="L186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</v>
      </c>
    </row>
    <row r="187" spans="1:12" x14ac:dyDescent="0.5">
      <c r="A187">
        <f>'[1]Gen III'!A187</f>
        <v>186</v>
      </c>
      <c r="B187" t="s">
        <v>142</v>
      </c>
      <c r="C187">
        <v>186</v>
      </c>
      <c r="D187">
        <f>IF(VLOOKUP(B187,'[1]Gen IV'!$B:$U,20,FALSE)&gt;400,A187,VLOOKUP(B187,'[1]Gen IV'!$B:$U,20,FALSE))</f>
        <v>186</v>
      </c>
      <c r="E187" t="str">
        <f>VLOOKUP(D187,'[1]Gen IV'!$A:$B,2,FALSE)</f>
        <v>Politoed</v>
      </c>
      <c r="F187" t="str">
        <f t="shared" si="9"/>
        <v>Politoed</v>
      </c>
      <c r="G187">
        <f>VLOOKUP(B187,Sheet2!B:D,2,FALSE)</f>
        <v>0</v>
      </c>
      <c r="H187" t="s">
        <v>49</v>
      </c>
      <c r="I187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</v>
      </c>
      <c r="J187">
        <f t="shared" si="8"/>
        <v>186</v>
      </c>
      <c r="K187" t="s">
        <v>49</v>
      </c>
      <c r="L187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</v>
      </c>
    </row>
    <row r="188" spans="1:12" x14ac:dyDescent="0.5">
      <c r="A188">
        <f>'[1]Gen III'!A188</f>
        <v>187</v>
      </c>
      <c r="B188" t="s">
        <v>349</v>
      </c>
      <c r="C188">
        <v>187</v>
      </c>
      <c r="D188">
        <f>IF(VLOOKUP(B188,'[1]Gen IV'!$B:$U,20,FALSE)&gt;400,A188,VLOOKUP(B188,'[1]Gen IV'!$B:$U,20,FALSE))</f>
        <v>189</v>
      </c>
      <c r="E188" t="str">
        <f>VLOOKUP(D188,'[1]Gen IV'!$A:$B,2,FALSE)</f>
        <v>Jumpluff</v>
      </c>
      <c r="F188" t="str">
        <f t="shared" si="9"/>
        <v>Skiploom</v>
      </c>
      <c r="G188">
        <f>VLOOKUP(B188,Sheet2!B:D,2,FALSE)</f>
        <v>18</v>
      </c>
      <c r="H188" t="s">
        <v>49</v>
      </c>
      <c r="I188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</v>
      </c>
      <c r="J188">
        <f t="shared" si="8"/>
        <v>188</v>
      </c>
      <c r="K188" t="s">
        <v>49</v>
      </c>
      <c r="L188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</v>
      </c>
    </row>
    <row r="189" spans="1:12" x14ac:dyDescent="0.5">
      <c r="A189">
        <f>'[1]Gen III'!A189</f>
        <v>188</v>
      </c>
      <c r="B189" t="s">
        <v>350</v>
      </c>
      <c r="C189">
        <v>188</v>
      </c>
      <c r="D189">
        <f>IF(VLOOKUP(B189,'[1]Gen IV'!$B:$U,20,FALSE)&gt;400,A189,VLOOKUP(B189,'[1]Gen IV'!$B:$U,20,FALSE))</f>
        <v>189</v>
      </c>
      <c r="E189" t="str">
        <f>VLOOKUP(D189,'[1]Gen IV'!$A:$B,2,FALSE)</f>
        <v>Jumpluff</v>
      </c>
      <c r="F189" t="str">
        <f t="shared" si="9"/>
        <v>Jumpluff</v>
      </c>
      <c r="G189">
        <f>VLOOKUP(B189,Sheet2!B:D,2,FALSE)</f>
        <v>27</v>
      </c>
      <c r="H189" t="s">
        <v>49</v>
      </c>
      <c r="I189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</v>
      </c>
      <c r="J189">
        <f t="shared" si="8"/>
        <v>189</v>
      </c>
      <c r="K189" t="s">
        <v>49</v>
      </c>
      <c r="L189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</v>
      </c>
    </row>
    <row r="190" spans="1:12" x14ac:dyDescent="0.5">
      <c r="A190">
        <f>'[1]Gen III'!A190</f>
        <v>189</v>
      </c>
      <c r="B190" t="s">
        <v>143</v>
      </c>
      <c r="C190">
        <v>189</v>
      </c>
      <c r="D190">
        <f>IF(VLOOKUP(B190,'[1]Gen IV'!$B:$U,20,FALSE)&gt;400,A190,VLOOKUP(B190,'[1]Gen IV'!$B:$U,20,FALSE))</f>
        <v>189</v>
      </c>
      <c r="E190" t="str">
        <f>VLOOKUP(D190,'[1]Gen IV'!$A:$B,2,FALSE)</f>
        <v>Jumpluff</v>
      </c>
      <c r="F190" t="str">
        <f t="shared" si="9"/>
        <v>Jumpluff</v>
      </c>
      <c r="G190">
        <f>VLOOKUP(B190,Sheet2!B:D,2,FALSE)</f>
        <v>0</v>
      </c>
      <c r="H190" t="s">
        <v>49</v>
      </c>
      <c r="I190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</v>
      </c>
      <c r="J190">
        <f t="shared" si="8"/>
        <v>189</v>
      </c>
      <c r="K190" t="s">
        <v>49</v>
      </c>
      <c r="L190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</v>
      </c>
    </row>
    <row r="191" spans="1:12" x14ac:dyDescent="0.5">
      <c r="A191">
        <f>'[1]Gen III'!A191</f>
        <v>190</v>
      </c>
      <c r="B191" t="s">
        <v>351</v>
      </c>
      <c r="C191">
        <v>190</v>
      </c>
      <c r="D191">
        <f>IF(VLOOKUP(B191,'[1]Gen IV'!$B:$U,20,FALSE)&gt;400,A191,VLOOKUP(B191,'[1]Gen IV'!$B:$U,20,FALSE))</f>
        <v>190</v>
      </c>
      <c r="E191" t="str">
        <f>VLOOKUP(D191,'[1]Gen IV'!$A:$B,2,FALSE)</f>
        <v>Aipom</v>
      </c>
      <c r="F191" t="str">
        <f t="shared" si="9"/>
        <v>Aipom</v>
      </c>
      <c r="G191">
        <f>VLOOKUP(B191,Sheet2!B:D,2,FALSE)</f>
        <v>40</v>
      </c>
      <c r="H191" t="s">
        <v>49</v>
      </c>
      <c r="I191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</v>
      </c>
      <c r="J191">
        <f t="shared" si="8"/>
        <v>190</v>
      </c>
      <c r="K191" t="s">
        <v>49</v>
      </c>
      <c r="L191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</v>
      </c>
    </row>
    <row r="192" spans="1:12" x14ac:dyDescent="0.5">
      <c r="A192">
        <f>'[1]Gen III'!A192</f>
        <v>191</v>
      </c>
      <c r="B192" t="s">
        <v>352</v>
      </c>
      <c r="C192">
        <v>191</v>
      </c>
      <c r="D192">
        <f>IF(VLOOKUP(B192,'[1]Gen IV'!$B:$U,20,FALSE)&gt;400,A192,VLOOKUP(B192,'[1]Gen IV'!$B:$U,20,FALSE))</f>
        <v>192</v>
      </c>
      <c r="E192" t="str">
        <f>VLOOKUP(D192,'[1]Gen IV'!$A:$B,2,FALSE)</f>
        <v>Sunflora</v>
      </c>
      <c r="F192" t="str">
        <f t="shared" si="9"/>
        <v>Sunflora</v>
      </c>
      <c r="G192">
        <f>VLOOKUP(B192,Sheet2!B:D,2,FALSE)</f>
        <v>5</v>
      </c>
      <c r="H192" t="s">
        <v>49</v>
      </c>
      <c r="I192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</v>
      </c>
      <c r="J192">
        <f t="shared" si="8"/>
        <v>192</v>
      </c>
      <c r="K192" t="s">
        <v>49</v>
      </c>
      <c r="L192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</v>
      </c>
    </row>
    <row r="193" spans="1:12" x14ac:dyDescent="0.5">
      <c r="A193">
        <f>'[1]Gen III'!A193</f>
        <v>192</v>
      </c>
      <c r="B193" t="s">
        <v>145</v>
      </c>
      <c r="C193">
        <v>192</v>
      </c>
      <c r="D193">
        <f>IF(VLOOKUP(B193,'[1]Gen IV'!$B:$U,20,FALSE)&gt;400,A193,VLOOKUP(B193,'[1]Gen IV'!$B:$U,20,FALSE))</f>
        <v>192</v>
      </c>
      <c r="E193" t="str">
        <f>VLOOKUP(D193,'[1]Gen IV'!$A:$B,2,FALSE)</f>
        <v>Sunflora</v>
      </c>
      <c r="F193" t="str">
        <f t="shared" si="9"/>
        <v>Sunflora</v>
      </c>
      <c r="G193">
        <f>VLOOKUP(B193,Sheet2!B:D,2,FALSE)</f>
        <v>0</v>
      </c>
      <c r="H193" t="s">
        <v>49</v>
      </c>
      <c r="I193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</v>
      </c>
      <c r="J193">
        <f t="shared" si="8"/>
        <v>192</v>
      </c>
      <c r="K193" t="s">
        <v>49</v>
      </c>
      <c r="L193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</v>
      </c>
    </row>
    <row r="194" spans="1:12" x14ac:dyDescent="0.5">
      <c r="A194">
        <f>'[1]Gen III'!A194</f>
        <v>193</v>
      </c>
      <c r="B194" t="s">
        <v>353</v>
      </c>
      <c r="C194">
        <v>193</v>
      </c>
      <c r="D194">
        <f>IF(VLOOKUP(B194,'[1]Gen IV'!$B:$U,20,FALSE)&gt;400,A194,VLOOKUP(B194,'[1]Gen IV'!$B:$U,20,FALSE))</f>
        <v>193</v>
      </c>
      <c r="E194" t="str">
        <f>VLOOKUP(D194,'[1]Gen IV'!$A:$B,2,FALSE)</f>
        <v>Yanma</v>
      </c>
      <c r="F194" t="str">
        <f t="shared" si="9"/>
        <v>Yanma</v>
      </c>
      <c r="G194">
        <f>VLOOKUP(B194,Sheet2!B:D,2,FALSE)</f>
        <v>5</v>
      </c>
      <c r="H194" t="s">
        <v>49</v>
      </c>
      <c r="I194" t="str">
        <f t="shared" si="1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</v>
      </c>
      <c r="J194">
        <f t="shared" ref="J194:J252" si="12">VLOOKUP(F194,B:C,2,FALSE)</f>
        <v>193</v>
      </c>
      <c r="K194" t="s">
        <v>49</v>
      </c>
      <c r="L194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</v>
      </c>
    </row>
    <row r="195" spans="1:12" x14ac:dyDescent="0.5">
      <c r="A195">
        <f>'[1]Gen III'!A195</f>
        <v>194</v>
      </c>
      <c r="B195" t="s">
        <v>354</v>
      </c>
      <c r="C195">
        <v>194</v>
      </c>
      <c r="D195">
        <f>IF(VLOOKUP(B195,'[1]Gen IV'!$B:$U,20,FALSE)&gt;400,A195,VLOOKUP(B195,'[1]Gen IV'!$B:$U,20,FALSE))</f>
        <v>195</v>
      </c>
      <c r="E195" t="str">
        <f>VLOOKUP(D195,'[1]Gen IV'!$A:$B,2,FALSE)</f>
        <v>Quagsire</v>
      </c>
      <c r="F195" t="str">
        <f t="shared" ref="F195:F258" si="13">IF(AND(E195=E196,E196=E197),B196,E195)</f>
        <v>Quagsire</v>
      </c>
      <c r="G195">
        <f>VLOOKUP(B195,Sheet2!B:D,2,FALSE)</f>
        <v>40</v>
      </c>
      <c r="H195" t="s">
        <v>49</v>
      </c>
      <c r="I195" t="str">
        <f t="shared" ref="I195:I258" si="14">_xlfn.CONCAT(I194,G195,H195)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</v>
      </c>
      <c r="J195">
        <f t="shared" si="12"/>
        <v>195</v>
      </c>
      <c r="K195" t="s">
        <v>49</v>
      </c>
      <c r="L195" t="str">
        <f t="shared" si="1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</v>
      </c>
    </row>
    <row r="196" spans="1:12" x14ac:dyDescent="0.5">
      <c r="A196">
        <f>'[1]Gen III'!A196</f>
        <v>195</v>
      </c>
      <c r="B196" t="s">
        <v>147</v>
      </c>
      <c r="C196">
        <v>195</v>
      </c>
      <c r="D196">
        <f>IF(VLOOKUP(B196,'[1]Gen IV'!$B:$U,20,FALSE)&gt;400,A196,VLOOKUP(B196,'[1]Gen IV'!$B:$U,20,FALSE))</f>
        <v>195</v>
      </c>
      <c r="E196" t="str">
        <f>VLOOKUP(D196,'[1]Gen IV'!$A:$B,2,FALSE)</f>
        <v>Quagsire</v>
      </c>
      <c r="F196" t="str">
        <f t="shared" si="13"/>
        <v>Quagsire</v>
      </c>
      <c r="G196">
        <f>VLOOKUP(B196,Sheet2!B:D,2,FALSE)</f>
        <v>0</v>
      </c>
      <c r="H196" t="s">
        <v>49</v>
      </c>
      <c r="I19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</v>
      </c>
      <c r="J196">
        <f t="shared" si="12"/>
        <v>195</v>
      </c>
      <c r="K196" t="s">
        <v>49</v>
      </c>
      <c r="L196" t="str">
        <f t="shared" ref="L196:L259" si="15">_xlfn.CONCAT(L195,J196,K196)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</v>
      </c>
    </row>
    <row r="197" spans="1:12" x14ac:dyDescent="0.5">
      <c r="A197">
        <f>'[1]Gen III'!A197</f>
        <v>196</v>
      </c>
      <c r="B197" t="s">
        <v>148</v>
      </c>
      <c r="C197">
        <v>196</v>
      </c>
      <c r="D197">
        <f>IF(VLOOKUP(B197,'[1]Gen IV'!$B:$U,20,FALSE)&gt;400,A197,VLOOKUP(B197,'[1]Gen IV'!$B:$U,20,FALSE))</f>
        <v>196</v>
      </c>
      <c r="E197" t="str">
        <f>VLOOKUP(D197,'[1]Gen IV'!$A:$B,2,FALSE)</f>
        <v>Espeon</v>
      </c>
      <c r="F197" t="str">
        <f t="shared" si="13"/>
        <v>Espeon</v>
      </c>
      <c r="G197">
        <f>VLOOKUP(B197,Sheet2!B:D,2,FALSE)</f>
        <v>0</v>
      </c>
      <c r="H197" t="s">
        <v>49</v>
      </c>
      <c r="I19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</v>
      </c>
      <c r="J197">
        <f t="shared" si="12"/>
        <v>196</v>
      </c>
      <c r="K197" t="s">
        <v>49</v>
      </c>
      <c r="L19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</v>
      </c>
    </row>
    <row r="198" spans="1:12" x14ac:dyDescent="0.5">
      <c r="A198">
        <f>'[1]Gen III'!A198</f>
        <v>197</v>
      </c>
      <c r="B198" t="s">
        <v>149</v>
      </c>
      <c r="C198">
        <v>197</v>
      </c>
      <c r="D198">
        <f>IF(VLOOKUP(B198,'[1]Gen IV'!$B:$U,20,FALSE)&gt;400,A198,VLOOKUP(B198,'[1]Gen IV'!$B:$U,20,FALSE))</f>
        <v>197</v>
      </c>
      <c r="E198" t="str">
        <f>VLOOKUP(D198,'[1]Gen IV'!$A:$B,2,FALSE)</f>
        <v>Umbreon</v>
      </c>
      <c r="F198" t="str">
        <f t="shared" si="13"/>
        <v>Umbreon</v>
      </c>
      <c r="G198">
        <f>VLOOKUP(B198,Sheet2!B:D,2,FALSE)</f>
        <v>0</v>
      </c>
      <c r="H198" t="s">
        <v>49</v>
      </c>
      <c r="I19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</v>
      </c>
      <c r="J198">
        <f t="shared" si="12"/>
        <v>197</v>
      </c>
      <c r="K198" t="s">
        <v>49</v>
      </c>
      <c r="L19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</v>
      </c>
    </row>
    <row r="199" spans="1:12" x14ac:dyDescent="0.5">
      <c r="A199">
        <f>'[1]Gen III'!A199</f>
        <v>198</v>
      </c>
      <c r="B199" t="s">
        <v>355</v>
      </c>
      <c r="C199">
        <v>198</v>
      </c>
      <c r="D199">
        <f>IF(VLOOKUP(B199,'[1]Gen IV'!$B:$U,20,FALSE)&gt;400,A199,VLOOKUP(B199,'[1]Gen IV'!$B:$U,20,FALSE))</f>
        <v>198</v>
      </c>
      <c r="E199" t="str">
        <f>VLOOKUP(D199,'[1]Gen IV'!$A:$B,2,FALSE)</f>
        <v>Murkrow</v>
      </c>
      <c r="F199" t="str">
        <f t="shared" si="13"/>
        <v>Murkrow</v>
      </c>
      <c r="G199">
        <f>VLOOKUP(B199,Sheet2!B:D,2,FALSE)</f>
        <v>40</v>
      </c>
      <c r="H199" t="s">
        <v>49</v>
      </c>
      <c r="I19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</v>
      </c>
      <c r="J199">
        <f t="shared" si="12"/>
        <v>198</v>
      </c>
      <c r="K199" t="s">
        <v>49</v>
      </c>
      <c r="L19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</v>
      </c>
    </row>
    <row r="200" spans="1:12" x14ac:dyDescent="0.5">
      <c r="A200">
        <f>'[1]Gen III'!A200</f>
        <v>199</v>
      </c>
      <c r="B200" t="s">
        <v>151</v>
      </c>
      <c r="C200">
        <v>199</v>
      </c>
      <c r="D200">
        <f>IF(VLOOKUP(B200,'[1]Gen IV'!$B:$U,20,FALSE)&gt;400,A200,VLOOKUP(B200,'[1]Gen IV'!$B:$U,20,FALSE))</f>
        <v>199</v>
      </c>
      <c r="E200" t="str">
        <f>VLOOKUP(D200,'[1]Gen IV'!$A:$B,2,FALSE)</f>
        <v>Slowking</v>
      </c>
      <c r="F200" t="str">
        <f t="shared" si="13"/>
        <v>Slowking</v>
      </c>
      <c r="G200">
        <f>VLOOKUP(B200,Sheet2!B:D,2,FALSE)</f>
        <v>0</v>
      </c>
      <c r="H200" t="s">
        <v>49</v>
      </c>
      <c r="I20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</v>
      </c>
      <c r="J200">
        <f t="shared" si="12"/>
        <v>199</v>
      </c>
      <c r="K200" t="s">
        <v>49</v>
      </c>
      <c r="L20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</v>
      </c>
    </row>
    <row r="201" spans="1:12" x14ac:dyDescent="0.5">
      <c r="A201">
        <f>'[1]Gen III'!A201</f>
        <v>200</v>
      </c>
      <c r="B201" t="s">
        <v>356</v>
      </c>
      <c r="C201">
        <v>200</v>
      </c>
      <c r="D201">
        <f>IF(VLOOKUP(B201,'[1]Gen IV'!$B:$U,20,FALSE)&gt;400,A201,VLOOKUP(B201,'[1]Gen IV'!$B:$U,20,FALSE))</f>
        <v>200</v>
      </c>
      <c r="E201" t="str">
        <f>VLOOKUP(D201,'[1]Gen IV'!$A:$B,2,FALSE)</f>
        <v>Misdreavus</v>
      </c>
      <c r="F201" t="str">
        <f t="shared" si="13"/>
        <v>Misdreavus</v>
      </c>
      <c r="G201">
        <f>VLOOKUP(B201,Sheet2!B:D,2,FALSE)</f>
        <v>40</v>
      </c>
      <c r="H201" t="s">
        <v>49</v>
      </c>
      <c r="I20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</v>
      </c>
      <c r="J201">
        <f t="shared" si="12"/>
        <v>200</v>
      </c>
      <c r="K201" t="s">
        <v>49</v>
      </c>
      <c r="L20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</v>
      </c>
    </row>
    <row r="202" spans="1:12" x14ac:dyDescent="0.5">
      <c r="A202">
        <f>'[1]Gen III'!A202</f>
        <v>201</v>
      </c>
      <c r="B202" t="s">
        <v>153</v>
      </c>
      <c r="C202">
        <v>201</v>
      </c>
      <c r="D202">
        <f>IF(VLOOKUP(B202,'[1]Gen IV'!$B:$U,20,FALSE)&gt;400,A202,VLOOKUP(B202,'[1]Gen IV'!$B:$U,20,FALSE))</f>
        <v>201</v>
      </c>
      <c r="E202" t="str">
        <f>VLOOKUP(D202,'[1]Gen IV'!$A:$B,2,FALSE)</f>
        <v>Unown</v>
      </c>
      <c r="F202" t="str">
        <f t="shared" si="13"/>
        <v>Unown</v>
      </c>
      <c r="G202">
        <f>VLOOKUP(B202,Sheet2!B:D,2,FALSE)</f>
        <v>0</v>
      </c>
      <c r="H202" t="s">
        <v>49</v>
      </c>
      <c r="I20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</v>
      </c>
      <c r="J202">
        <f t="shared" si="12"/>
        <v>201</v>
      </c>
      <c r="K202" t="s">
        <v>49</v>
      </c>
      <c r="L20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</v>
      </c>
    </row>
    <row r="203" spans="1:12" x14ac:dyDescent="0.5">
      <c r="A203">
        <f>'[1]Gen III'!A203</f>
        <v>202</v>
      </c>
      <c r="B203" t="s">
        <v>154</v>
      </c>
      <c r="C203">
        <v>202</v>
      </c>
      <c r="D203">
        <f>IF(VLOOKUP(B203,'[1]Gen IV'!$B:$U,20,FALSE)&gt;400,A203,VLOOKUP(B203,'[1]Gen IV'!$B:$U,20,FALSE))</f>
        <v>202</v>
      </c>
      <c r="E203" t="str">
        <f>VLOOKUP(D203,'[1]Gen IV'!$A:$B,2,FALSE)</f>
        <v>Wobbuffet</v>
      </c>
      <c r="F203" t="str">
        <f t="shared" si="13"/>
        <v>Wobbuffet</v>
      </c>
      <c r="G203">
        <f>VLOOKUP(B203,Sheet2!B:D,2,FALSE)</f>
        <v>0</v>
      </c>
      <c r="H203" t="s">
        <v>49</v>
      </c>
      <c r="I20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</v>
      </c>
      <c r="J203">
        <f t="shared" si="12"/>
        <v>202</v>
      </c>
      <c r="K203" t="s">
        <v>49</v>
      </c>
      <c r="L20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</v>
      </c>
    </row>
    <row r="204" spans="1:12" x14ac:dyDescent="0.5">
      <c r="A204">
        <f>'[1]Gen III'!A204</f>
        <v>203</v>
      </c>
      <c r="B204" t="s">
        <v>155</v>
      </c>
      <c r="C204">
        <v>203</v>
      </c>
      <c r="D204">
        <f>IF(VLOOKUP(B204,'[1]Gen IV'!$B:$U,20,FALSE)&gt;400,A204,VLOOKUP(B204,'[1]Gen IV'!$B:$U,20,FALSE))</f>
        <v>203</v>
      </c>
      <c r="E204" t="str">
        <f>VLOOKUP(D204,'[1]Gen IV'!$A:$B,2,FALSE)</f>
        <v>Girafarig</v>
      </c>
      <c r="F204" t="str">
        <f t="shared" si="13"/>
        <v>Girafarig</v>
      </c>
      <c r="G204">
        <f>VLOOKUP(B204,Sheet2!B:D,2,FALSE)</f>
        <v>0</v>
      </c>
      <c r="H204" t="s">
        <v>49</v>
      </c>
      <c r="I20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</v>
      </c>
      <c r="J204">
        <f t="shared" si="12"/>
        <v>203</v>
      </c>
      <c r="K204" t="s">
        <v>49</v>
      </c>
      <c r="L20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</v>
      </c>
    </row>
    <row r="205" spans="1:12" x14ac:dyDescent="0.5">
      <c r="A205">
        <f>'[1]Gen III'!A205</f>
        <v>204</v>
      </c>
      <c r="B205" t="s">
        <v>357</v>
      </c>
      <c r="C205">
        <v>204</v>
      </c>
      <c r="D205">
        <f>IF(VLOOKUP(B205,'[1]Gen IV'!$B:$U,20,FALSE)&gt;400,A205,VLOOKUP(B205,'[1]Gen IV'!$B:$U,20,FALSE))</f>
        <v>205</v>
      </c>
      <c r="E205" t="str">
        <f>VLOOKUP(D205,'[1]Gen IV'!$A:$B,2,FALSE)</f>
        <v>Forretress</v>
      </c>
      <c r="F205" t="str">
        <f t="shared" si="13"/>
        <v>Forretress</v>
      </c>
      <c r="G205">
        <f>VLOOKUP(B205,Sheet2!B:D,2,FALSE)</f>
        <v>31</v>
      </c>
      <c r="H205" t="s">
        <v>49</v>
      </c>
      <c r="I20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</v>
      </c>
      <c r="J205">
        <f t="shared" si="12"/>
        <v>205</v>
      </c>
      <c r="K205" t="s">
        <v>49</v>
      </c>
      <c r="L20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</v>
      </c>
    </row>
    <row r="206" spans="1:12" x14ac:dyDescent="0.5">
      <c r="A206">
        <f>'[1]Gen III'!A206</f>
        <v>205</v>
      </c>
      <c r="B206" t="s">
        <v>156</v>
      </c>
      <c r="C206">
        <v>205</v>
      </c>
      <c r="D206">
        <f>IF(VLOOKUP(B206,'[1]Gen IV'!$B:$U,20,FALSE)&gt;400,A206,VLOOKUP(B206,'[1]Gen IV'!$B:$U,20,FALSE))</f>
        <v>205</v>
      </c>
      <c r="E206" t="str">
        <f>VLOOKUP(D206,'[1]Gen IV'!$A:$B,2,FALSE)</f>
        <v>Forretress</v>
      </c>
      <c r="F206" t="str">
        <f t="shared" si="13"/>
        <v>Forretress</v>
      </c>
      <c r="G206">
        <f>VLOOKUP(B206,Sheet2!B:D,2,FALSE)</f>
        <v>0</v>
      </c>
      <c r="H206" t="s">
        <v>49</v>
      </c>
      <c r="I20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</v>
      </c>
      <c r="J206">
        <f t="shared" si="12"/>
        <v>205</v>
      </c>
      <c r="K206" t="s">
        <v>49</v>
      </c>
      <c r="L20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</v>
      </c>
    </row>
    <row r="207" spans="1:12" x14ac:dyDescent="0.5">
      <c r="A207">
        <f>'[1]Gen III'!A207</f>
        <v>206</v>
      </c>
      <c r="B207" t="s">
        <v>157</v>
      </c>
      <c r="C207">
        <v>206</v>
      </c>
      <c r="D207">
        <f>IF(VLOOKUP(B207,'[1]Gen IV'!$B:$U,20,FALSE)&gt;400,A207,VLOOKUP(B207,'[1]Gen IV'!$B:$U,20,FALSE))</f>
        <v>206</v>
      </c>
      <c r="E207" t="str">
        <f>VLOOKUP(D207,'[1]Gen IV'!$A:$B,2,FALSE)</f>
        <v>Dunsparce</v>
      </c>
      <c r="F207" t="str">
        <f t="shared" si="13"/>
        <v>Dunsparce</v>
      </c>
      <c r="G207">
        <f>VLOOKUP(B207,Sheet2!B:D,2,FALSE)</f>
        <v>0</v>
      </c>
      <c r="H207" t="s">
        <v>49</v>
      </c>
      <c r="I20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</v>
      </c>
      <c r="J207">
        <f t="shared" si="12"/>
        <v>206</v>
      </c>
      <c r="K207" t="s">
        <v>49</v>
      </c>
      <c r="L20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</v>
      </c>
    </row>
    <row r="208" spans="1:12" x14ac:dyDescent="0.5">
      <c r="A208">
        <f>'[1]Gen III'!A208</f>
        <v>207</v>
      </c>
      <c r="B208" t="s">
        <v>358</v>
      </c>
      <c r="C208">
        <v>207</v>
      </c>
      <c r="D208">
        <f>IF(VLOOKUP(B208,'[1]Gen IV'!$B:$U,20,FALSE)&gt;400,A208,VLOOKUP(B208,'[1]Gen IV'!$B:$U,20,FALSE))</f>
        <v>207</v>
      </c>
      <c r="E208" t="str">
        <f>VLOOKUP(D208,'[1]Gen IV'!$A:$B,2,FALSE)</f>
        <v>Gligar</v>
      </c>
      <c r="F208" t="str">
        <f t="shared" si="13"/>
        <v>Gligar</v>
      </c>
      <c r="G208">
        <f>VLOOKUP(B208,Sheet2!B:D,2,FALSE)</f>
        <v>40</v>
      </c>
      <c r="H208" t="s">
        <v>49</v>
      </c>
      <c r="I20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</v>
      </c>
      <c r="J208">
        <f t="shared" si="12"/>
        <v>207</v>
      </c>
      <c r="K208" t="s">
        <v>49</v>
      </c>
      <c r="L20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</v>
      </c>
    </row>
    <row r="209" spans="1:12" x14ac:dyDescent="0.5">
      <c r="A209">
        <f>'[1]Gen III'!A209</f>
        <v>208</v>
      </c>
      <c r="B209" t="s">
        <v>159</v>
      </c>
      <c r="C209">
        <v>208</v>
      </c>
      <c r="D209">
        <f>IF(VLOOKUP(B209,'[1]Gen IV'!$B:$U,20,FALSE)&gt;400,A209,VLOOKUP(B209,'[1]Gen IV'!$B:$U,20,FALSE))</f>
        <v>208</v>
      </c>
      <c r="E209" t="str">
        <f>VLOOKUP(D209,'[1]Gen IV'!$A:$B,2,FALSE)</f>
        <v>Steelix</v>
      </c>
      <c r="F209" t="str">
        <f t="shared" si="13"/>
        <v>Steelix</v>
      </c>
      <c r="G209">
        <f>VLOOKUP(B209,Sheet2!B:D,2,FALSE)</f>
        <v>0</v>
      </c>
      <c r="H209" t="s">
        <v>49</v>
      </c>
      <c r="I20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</v>
      </c>
      <c r="J209">
        <f t="shared" si="12"/>
        <v>208</v>
      </c>
      <c r="K209" t="s">
        <v>49</v>
      </c>
      <c r="L20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</v>
      </c>
    </row>
    <row r="210" spans="1:12" x14ac:dyDescent="0.5">
      <c r="A210">
        <f>'[1]Gen III'!A210</f>
        <v>209</v>
      </c>
      <c r="B210" t="s">
        <v>359</v>
      </c>
      <c r="C210">
        <v>209</v>
      </c>
      <c r="D210">
        <f>IF(VLOOKUP(B210,'[1]Gen IV'!$B:$U,20,FALSE)&gt;400,A210,VLOOKUP(B210,'[1]Gen IV'!$B:$U,20,FALSE))</f>
        <v>210</v>
      </c>
      <c r="E210" t="str">
        <f>VLOOKUP(D210,'[1]Gen IV'!$A:$B,2,FALSE)</f>
        <v>Granbull</v>
      </c>
      <c r="F210" t="str">
        <f t="shared" si="13"/>
        <v>Granbull</v>
      </c>
      <c r="G210">
        <f>VLOOKUP(B210,Sheet2!B:D,2,FALSE)</f>
        <v>23</v>
      </c>
      <c r="H210" t="s">
        <v>49</v>
      </c>
      <c r="I21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</v>
      </c>
      <c r="J210">
        <f t="shared" si="12"/>
        <v>210</v>
      </c>
      <c r="K210" t="s">
        <v>49</v>
      </c>
      <c r="L21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</v>
      </c>
    </row>
    <row r="211" spans="1:12" x14ac:dyDescent="0.5">
      <c r="A211">
        <f>'[1]Gen III'!A211</f>
        <v>210</v>
      </c>
      <c r="B211" t="s">
        <v>160</v>
      </c>
      <c r="C211">
        <v>210</v>
      </c>
      <c r="D211">
        <f>IF(VLOOKUP(B211,'[1]Gen IV'!$B:$U,20,FALSE)&gt;400,A211,VLOOKUP(B211,'[1]Gen IV'!$B:$U,20,FALSE))</f>
        <v>210</v>
      </c>
      <c r="E211" t="str">
        <f>VLOOKUP(D211,'[1]Gen IV'!$A:$B,2,FALSE)</f>
        <v>Granbull</v>
      </c>
      <c r="F211" t="str">
        <f t="shared" si="13"/>
        <v>Granbull</v>
      </c>
      <c r="G211">
        <f>VLOOKUP(B211,Sheet2!B:D,2,FALSE)</f>
        <v>0</v>
      </c>
      <c r="H211" t="s">
        <v>49</v>
      </c>
      <c r="I21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</v>
      </c>
      <c r="J211">
        <f t="shared" si="12"/>
        <v>210</v>
      </c>
      <c r="K211" t="s">
        <v>49</v>
      </c>
      <c r="L21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</v>
      </c>
    </row>
    <row r="212" spans="1:12" x14ac:dyDescent="0.5">
      <c r="A212">
        <f>'[1]Gen III'!A212</f>
        <v>211</v>
      </c>
      <c r="B212" t="s">
        <v>161</v>
      </c>
      <c r="C212">
        <v>211</v>
      </c>
      <c r="D212">
        <f>IF(VLOOKUP(B212,'[1]Gen IV'!$B:$U,20,FALSE)&gt;400,A212,VLOOKUP(B212,'[1]Gen IV'!$B:$U,20,FALSE))</f>
        <v>211</v>
      </c>
      <c r="E212" t="str">
        <f>VLOOKUP(D212,'[1]Gen IV'!$A:$B,2,FALSE)</f>
        <v>Qwilfish</v>
      </c>
      <c r="F212" t="str">
        <f t="shared" si="13"/>
        <v>Qwilfish</v>
      </c>
      <c r="G212">
        <f>VLOOKUP(B212,Sheet2!B:D,2,FALSE)</f>
        <v>0</v>
      </c>
      <c r="H212" t="s">
        <v>49</v>
      </c>
      <c r="I21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</v>
      </c>
      <c r="J212">
        <f t="shared" si="12"/>
        <v>211</v>
      </c>
      <c r="K212" t="s">
        <v>49</v>
      </c>
      <c r="L21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</v>
      </c>
    </row>
    <row r="213" spans="1:12" x14ac:dyDescent="0.5">
      <c r="A213">
        <f>'[1]Gen III'!A213</f>
        <v>212</v>
      </c>
      <c r="B213" t="s">
        <v>162</v>
      </c>
      <c r="C213">
        <v>212</v>
      </c>
      <c r="D213">
        <f>IF(VLOOKUP(B213,'[1]Gen IV'!$B:$U,20,FALSE)&gt;400,A213,VLOOKUP(B213,'[1]Gen IV'!$B:$U,20,FALSE))</f>
        <v>212</v>
      </c>
      <c r="E213" t="str">
        <f>VLOOKUP(D213,'[1]Gen IV'!$A:$B,2,FALSE)</f>
        <v>Scizor</v>
      </c>
      <c r="F213" t="str">
        <f t="shared" si="13"/>
        <v>Scizor</v>
      </c>
      <c r="G213">
        <f>VLOOKUP(B213,Sheet2!B:D,2,FALSE)</f>
        <v>0</v>
      </c>
      <c r="H213" t="s">
        <v>49</v>
      </c>
      <c r="I21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</v>
      </c>
      <c r="J213">
        <f t="shared" si="12"/>
        <v>212</v>
      </c>
      <c r="K213" t="s">
        <v>49</v>
      </c>
      <c r="L21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</v>
      </c>
    </row>
    <row r="214" spans="1:12" x14ac:dyDescent="0.5">
      <c r="A214">
        <f>'[1]Gen III'!A214</f>
        <v>213</v>
      </c>
      <c r="B214" t="s">
        <v>163</v>
      </c>
      <c r="C214">
        <v>213</v>
      </c>
      <c r="D214">
        <f>IF(VLOOKUP(B214,'[1]Gen IV'!$B:$U,20,FALSE)&gt;400,A214,VLOOKUP(B214,'[1]Gen IV'!$B:$U,20,FALSE))</f>
        <v>213</v>
      </c>
      <c r="E214" t="str">
        <f>VLOOKUP(D214,'[1]Gen IV'!$A:$B,2,FALSE)</f>
        <v>Shuckle</v>
      </c>
      <c r="F214" t="str">
        <f t="shared" si="13"/>
        <v>Shuckle</v>
      </c>
      <c r="G214">
        <f>VLOOKUP(B214,Sheet2!B:D,2,FALSE)</f>
        <v>0</v>
      </c>
      <c r="H214" t="s">
        <v>49</v>
      </c>
      <c r="I21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</v>
      </c>
      <c r="J214">
        <f t="shared" si="12"/>
        <v>213</v>
      </c>
      <c r="K214" t="s">
        <v>49</v>
      </c>
      <c r="L21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</v>
      </c>
    </row>
    <row r="215" spans="1:12" x14ac:dyDescent="0.5">
      <c r="A215">
        <f>'[1]Gen III'!A215</f>
        <v>214</v>
      </c>
      <c r="B215" t="s">
        <v>164</v>
      </c>
      <c r="C215">
        <v>214</v>
      </c>
      <c r="D215">
        <f>IF(VLOOKUP(B215,'[1]Gen IV'!$B:$U,20,FALSE)&gt;400,A215,VLOOKUP(B215,'[1]Gen IV'!$B:$U,20,FALSE))</f>
        <v>214</v>
      </c>
      <c r="E215" t="str">
        <f>VLOOKUP(D215,'[1]Gen IV'!$A:$B,2,FALSE)</f>
        <v>Heracross</v>
      </c>
      <c r="F215" t="str">
        <f t="shared" si="13"/>
        <v>Heracross</v>
      </c>
      <c r="G215">
        <f>VLOOKUP(B215,Sheet2!B:D,2,FALSE)</f>
        <v>0</v>
      </c>
      <c r="H215" t="s">
        <v>49</v>
      </c>
      <c r="I21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</v>
      </c>
      <c r="J215">
        <f t="shared" si="12"/>
        <v>214</v>
      </c>
      <c r="K215" t="s">
        <v>49</v>
      </c>
      <c r="L21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</v>
      </c>
    </row>
    <row r="216" spans="1:12" x14ac:dyDescent="0.5">
      <c r="A216">
        <f>'[1]Gen III'!A216</f>
        <v>215</v>
      </c>
      <c r="B216" t="s">
        <v>360</v>
      </c>
      <c r="C216">
        <v>215</v>
      </c>
      <c r="D216">
        <f>IF(VLOOKUP(B216,'[1]Gen IV'!$B:$U,20,FALSE)&gt;400,A216,VLOOKUP(B216,'[1]Gen IV'!$B:$U,20,FALSE))</f>
        <v>215</v>
      </c>
      <c r="E216" t="str">
        <f>VLOOKUP(D216,'[1]Gen IV'!$A:$B,2,FALSE)</f>
        <v>Sneasel</v>
      </c>
      <c r="F216" t="str">
        <f t="shared" si="13"/>
        <v>Sneasel</v>
      </c>
      <c r="G216">
        <f>VLOOKUP(B216,Sheet2!B:D,2,FALSE)</f>
        <v>30</v>
      </c>
      <c r="H216" t="s">
        <v>49</v>
      </c>
      <c r="I21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</v>
      </c>
      <c r="J216">
        <f t="shared" si="12"/>
        <v>215</v>
      </c>
      <c r="K216" t="s">
        <v>49</v>
      </c>
      <c r="L21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</v>
      </c>
    </row>
    <row r="217" spans="1:12" x14ac:dyDescent="0.5">
      <c r="A217">
        <f>'[1]Gen III'!A217</f>
        <v>216</v>
      </c>
      <c r="B217" t="s">
        <v>361</v>
      </c>
      <c r="C217">
        <v>216</v>
      </c>
      <c r="D217">
        <f>IF(VLOOKUP(B217,'[1]Gen IV'!$B:$U,20,FALSE)&gt;400,A217,VLOOKUP(B217,'[1]Gen IV'!$B:$U,20,FALSE))</f>
        <v>217</v>
      </c>
      <c r="E217" t="str">
        <f>VLOOKUP(D217,'[1]Gen IV'!$A:$B,2,FALSE)</f>
        <v>Ursaring</v>
      </c>
      <c r="F217" t="str">
        <f t="shared" si="13"/>
        <v>Ursaring</v>
      </c>
      <c r="G217">
        <f>VLOOKUP(B217,Sheet2!B:D,2,FALSE)</f>
        <v>30</v>
      </c>
      <c r="H217" t="s">
        <v>49</v>
      </c>
      <c r="I21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</v>
      </c>
      <c r="J217">
        <f t="shared" si="12"/>
        <v>217</v>
      </c>
      <c r="K217" t="s">
        <v>49</v>
      </c>
      <c r="L21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</v>
      </c>
    </row>
    <row r="218" spans="1:12" x14ac:dyDescent="0.5">
      <c r="A218">
        <f>'[1]Gen III'!A218</f>
        <v>217</v>
      </c>
      <c r="B218" t="s">
        <v>166</v>
      </c>
      <c r="C218">
        <v>217</v>
      </c>
      <c r="D218">
        <f>IF(VLOOKUP(B218,'[1]Gen IV'!$B:$U,20,FALSE)&gt;400,A218,VLOOKUP(B218,'[1]Gen IV'!$B:$U,20,FALSE))</f>
        <v>217</v>
      </c>
      <c r="E218" t="str">
        <f>VLOOKUP(D218,'[1]Gen IV'!$A:$B,2,FALSE)</f>
        <v>Ursaring</v>
      </c>
      <c r="F218" t="str">
        <f t="shared" si="13"/>
        <v>Ursaring</v>
      </c>
      <c r="G218">
        <f>VLOOKUP(B218,Sheet2!B:D,2,FALSE)</f>
        <v>0</v>
      </c>
      <c r="H218" t="s">
        <v>49</v>
      </c>
      <c r="I21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</v>
      </c>
      <c r="J218">
        <f t="shared" si="12"/>
        <v>217</v>
      </c>
      <c r="K218" t="s">
        <v>49</v>
      </c>
      <c r="L21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</v>
      </c>
    </row>
    <row r="219" spans="1:12" x14ac:dyDescent="0.5">
      <c r="A219">
        <f>'[1]Gen III'!A219</f>
        <v>218</v>
      </c>
      <c r="B219" t="s">
        <v>362</v>
      </c>
      <c r="C219">
        <v>218</v>
      </c>
      <c r="D219">
        <f>IF(VLOOKUP(B219,'[1]Gen IV'!$B:$U,20,FALSE)&gt;400,A219,VLOOKUP(B219,'[1]Gen IV'!$B:$U,20,FALSE))</f>
        <v>219</v>
      </c>
      <c r="E219" t="str">
        <f>VLOOKUP(D219,'[1]Gen IV'!$A:$B,2,FALSE)</f>
        <v>Magcargo</v>
      </c>
      <c r="F219" t="str">
        <f t="shared" si="13"/>
        <v>Magcargo</v>
      </c>
      <c r="G219">
        <f>VLOOKUP(B219,Sheet2!B:D,2,FALSE)</f>
        <v>38</v>
      </c>
      <c r="H219" t="s">
        <v>49</v>
      </c>
      <c r="I21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</v>
      </c>
      <c r="J219">
        <f t="shared" si="12"/>
        <v>219</v>
      </c>
      <c r="K219" t="s">
        <v>49</v>
      </c>
      <c r="L21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</v>
      </c>
    </row>
    <row r="220" spans="1:12" x14ac:dyDescent="0.5">
      <c r="A220">
        <f>'[1]Gen III'!A220</f>
        <v>219</v>
      </c>
      <c r="B220" t="s">
        <v>167</v>
      </c>
      <c r="C220">
        <v>219</v>
      </c>
      <c r="D220">
        <f>IF(VLOOKUP(B220,'[1]Gen IV'!$B:$U,20,FALSE)&gt;400,A220,VLOOKUP(B220,'[1]Gen IV'!$B:$U,20,FALSE))</f>
        <v>219</v>
      </c>
      <c r="E220" t="str">
        <f>VLOOKUP(D220,'[1]Gen IV'!$A:$B,2,FALSE)</f>
        <v>Magcargo</v>
      </c>
      <c r="F220" t="str">
        <f t="shared" si="13"/>
        <v>Magcargo</v>
      </c>
      <c r="G220">
        <f>VLOOKUP(B220,Sheet2!B:D,2,FALSE)</f>
        <v>0</v>
      </c>
      <c r="H220" t="s">
        <v>49</v>
      </c>
      <c r="I22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</v>
      </c>
      <c r="J220">
        <f t="shared" si="12"/>
        <v>219</v>
      </c>
      <c r="K220" t="s">
        <v>49</v>
      </c>
      <c r="L22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</v>
      </c>
    </row>
    <row r="221" spans="1:12" x14ac:dyDescent="0.5">
      <c r="A221">
        <f>'[1]Gen III'!A221</f>
        <v>220</v>
      </c>
      <c r="B221" t="s">
        <v>363</v>
      </c>
      <c r="C221">
        <v>220</v>
      </c>
      <c r="D221">
        <f>IF(VLOOKUP(B221,'[1]Gen IV'!$B:$U,20,FALSE)&gt;400,A221,VLOOKUP(B221,'[1]Gen IV'!$B:$U,20,FALSE))</f>
        <v>220</v>
      </c>
      <c r="E221" t="str">
        <f>VLOOKUP(D221,'[1]Gen IV'!$A:$B,2,FALSE)</f>
        <v>Swinub</v>
      </c>
      <c r="F221" t="str">
        <f t="shared" si="13"/>
        <v>Swinub</v>
      </c>
      <c r="G221">
        <f>VLOOKUP(B221,Sheet2!B:D,2,FALSE)</f>
        <v>33</v>
      </c>
      <c r="H221" t="s">
        <v>49</v>
      </c>
      <c r="I22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</v>
      </c>
      <c r="J221">
        <f t="shared" si="12"/>
        <v>220</v>
      </c>
      <c r="K221" t="s">
        <v>49</v>
      </c>
      <c r="L22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</v>
      </c>
    </row>
    <row r="222" spans="1:12" x14ac:dyDescent="0.5">
      <c r="A222">
        <f>'[1]Gen III'!A222</f>
        <v>221</v>
      </c>
      <c r="B222" t="s">
        <v>364</v>
      </c>
      <c r="C222">
        <v>221</v>
      </c>
      <c r="D222">
        <f>IF(VLOOKUP(B222,'[1]Gen IV'!$B:$U,20,FALSE)&gt;400,A222,VLOOKUP(B222,'[1]Gen IV'!$B:$U,20,FALSE))</f>
        <v>221</v>
      </c>
      <c r="E222" t="str">
        <f>VLOOKUP(D222,'[1]Gen IV'!$A:$B,2,FALSE)</f>
        <v>Piloswine</v>
      </c>
      <c r="F222" t="str">
        <f t="shared" si="13"/>
        <v>Piloswine</v>
      </c>
      <c r="G222">
        <f>VLOOKUP(B222,Sheet2!B:D,2,FALSE)</f>
        <v>38</v>
      </c>
      <c r="H222" t="s">
        <v>49</v>
      </c>
      <c r="I22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</v>
      </c>
      <c r="J222">
        <f t="shared" si="12"/>
        <v>221</v>
      </c>
      <c r="K222" t="s">
        <v>49</v>
      </c>
      <c r="L22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</v>
      </c>
    </row>
    <row r="223" spans="1:12" x14ac:dyDescent="0.5">
      <c r="A223">
        <f>'[1]Gen III'!A223</f>
        <v>222</v>
      </c>
      <c r="B223" t="s">
        <v>169</v>
      </c>
      <c r="C223">
        <v>222</v>
      </c>
      <c r="D223">
        <f>IF(VLOOKUP(B223,'[1]Gen IV'!$B:$U,20,FALSE)&gt;400,A223,VLOOKUP(B223,'[1]Gen IV'!$B:$U,20,FALSE))</f>
        <v>222</v>
      </c>
      <c r="E223" t="str">
        <f>VLOOKUP(D223,'[1]Gen IV'!$A:$B,2,FALSE)</f>
        <v>Corsola</v>
      </c>
      <c r="F223" t="str">
        <f t="shared" si="13"/>
        <v>Corsola</v>
      </c>
      <c r="G223">
        <f>VLOOKUP(B223,Sheet2!B:D,2,FALSE)</f>
        <v>0</v>
      </c>
      <c r="H223" t="s">
        <v>49</v>
      </c>
      <c r="I22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</v>
      </c>
      <c r="J223">
        <f t="shared" si="12"/>
        <v>222</v>
      </c>
      <c r="K223" t="s">
        <v>49</v>
      </c>
      <c r="L22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</v>
      </c>
    </row>
    <row r="224" spans="1:12" x14ac:dyDescent="0.5">
      <c r="A224">
        <f>'[1]Gen III'!A224</f>
        <v>223</v>
      </c>
      <c r="B224" t="s">
        <v>365</v>
      </c>
      <c r="C224">
        <v>223</v>
      </c>
      <c r="D224">
        <f>IF(VLOOKUP(B224,'[1]Gen IV'!$B:$U,20,FALSE)&gt;400,A224,VLOOKUP(B224,'[1]Gen IV'!$B:$U,20,FALSE))</f>
        <v>224</v>
      </c>
      <c r="E224" t="str">
        <f>VLOOKUP(D224,'[1]Gen IV'!$A:$B,2,FALSE)</f>
        <v>Octillery</v>
      </c>
      <c r="F224" t="str">
        <f t="shared" si="13"/>
        <v>Octillery</v>
      </c>
      <c r="G224">
        <f>VLOOKUP(B224,Sheet2!B:D,2,FALSE)</f>
        <v>25</v>
      </c>
      <c r="H224" t="s">
        <v>49</v>
      </c>
      <c r="I22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</v>
      </c>
      <c r="J224">
        <f t="shared" si="12"/>
        <v>224</v>
      </c>
      <c r="K224" t="s">
        <v>49</v>
      </c>
      <c r="L22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</v>
      </c>
    </row>
    <row r="225" spans="1:12" x14ac:dyDescent="0.5">
      <c r="A225">
        <f>'[1]Gen III'!A225</f>
        <v>224</v>
      </c>
      <c r="B225" t="s">
        <v>170</v>
      </c>
      <c r="C225">
        <v>224</v>
      </c>
      <c r="D225">
        <f>IF(VLOOKUP(B225,'[1]Gen IV'!$B:$U,20,FALSE)&gt;400,A225,VLOOKUP(B225,'[1]Gen IV'!$B:$U,20,FALSE))</f>
        <v>224</v>
      </c>
      <c r="E225" t="str">
        <f>VLOOKUP(D225,'[1]Gen IV'!$A:$B,2,FALSE)</f>
        <v>Octillery</v>
      </c>
      <c r="F225" t="str">
        <f t="shared" si="13"/>
        <v>Octillery</v>
      </c>
      <c r="G225">
        <f>VLOOKUP(B225,Sheet2!B:D,2,FALSE)</f>
        <v>0</v>
      </c>
      <c r="H225" t="s">
        <v>49</v>
      </c>
      <c r="I22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</v>
      </c>
      <c r="J225">
        <f t="shared" si="12"/>
        <v>224</v>
      </c>
      <c r="K225" t="s">
        <v>49</v>
      </c>
      <c r="L22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</v>
      </c>
    </row>
    <row r="226" spans="1:12" x14ac:dyDescent="0.5">
      <c r="A226">
        <f>'[1]Gen III'!A226</f>
        <v>225</v>
      </c>
      <c r="B226" t="s">
        <v>171</v>
      </c>
      <c r="C226">
        <v>225</v>
      </c>
      <c r="D226">
        <f>IF(VLOOKUP(B226,'[1]Gen IV'!$B:$U,20,FALSE)&gt;400,A226,VLOOKUP(B226,'[1]Gen IV'!$B:$U,20,FALSE))</f>
        <v>225</v>
      </c>
      <c r="E226" t="str">
        <f>VLOOKUP(D226,'[1]Gen IV'!$A:$B,2,FALSE)</f>
        <v>Delibird</v>
      </c>
      <c r="F226" t="str">
        <f t="shared" si="13"/>
        <v>Delibird</v>
      </c>
      <c r="G226">
        <f>VLOOKUP(B226,Sheet2!B:D,2,FALSE)</f>
        <v>0</v>
      </c>
      <c r="H226" t="s">
        <v>49</v>
      </c>
      <c r="I22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</v>
      </c>
      <c r="J226">
        <f t="shared" si="12"/>
        <v>225</v>
      </c>
      <c r="K226" t="s">
        <v>49</v>
      </c>
      <c r="L22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</v>
      </c>
    </row>
    <row r="227" spans="1:12" x14ac:dyDescent="0.5">
      <c r="A227">
        <f>'[1]Gen III'!A227</f>
        <v>226</v>
      </c>
      <c r="B227" t="s">
        <v>172</v>
      </c>
      <c r="C227">
        <v>226</v>
      </c>
      <c r="D227">
        <f>IF(VLOOKUP(B227,'[1]Gen IV'!$B:$U,20,FALSE)&gt;400,A227,VLOOKUP(B227,'[1]Gen IV'!$B:$U,20,FALSE))</f>
        <v>226</v>
      </c>
      <c r="E227" t="str">
        <f>VLOOKUP(D227,'[1]Gen IV'!$A:$B,2,FALSE)</f>
        <v>Mantine</v>
      </c>
      <c r="F227" t="str">
        <f t="shared" si="13"/>
        <v>Mantine</v>
      </c>
      <c r="G227">
        <f>VLOOKUP(B227,Sheet2!B:D,2,FALSE)</f>
        <v>0</v>
      </c>
      <c r="H227" t="s">
        <v>49</v>
      </c>
      <c r="I22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</v>
      </c>
      <c r="J227">
        <f t="shared" si="12"/>
        <v>226</v>
      </c>
      <c r="K227" t="s">
        <v>49</v>
      </c>
      <c r="L22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</v>
      </c>
    </row>
    <row r="228" spans="1:12" x14ac:dyDescent="0.5">
      <c r="A228">
        <f>'[1]Gen III'!A228</f>
        <v>227</v>
      </c>
      <c r="B228" t="s">
        <v>173</v>
      </c>
      <c r="C228">
        <v>227</v>
      </c>
      <c r="D228">
        <f>IF(VLOOKUP(B228,'[1]Gen IV'!$B:$U,20,FALSE)&gt;400,A228,VLOOKUP(B228,'[1]Gen IV'!$B:$U,20,FALSE))</f>
        <v>227</v>
      </c>
      <c r="E228" t="str">
        <f>VLOOKUP(D228,'[1]Gen IV'!$A:$B,2,FALSE)</f>
        <v>Skarmory</v>
      </c>
      <c r="F228" t="str">
        <f t="shared" si="13"/>
        <v>Skarmory</v>
      </c>
      <c r="G228">
        <f>VLOOKUP(B228,Sheet2!B:D,2,FALSE)</f>
        <v>0</v>
      </c>
      <c r="H228" t="s">
        <v>49</v>
      </c>
      <c r="I22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</v>
      </c>
      <c r="J228">
        <f t="shared" si="12"/>
        <v>227</v>
      </c>
      <c r="K228" t="s">
        <v>49</v>
      </c>
      <c r="L22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</v>
      </c>
    </row>
    <row r="229" spans="1:12" x14ac:dyDescent="0.5">
      <c r="A229">
        <f>'[1]Gen III'!A229</f>
        <v>228</v>
      </c>
      <c r="B229" t="s">
        <v>366</v>
      </c>
      <c r="C229">
        <v>228</v>
      </c>
      <c r="D229">
        <f>IF(VLOOKUP(B229,'[1]Gen IV'!$B:$U,20,FALSE)&gt;400,A229,VLOOKUP(B229,'[1]Gen IV'!$B:$U,20,FALSE))</f>
        <v>229</v>
      </c>
      <c r="E229" t="str">
        <f>VLOOKUP(D229,'[1]Gen IV'!$A:$B,2,FALSE)</f>
        <v>Houndoom</v>
      </c>
      <c r="F229" t="str">
        <f t="shared" si="13"/>
        <v>Houndoom</v>
      </c>
      <c r="G229">
        <f>VLOOKUP(B229,Sheet2!B:D,2,FALSE)</f>
        <v>24</v>
      </c>
      <c r="H229" t="s">
        <v>49</v>
      </c>
      <c r="I22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</v>
      </c>
      <c r="J229">
        <f t="shared" si="12"/>
        <v>229</v>
      </c>
      <c r="K229" t="s">
        <v>49</v>
      </c>
      <c r="L22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</v>
      </c>
    </row>
    <row r="230" spans="1:12" x14ac:dyDescent="0.5">
      <c r="A230">
        <f>'[1]Gen III'!A230</f>
        <v>229</v>
      </c>
      <c r="B230" t="s">
        <v>174</v>
      </c>
      <c r="C230">
        <v>229</v>
      </c>
      <c r="D230">
        <f>IF(VLOOKUP(B230,'[1]Gen IV'!$B:$U,20,FALSE)&gt;400,A230,VLOOKUP(B230,'[1]Gen IV'!$B:$U,20,FALSE))</f>
        <v>229</v>
      </c>
      <c r="E230" t="str">
        <f>VLOOKUP(D230,'[1]Gen IV'!$A:$B,2,FALSE)</f>
        <v>Houndoom</v>
      </c>
      <c r="F230" t="str">
        <f t="shared" si="13"/>
        <v>Houndoom</v>
      </c>
      <c r="G230">
        <f>VLOOKUP(B230,Sheet2!B:D,2,FALSE)</f>
        <v>0</v>
      </c>
      <c r="H230" t="s">
        <v>49</v>
      </c>
      <c r="I23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</v>
      </c>
      <c r="J230">
        <f t="shared" si="12"/>
        <v>229</v>
      </c>
      <c r="K230" t="s">
        <v>49</v>
      </c>
      <c r="L23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</v>
      </c>
    </row>
    <row r="231" spans="1:12" x14ac:dyDescent="0.5">
      <c r="A231">
        <f>'[1]Gen III'!A231</f>
        <v>230</v>
      </c>
      <c r="B231" t="s">
        <v>175</v>
      </c>
      <c r="C231">
        <v>230</v>
      </c>
      <c r="D231">
        <f>IF(VLOOKUP(B231,'[1]Gen IV'!$B:$U,20,FALSE)&gt;400,A231,VLOOKUP(B231,'[1]Gen IV'!$B:$U,20,FALSE))</f>
        <v>230</v>
      </c>
      <c r="E231" t="str">
        <f>VLOOKUP(D231,'[1]Gen IV'!$A:$B,2,FALSE)</f>
        <v>Kingdra</v>
      </c>
      <c r="F231" t="str">
        <f t="shared" si="13"/>
        <v>Kingdra</v>
      </c>
      <c r="G231">
        <f>VLOOKUP(B231,Sheet2!B:D,2,FALSE)</f>
        <v>0</v>
      </c>
      <c r="H231" t="s">
        <v>49</v>
      </c>
      <c r="I23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</v>
      </c>
      <c r="J231">
        <f t="shared" si="12"/>
        <v>230</v>
      </c>
      <c r="K231" t="s">
        <v>49</v>
      </c>
      <c r="L23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</v>
      </c>
    </row>
    <row r="232" spans="1:12" x14ac:dyDescent="0.5">
      <c r="A232">
        <f>'[1]Gen III'!A232</f>
        <v>231</v>
      </c>
      <c r="B232" t="s">
        <v>367</v>
      </c>
      <c r="C232">
        <v>231</v>
      </c>
      <c r="D232">
        <f>IF(VLOOKUP(B232,'[1]Gen IV'!$B:$U,20,FALSE)&gt;400,A232,VLOOKUP(B232,'[1]Gen IV'!$B:$U,20,FALSE))</f>
        <v>232</v>
      </c>
      <c r="E232" t="str">
        <f>VLOOKUP(D232,'[1]Gen IV'!$A:$B,2,FALSE)</f>
        <v>Donphan</v>
      </c>
      <c r="F232" t="str">
        <f t="shared" si="13"/>
        <v>Donphan</v>
      </c>
      <c r="G232">
        <f>VLOOKUP(B232,Sheet2!B:D,2,FALSE)</f>
        <v>25</v>
      </c>
      <c r="H232" t="s">
        <v>49</v>
      </c>
      <c r="I23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</v>
      </c>
      <c r="J232">
        <f t="shared" si="12"/>
        <v>232</v>
      </c>
      <c r="K232" t="s">
        <v>49</v>
      </c>
      <c r="L23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</v>
      </c>
    </row>
    <row r="233" spans="1:12" x14ac:dyDescent="0.5">
      <c r="A233">
        <f>'[1]Gen III'!A233</f>
        <v>232</v>
      </c>
      <c r="B233" t="s">
        <v>176</v>
      </c>
      <c r="C233">
        <v>232</v>
      </c>
      <c r="D233">
        <f>IF(VLOOKUP(B233,'[1]Gen IV'!$B:$U,20,FALSE)&gt;400,A233,VLOOKUP(B233,'[1]Gen IV'!$B:$U,20,FALSE))</f>
        <v>232</v>
      </c>
      <c r="E233" t="str">
        <f>VLOOKUP(D233,'[1]Gen IV'!$A:$B,2,FALSE)</f>
        <v>Donphan</v>
      </c>
      <c r="F233" t="str">
        <f t="shared" si="13"/>
        <v>Donphan</v>
      </c>
      <c r="G233">
        <f>VLOOKUP(B233,Sheet2!B:D,2,FALSE)</f>
        <v>0</v>
      </c>
      <c r="H233" t="s">
        <v>49</v>
      </c>
      <c r="I23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</v>
      </c>
      <c r="J233">
        <f t="shared" si="12"/>
        <v>232</v>
      </c>
      <c r="K233" t="s">
        <v>49</v>
      </c>
      <c r="L23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</v>
      </c>
    </row>
    <row r="234" spans="1:12" x14ac:dyDescent="0.5">
      <c r="A234">
        <f>'[1]Gen III'!A234</f>
        <v>233</v>
      </c>
      <c r="B234" t="s">
        <v>177</v>
      </c>
      <c r="C234">
        <v>233</v>
      </c>
      <c r="D234">
        <f>IF(VLOOKUP(B234,'[1]Gen IV'!$B:$U,20,FALSE)&gt;400,A234,VLOOKUP(B234,'[1]Gen IV'!$B:$U,20,FALSE))</f>
        <v>233</v>
      </c>
      <c r="E234" t="str">
        <f>VLOOKUP(D234,'[1]Gen IV'!$A:$B,2,FALSE)</f>
        <v>Porygon2</v>
      </c>
      <c r="F234" t="str">
        <f t="shared" si="13"/>
        <v>Porygon2</v>
      </c>
      <c r="G234">
        <f>VLOOKUP(B234,Sheet2!B:D,2,FALSE)</f>
        <v>40</v>
      </c>
      <c r="H234" t="s">
        <v>49</v>
      </c>
      <c r="I23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</v>
      </c>
      <c r="J234">
        <f t="shared" si="12"/>
        <v>233</v>
      </c>
      <c r="K234" t="s">
        <v>49</v>
      </c>
      <c r="L23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</v>
      </c>
    </row>
    <row r="235" spans="1:12" x14ac:dyDescent="0.5">
      <c r="A235">
        <f>'[1]Gen III'!A235</f>
        <v>234</v>
      </c>
      <c r="B235" t="s">
        <v>178</v>
      </c>
      <c r="C235">
        <v>234</v>
      </c>
      <c r="D235">
        <f>IF(VLOOKUP(B235,'[1]Gen IV'!$B:$U,20,FALSE)&gt;400,A235,VLOOKUP(B235,'[1]Gen IV'!$B:$U,20,FALSE))</f>
        <v>234</v>
      </c>
      <c r="E235" t="str">
        <f>VLOOKUP(D235,'[1]Gen IV'!$A:$B,2,FALSE)</f>
        <v>Stantler</v>
      </c>
      <c r="F235" t="str">
        <f t="shared" si="13"/>
        <v>Stantler</v>
      </c>
      <c r="G235">
        <f>VLOOKUP(B235,Sheet2!B:D,2,FALSE)</f>
        <v>0</v>
      </c>
      <c r="H235" t="s">
        <v>49</v>
      </c>
      <c r="I23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</v>
      </c>
      <c r="J235">
        <f t="shared" si="12"/>
        <v>234</v>
      </c>
      <c r="K235" t="s">
        <v>49</v>
      </c>
      <c r="L23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</v>
      </c>
    </row>
    <row r="236" spans="1:12" x14ac:dyDescent="0.5">
      <c r="A236">
        <f>'[1]Gen III'!A236</f>
        <v>235</v>
      </c>
      <c r="B236" t="s">
        <v>179</v>
      </c>
      <c r="C236">
        <v>235</v>
      </c>
      <c r="D236">
        <f>IF(VLOOKUP(B236,'[1]Gen IV'!$B:$U,20,FALSE)&gt;400,A236,VLOOKUP(B236,'[1]Gen IV'!$B:$U,20,FALSE))</f>
        <v>235</v>
      </c>
      <c r="E236" t="str">
        <f>VLOOKUP(D236,'[1]Gen IV'!$A:$B,2,FALSE)</f>
        <v>Smeargle</v>
      </c>
      <c r="F236" t="str">
        <f t="shared" si="13"/>
        <v>Smeargle</v>
      </c>
      <c r="G236">
        <f>VLOOKUP(B236,Sheet2!B:D,2,FALSE)</f>
        <v>0</v>
      </c>
      <c r="H236" t="s">
        <v>49</v>
      </c>
      <c r="I23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</v>
      </c>
      <c r="J236">
        <f t="shared" si="12"/>
        <v>235</v>
      </c>
      <c r="K236" t="s">
        <v>49</v>
      </c>
      <c r="L23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</v>
      </c>
    </row>
    <row r="237" spans="1:12" x14ac:dyDescent="0.5">
      <c r="A237">
        <f>'[1]Gen III'!A237</f>
        <v>236</v>
      </c>
      <c r="B237" t="s">
        <v>368</v>
      </c>
      <c r="C237">
        <v>236</v>
      </c>
      <c r="D237">
        <f>IF(VLOOKUP(B237,'[1]Gen IV'!$B:$U,20,FALSE)&gt;400,A237,VLOOKUP(B237,'[1]Gen IV'!$B:$U,20,FALSE))</f>
        <v>237</v>
      </c>
      <c r="E237" t="str">
        <f>VLOOKUP(D237,'[1]Gen IV'!$A:$B,2,FALSE)</f>
        <v>Hitmontop</v>
      </c>
      <c r="F237" t="str">
        <f t="shared" si="13"/>
        <v>Hitmontop</v>
      </c>
      <c r="G237">
        <f>VLOOKUP(B237,Sheet2!B:D,2,FALSE)</f>
        <v>20</v>
      </c>
      <c r="H237" t="s">
        <v>49</v>
      </c>
      <c r="I23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</v>
      </c>
      <c r="J237">
        <f t="shared" si="12"/>
        <v>237</v>
      </c>
      <c r="K237" t="s">
        <v>49</v>
      </c>
      <c r="L23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</v>
      </c>
    </row>
    <row r="238" spans="1:12" x14ac:dyDescent="0.5">
      <c r="A238">
        <f>'[1]Gen III'!A238</f>
        <v>237</v>
      </c>
      <c r="B238" t="s">
        <v>180</v>
      </c>
      <c r="C238">
        <v>237</v>
      </c>
      <c r="D238">
        <f>IF(VLOOKUP(B238,'[1]Gen IV'!$B:$U,20,FALSE)&gt;400,A238,VLOOKUP(B238,'[1]Gen IV'!$B:$U,20,FALSE))</f>
        <v>237</v>
      </c>
      <c r="E238" t="str">
        <f>VLOOKUP(D238,'[1]Gen IV'!$A:$B,2,FALSE)</f>
        <v>Hitmontop</v>
      </c>
      <c r="F238" t="str">
        <f t="shared" si="13"/>
        <v>Hitmontop</v>
      </c>
      <c r="G238">
        <f>VLOOKUP(B238,Sheet2!B:D,2,FALSE)</f>
        <v>0</v>
      </c>
      <c r="H238" t="s">
        <v>49</v>
      </c>
      <c r="I23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</v>
      </c>
      <c r="J238">
        <f t="shared" si="12"/>
        <v>237</v>
      </c>
      <c r="K238" t="s">
        <v>49</v>
      </c>
      <c r="L23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</v>
      </c>
    </row>
    <row r="239" spans="1:12" x14ac:dyDescent="0.5">
      <c r="A239">
        <f>'[1]Gen III'!A239</f>
        <v>238</v>
      </c>
      <c r="B239" t="s">
        <v>369</v>
      </c>
      <c r="C239">
        <v>238</v>
      </c>
      <c r="D239">
        <v>124</v>
      </c>
      <c r="E239" t="str">
        <f>VLOOKUP(D239,'[1]Gen IV'!$A:$B,2,FALSE)</f>
        <v>Jynx</v>
      </c>
      <c r="F239" t="str">
        <f t="shared" si="13"/>
        <v>Jynx</v>
      </c>
      <c r="G239">
        <f>VLOOKUP(B239,Sheet2!B:D,2,FALSE)</f>
        <v>30</v>
      </c>
      <c r="H239" t="s">
        <v>49</v>
      </c>
      <c r="I23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</v>
      </c>
      <c r="J239">
        <f t="shared" si="12"/>
        <v>124</v>
      </c>
      <c r="K239" t="s">
        <v>49</v>
      </c>
      <c r="L23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</v>
      </c>
    </row>
    <row r="240" spans="1:12" x14ac:dyDescent="0.5">
      <c r="A240">
        <f>'[1]Gen III'!A240</f>
        <v>239</v>
      </c>
      <c r="B240" t="s">
        <v>370</v>
      </c>
      <c r="C240">
        <v>239</v>
      </c>
      <c r="D240">
        <v>125</v>
      </c>
      <c r="E240" t="str">
        <f>VLOOKUP(D240,'[1]Gen IV'!$A:$B,2,FALSE)</f>
        <v>Electabuzz</v>
      </c>
      <c r="F240" t="str">
        <f t="shared" si="13"/>
        <v>Electabuzz</v>
      </c>
      <c r="G240">
        <f>VLOOKUP(B240,Sheet2!B:D,2,FALSE)</f>
        <v>30</v>
      </c>
      <c r="H240" t="s">
        <v>49</v>
      </c>
      <c r="I24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</v>
      </c>
      <c r="J240">
        <f t="shared" si="12"/>
        <v>125</v>
      </c>
      <c r="K240" t="s">
        <v>49</v>
      </c>
      <c r="L24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</v>
      </c>
    </row>
    <row r="241" spans="1:12" x14ac:dyDescent="0.5">
      <c r="A241">
        <f>'[1]Gen III'!A241</f>
        <v>240</v>
      </c>
      <c r="B241" t="s">
        <v>371</v>
      </c>
      <c r="C241">
        <v>240</v>
      </c>
      <c r="D241">
        <v>126</v>
      </c>
      <c r="E241" t="str">
        <f>VLOOKUP(D241,'[1]Gen IV'!$A:$B,2,FALSE)</f>
        <v>Magmar</v>
      </c>
      <c r="F241" t="str">
        <f t="shared" si="13"/>
        <v>Magmar</v>
      </c>
      <c r="G241">
        <f>VLOOKUP(B241,Sheet2!B:D,2,FALSE)</f>
        <v>30</v>
      </c>
      <c r="H241" t="s">
        <v>49</v>
      </c>
      <c r="I24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</v>
      </c>
      <c r="J241">
        <f t="shared" si="12"/>
        <v>126</v>
      </c>
      <c r="K241" t="s">
        <v>49</v>
      </c>
      <c r="L24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</v>
      </c>
    </row>
    <row r="242" spans="1:12" x14ac:dyDescent="0.5">
      <c r="A242">
        <f>'[1]Gen III'!A242</f>
        <v>241</v>
      </c>
      <c r="B242" t="s">
        <v>182</v>
      </c>
      <c r="C242">
        <v>241</v>
      </c>
      <c r="D242">
        <f>IF(VLOOKUP(B242,'[1]Gen IV'!$B:$U,20,FALSE)&gt;400,A242,VLOOKUP(B242,'[1]Gen IV'!$B:$U,20,FALSE))</f>
        <v>241</v>
      </c>
      <c r="E242" t="str">
        <f>VLOOKUP(D242,'[1]Gen IV'!$A:$B,2,FALSE)</f>
        <v>Miltank</v>
      </c>
      <c r="F242" t="str">
        <f t="shared" si="13"/>
        <v>Miltank</v>
      </c>
      <c r="G242">
        <f>VLOOKUP(B242,Sheet2!B:D,2,FALSE)</f>
        <v>0</v>
      </c>
      <c r="H242" t="s">
        <v>49</v>
      </c>
      <c r="I24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</v>
      </c>
      <c r="J242">
        <f t="shared" si="12"/>
        <v>241</v>
      </c>
      <c r="K242" t="s">
        <v>49</v>
      </c>
      <c r="L24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</v>
      </c>
    </row>
    <row r="243" spans="1:12" x14ac:dyDescent="0.5">
      <c r="A243">
        <f>'[1]Gen III'!A243</f>
        <v>242</v>
      </c>
      <c r="B243" t="s">
        <v>183</v>
      </c>
      <c r="C243">
        <v>242</v>
      </c>
      <c r="D243">
        <f>IF(VLOOKUP(B243,'[1]Gen IV'!$B:$U,20,FALSE)&gt;400,A243,VLOOKUP(B243,'[1]Gen IV'!$B:$U,20,FALSE))</f>
        <v>242</v>
      </c>
      <c r="E243" t="str">
        <f>VLOOKUP(D243,'[1]Gen IV'!$A:$B,2,FALSE)</f>
        <v>Blissey</v>
      </c>
      <c r="F243" t="str">
        <f t="shared" si="13"/>
        <v>Blissey</v>
      </c>
      <c r="G243">
        <f>VLOOKUP(B243,Sheet2!B:D,2,FALSE)</f>
        <v>0</v>
      </c>
      <c r="H243" t="s">
        <v>49</v>
      </c>
      <c r="I24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</v>
      </c>
      <c r="J243">
        <f t="shared" si="12"/>
        <v>242</v>
      </c>
      <c r="K243" t="s">
        <v>49</v>
      </c>
      <c r="L24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</v>
      </c>
    </row>
    <row r="244" spans="1:12" x14ac:dyDescent="0.5">
      <c r="A244">
        <f>'[1]Gen III'!A244</f>
        <v>243</v>
      </c>
      <c r="B244" t="s">
        <v>184</v>
      </c>
      <c r="C244">
        <v>243</v>
      </c>
      <c r="D244">
        <f>IF(VLOOKUP(B244,'[1]Gen IV'!$B:$U,20,FALSE)&gt;400,A244,VLOOKUP(B244,'[1]Gen IV'!$B:$U,20,FALSE))</f>
        <v>243</v>
      </c>
      <c r="E244" t="str">
        <f>VLOOKUP(D244,'[1]Gen IV'!$A:$B,2,FALSE)</f>
        <v>Raikou</v>
      </c>
      <c r="F244" t="str">
        <f t="shared" si="13"/>
        <v>Raikou</v>
      </c>
      <c r="G244">
        <f>VLOOKUP(B244,Sheet2!B:D,2,FALSE)</f>
        <v>0</v>
      </c>
      <c r="H244" t="s">
        <v>49</v>
      </c>
      <c r="I24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</v>
      </c>
      <c r="J244">
        <f t="shared" si="12"/>
        <v>243</v>
      </c>
      <c r="K244" t="s">
        <v>49</v>
      </c>
      <c r="L24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</v>
      </c>
    </row>
    <row r="245" spans="1:12" x14ac:dyDescent="0.5">
      <c r="A245">
        <f>'[1]Gen III'!A245</f>
        <v>244</v>
      </c>
      <c r="B245" t="s">
        <v>185</v>
      </c>
      <c r="C245">
        <v>244</v>
      </c>
      <c r="D245">
        <f>IF(VLOOKUP(B245,'[1]Gen IV'!$B:$U,20,FALSE)&gt;400,A245,VLOOKUP(B245,'[1]Gen IV'!$B:$U,20,FALSE))</f>
        <v>244</v>
      </c>
      <c r="E245" t="str">
        <f>VLOOKUP(D245,'[1]Gen IV'!$A:$B,2,FALSE)</f>
        <v>Entei</v>
      </c>
      <c r="F245" t="str">
        <f t="shared" si="13"/>
        <v>Entei</v>
      </c>
      <c r="G245">
        <f>VLOOKUP(B245,Sheet2!B:D,2,FALSE)</f>
        <v>0</v>
      </c>
      <c r="H245" t="s">
        <v>49</v>
      </c>
      <c r="I24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</v>
      </c>
      <c r="J245">
        <f t="shared" si="12"/>
        <v>244</v>
      </c>
      <c r="K245" t="s">
        <v>49</v>
      </c>
      <c r="L24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</v>
      </c>
    </row>
    <row r="246" spans="1:12" x14ac:dyDescent="0.5">
      <c r="A246">
        <f>'[1]Gen III'!A246</f>
        <v>245</v>
      </c>
      <c r="B246" t="s">
        <v>186</v>
      </c>
      <c r="C246">
        <v>245</v>
      </c>
      <c r="D246">
        <f>IF(VLOOKUP(B246,'[1]Gen IV'!$B:$U,20,FALSE)&gt;400,A246,VLOOKUP(B246,'[1]Gen IV'!$B:$U,20,FALSE))</f>
        <v>245</v>
      </c>
      <c r="E246" t="str">
        <f>VLOOKUP(D246,'[1]Gen IV'!$A:$B,2,FALSE)</f>
        <v>Suicune</v>
      </c>
      <c r="F246" t="str">
        <f t="shared" si="13"/>
        <v>Suicune</v>
      </c>
      <c r="G246">
        <f>VLOOKUP(B246,Sheet2!B:D,2,FALSE)</f>
        <v>0</v>
      </c>
      <c r="H246" t="s">
        <v>49</v>
      </c>
      <c r="I24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</v>
      </c>
      <c r="J246">
        <f t="shared" si="12"/>
        <v>245</v>
      </c>
      <c r="K246" t="s">
        <v>49</v>
      </c>
      <c r="L24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</v>
      </c>
    </row>
    <row r="247" spans="1:12" x14ac:dyDescent="0.5">
      <c r="A247">
        <f>'[1]Gen III'!A247</f>
        <v>246</v>
      </c>
      <c r="B247" t="s">
        <v>372</v>
      </c>
      <c r="C247">
        <v>246</v>
      </c>
      <c r="D247">
        <f>IF(VLOOKUP(B247,'[1]Gen IV'!$B:$U,20,FALSE)&gt;400,A247,VLOOKUP(B247,'[1]Gen IV'!$B:$U,20,FALSE))</f>
        <v>248</v>
      </c>
      <c r="E247" t="str">
        <f>VLOOKUP(D247,'[1]Gen IV'!$A:$B,2,FALSE)</f>
        <v>Tyranitar</v>
      </c>
      <c r="F247" t="str">
        <f t="shared" si="13"/>
        <v>Pupitar</v>
      </c>
      <c r="G247">
        <f>VLOOKUP(B247,Sheet2!B:D,2,FALSE)</f>
        <v>30</v>
      </c>
      <c r="H247" t="s">
        <v>49</v>
      </c>
      <c r="I24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</v>
      </c>
      <c r="J247">
        <f t="shared" si="12"/>
        <v>247</v>
      </c>
      <c r="K247" t="s">
        <v>49</v>
      </c>
      <c r="L24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</v>
      </c>
    </row>
    <row r="248" spans="1:12" x14ac:dyDescent="0.5">
      <c r="A248">
        <f>'[1]Gen III'!A248</f>
        <v>247</v>
      </c>
      <c r="B248" t="s">
        <v>373</v>
      </c>
      <c r="C248">
        <v>247</v>
      </c>
      <c r="D248">
        <f>IF(VLOOKUP(B248,'[1]Gen IV'!$B:$U,20,FALSE)&gt;400,A248,VLOOKUP(B248,'[1]Gen IV'!$B:$U,20,FALSE))</f>
        <v>248</v>
      </c>
      <c r="E248" t="str">
        <f>VLOOKUP(D248,'[1]Gen IV'!$A:$B,2,FALSE)</f>
        <v>Tyranitar</v>
      </c>
      <c r="F248" t="str">
        <f t="shared" si="13"/>
        <v>Tyranitar</v>
      </c>
      <c r="G248">
        <f>VLOOKUP(B248,Sheet2!B:D,2,FALSE)</f>
        <v>55</v>
      </c>
      <c r="H248" t="s">
        <v>49</v>
      </c>
      <c r="I24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</v>
      </c>
      <c r="J248">
        <f t="shared" si="12"/>
        <v>248</v>
      </c>
      <c r="K248" t="s">
        <v>49</v>
      </c>
      <c r="L24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</v>
      </c>
    </row>
    <row r="249" spans="1:12" x14ac:dyDescent="0.5">
      <c r="A249">
        <f>'[1]Gen III'!A249</f>
        <v>248</v>
      </c>
      <c r="B249" t="s">
        <v>187</v>
      </c>
      <c r="C249">
        <v>248</v>
      </c>
      <c r="D249">
        <f>IF(VLOOKUP(B249,'[1]Gen IV'!$B:$U,20,FALSE)&gt;400,A249,VLOOKUP(B249,'[1]Gen IV'!$B:$U,20,FALSE))</f>
        <v>248</v>
      </c>
      <c r="E249" t="str">
        <f>VLOOKUP(D249,'[1]Gen IV'!$A:$B,2,FALSE)</f>
        <v>Tyranitar</v>
      </c>
      <c r="F249" t="str">
        <f t="shared" si="13"/>
        <v>Tyranitar</v>
      </c>
      <c r="G249">
        <f>VLOOKUP(B249,Sheet2!B:D,2,FALSE)</f>
        <v>0</v>
      </c>
      <c r="H249" t="s">
        <v>49</v>
      </c>
      <c r="I249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</v>
      </c>
      <c r="J249">
        <f t="shared" si="12"/>
        <v>248</v>
      </c>
      <c r="K249" t="s">
        <v>49</v>
      </c>
      <c r="L24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</v>
      </c>
    </row>
    <row r="250" spans="1:12" x14ac:dyDescent="0.5">
      <c r="A250">
        <f>'[1]Gen III'!A250</f>
        <v>249</v>
      </c>
      <c r="B250" t="s">
        <v>188</v>
      </c>
      <c r="C250">
        <v>249</v>
      </c>
      <c r="D250">
        <f>IF(VLOOKUP(B250,'[1]Gen IV'!$B:$U,20,FALSE)&gt;400,A250,VLOOKUP(B250,'[1]Gen IV'!$B:$U,20,FALSE))</f>
        <v>249</v>
      </c>
      <c r="E250" t="str">
        <f>VLOOKUP(D250,'[1]Gen IV'!$A:$B,2,FALSE)</f>
        <v>Lugia</v>
      </c>
      <c r="F250" t="str">
        <f t="shared" si="13"/>
        <v>Lugia</v>
      </c>
      <c r="G250">
        <f>VLOOKUP(B250,Sheet2!B:D,2,FALSE)</f>
        <v>0</v>
      </c>
      <c r="H250" t="s">
        <v>49</v>
      </c>
      <c r="I250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</v>
      </c>
      <c r="J250">
        <f t="shared" si="12"/>
        <v>249</v>
      </c>
      <c r="K250" t="s">
        <v>49</v>
      </c>
      <c r="L250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</v>
      </c>
    </row>
    <row r="251" spans="1:12" x14ac:dyDescent="0.5">
      <c r="A251">
        <f>'[1]Gen III'!A251</f>
        <v>250</v>
      </c>
      <c r="B251" t="s">
        <v>189</v>
      </c>
      <c r="C251">
        <v>250</v>
      </c>
      <c r="D251">
        <f>IF(VLOOKUP(B251,'[1]Gen IV'!$B:$U,20,FALSE)&gt;400,A251,VLOOKUP(B251,'[1]Gen IV'!$B:$U,20,FALSE))</f>
        <v>250</v>
      </c>
      <c r="E251" t="str">
        <f>VLOOKUP(D251,'[1]Gen IV'!$A:$B,2,FALSE)</f>
        <v>Ho-Oh</v>
      </c>
      <c r="F251" t="str">
        <f t="shared" si="13"/>
        <v>Ho-Oh</v>
      </c>
      <c r="G251">
        <f>VLOOKUP(B251,Sheet2!B:D,2,FALSE)</f>
        <v>0</v>
      </c>
      <c r="H251" t="s">
        <v>49</v>
      </c>
      <c r="I251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</v>
      </c>
      <c r="J251">
        <f t="shared" si="12"/>
        <v>250</v>
      </c>
      <c r="K251" t="s">
        <v>49</v>
      </c>
      <c r="L251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</v>
      </c>
    </row>
    <row r="252" spans="1:12" x14ac:dyDescent="0.5">
      <c r="A252">
        <f>'[1]Gen III'!A252</f>
        <v>251</v>
      </c>
      <c r="B252" t="s">
        <v>190</v>
      </c>
      <c r="C252">
        <v>251</v>
      </c>
      <c r="D252">
        <f>IF(VLOOKUP(B252,'[1]Gen IV'!$B:$U,20,FALSE)&gt;400,A252,VLOOKUP(B252,'[1]Gen IV'!$B:$U,20,FALSE))</f>
        <v>251</v>
      </c>
      <c r="E252" t="str">
        <f>VLOOKUP(D252,'[1]Gen IV'!$A:$B,2,FALSE)</f>
        <v>Celebi</v>
      </c>
      <c r="F252" t="str">
        <f t="shared" si="13"/>
        <v>Celebi</v>
      </c>
      <c r="G252">
        <f>VLOOKUP(B252,Sheet2!B:D,2,FALSE)</f>
        <v>0</v>
      </c>
      <c r="H252" t="s">
        <v>49</v>
      </c>
      <c r="I252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</v>
      </c>
      <c r="J252">
        <f t="shared" si="12"/>
        <v>251</v>
      </c>
      <c r="K252" t="s">
        <v>49</v>
      </c>
      <c r="L252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</v>
      </c>
    </row>
    <row r="253" spans="1:12" x14ac:dyDescent="0.5">
      <c r="A253">
        <f>'[1]Gen III'!A253</f>
        <v>252</v>
      </c>
      <c r="B253" t="s">
        <v>374</v>
      </c>
      <c r="C253">
        <v>252</v>
      </c>
      <c r="D253">
        <v>1</v>
      </c>
      <c r="E253" t="str">
        <f>VLOOKUP(D253,'[1]Gen IV'!$A:$B,2,FALSE)</f>
        <v>Bulbasaur</v>
      </c>
      <c r="F253" t="str">
        <f t="shared" si="13"/>
        <v>? (glitch Pokémon)</v>
      </c>
      <c r="G253">
        <v>0</v>
      </c>
      <c r="H253" t="s">
        <v>49</v>
      </c>
      <c r="I253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</v>
      </c>
      <c r="J253">
        <f>A253</f>
        <v>252</v>
      </c>
      <c r="K253" t="s">
        <v>49</v>
      </c>
      <c r="L253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</v>
      </c>
    </row>
    <row r="254" spans="1:12" x14ac:dyDescent="0.5">
      <c r="A254">
        <f>'[1]Gen III'!A254</f>
        <v>253</v>
      </c>
      <c r="B254" t="s">
        <v>374</v>
      </c>
      <c r="C254">
        <v>253</v>
      </c>
      <c r="D254">
        <v>1</v>
      </c>
      <c r="E254" t="str">
        <f>VLOOKUP(D254,'[1]Gen IV'!$A:$B,2,FALSE)</f>
        <v>Bulbasaur</v>
      </c>
      <c r="F254" t="str">
        <f t="shared" si="13"/>
        <v>? (glitch Pokémon)</v>
      </c>
      <c r="G254">
        <v>0</v>
      </c>
      <c r="H254" t="s">
        <v>49</v>
      </c>
      <c r="I254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</v>
      </c>
      <c r="J254">
        <f t="shared" ref="J254:J277" si="16">A254</f>
        <v>253</v>
      </c>
      <c r="K254" t="s">
        <v>49</v>
      </c>
      <c r="L254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</v>
      </c>
    </row>
    <row r="255" spans="1:12" x14ac:dyDescent="0.5">
      <c r="A255">
        <f>'[1]Gen III'!A255</f>
        <v>254</v>
      </c>
      <c r="B255" t="s">
        <v>374</v>
      </c>
      <c r="C255">
        <v>254</v>
      </c>
      <c r="D255">
        <v>1</v>
      </c>
      <c r="E255" t="str">
        <f>VLOOKUP(D255,'[1]Gen IV'!$A:$B,2,FALSE)</f>
        <v>Bulbasaur</v>
      </c>
      <c r="F255" t="str">
        <f t="shared" si="13"/>
        <v>? (glitch Pokémon)</v>
      </c>
      <c r="G255">
        <v>0</v>
      </c>
      <c r="H255" t="s">
        <v>49</v>
      </c>
      <c r="I255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</v>
      </c>
      <c r="J255">
        <f t="shared" si="16"/>
        <v>254</v>
      </c>
      <c r="K255" t="s">
        <v>49</v>
      </c>
      <c r="L255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</v>
      </c>
    </row>
    <row r="256" spans="1:12" x14ac:dyDescent="0.5">
      <c r="A256">
        <f>'[1]Gen III'!A256</f>
        <v>255</v>
      </c>
      <c r="B256" t="s">
        <v>374</v>
      </c>
      <c r="C256">
        <v>255</v>
      </c>
      <c r="D256">
        <v>1</v>
      </c>
      <c r="E256" t="str">
        <f>VLOOKUP(D256,'[1]Gen IV'!$A:$B,2,FALSE)</f>
        <v>Bulbasaur</v>
      </c>
      <c r="F256" t="str">
        <f t="shared" si="13"/>
        <v>? (glitch Pokémon)</v>
      </c>
      <c r="G256">
        <v>0</v>
      </c>
      <c r="H256" t="s">
        <v>49</v>
      </c>
      <c r="I256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</v>
      </c>
      <c r="J256">
        <f t="shared" si="16"/>
        <v>255</v>
      </c>
      <c r="K256" t="s">
        <v>49</v>
      </c>
      <c r="L256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</v>
      </c>
    </row>
    <row r="257" spans="1:12" x14ac:dyDescent="0.5">
      <c r="A257">
        <f>'[1]Gen III'!A257</f>
        <v>256</v>
      </c>
      <c r="B257" t="s">
        <v>374</v>
      </c>
      <c r="C257">
        <v>256</v>
      </c>
      <c r="D257">
        <v>1</v>
      </c>
      <c r="E257" t="str">
        <f>VLOOKUP(D257,'[1]Gen IV'!$A:$B,2,FALSE)</f>
        <v>Bulbasaur</v>
      </c>
      <c r="F257" t="str">
        <f t="shared" si="13"/>
        <v>? (glitch Pokémon)</v>
      </c>
      <c r="G257">
        <v>0</v>
      </c>
      <c r="H257" t="s">
        <v>49</v>
      </c>
      <c r="I257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</v>
      </c>
      <c r="J257">
        <f t="shared" si="16"/>
        <v>256</v>
      </c>
      <c r="K257" t="s">
        <v>49</v>
      </c>
      <c r="L257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</v>
      </c>
    </row>
    <row r="258" spans="1:12" x14ac:dyDescent="0.5">
      <c r="A258">
        <f>'[1]Gen III'!A258</f>
        <v>257</v>
      </c>
      <c r="B258" t="s">
        <v>374</v>
      </c>
      <c r="C258">
        <v>257</v>
      </c>
      <c r="D258">
        <v>1</v>
      </c>
      <c r="E258" t="str">
        <f>VLOOKUP(D258,'[1]Gen IV'!$A:$B,2,FALSE)</f>
        <v>Bulbasaur</v>
      </c>
      <c r="F258" t="str">
        <f t="shared" si="13"/>
        <v>? (glitch Pokémon)</v>
      </c>
      <c r="G258">
        <v>0</v>
      </c>
      <c r="H258" t="s">
        <v>49</v>
      </c>
      <c r="I258" t="str">
        <f t="shared" si="1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</v>
      </c>
      <c r="J258">
        <f t="shared" si="16"/>
        <v>257</v>
      </c>
      <c r="K258" t="s">
        <v>49</v>
      </c>
      <c r="L258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</v>
      </c>
    </row>
    <row r="259" spans="1:12" x14ac:dyDescent="0.5">
      <c r="A259">
        <f>'[1]Gen III'!A259</f>
        <v>258</v>
      </c>
      <c r="B259" t="s">
        <v>374</v>
      </c>
      <c r="C259">
        <v>258</v>
      </c>
      <c r="D259">
        <v>1</v>
      </c>
      <c r="E259" t="str">
        <f>VLOOKUP(D259,'[1]Gen IV'!$A:$B,2,FALSE)</f>
        <v>Bulbasaur</v>
      </c>
      <c r="F259" t="str">
        <f t="shared" ref="F259:F277" si="17">IF(AND(E259=E260,E260=E261),B260,E259)</f>
        <v>? (glitch Pokémon)</v>
      </c>
      <c r="G259">
        <v>0</v>
      </c>
      <c r="H259" t="s">
        <v>49</v>
      </c>
      <c r="I259" t="str">
        <f t="shared" ref="I259:I322" si="18">_xlfn.CONCAT(I258,G259,H259)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</v>
      </c>
      <c r="J259">
        <f t="shared" si="16"/>
        <v>258</v>
      </c>
      <c r="K259" t="s">
        <v>49</v>
      </c>
      <c r="L259" t="str">
        <f t="shared" si="1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</v>
      </c>
    </row>
    <row r="260" spans="1:12" x14ac:dyDescent="0.5">
      <c r="A260">
        <f>'[1]Gen III'!A260</f>
        <v>259</v>
      </c>
      <c r="B260" t="s">
        <v>374</v>
      </c>
      <c r="C260">
        <v>259</v>
      </c>
      <c r="D260">
        <v>1</v>
      </c>
      <c r="E260" t="str">
        <f>VLOOKUP(D260,'[1]Gen IV'!$A:$B,2,FALSE)</f>
        <v>Bulbasaur</v>
      </c>
      <c r="F260" t="str">
        <f t="shared" si="17"/>
        <v>? (glitch Pokémon)</v>
      </c>
      <c r="G260">
        <v>0</v>
      </c>
      <c r="H260" t="s">
        <v>49</v>
      </c>
      <c r="I26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</v>
      </c>
      <c r="J260">
        <f t="shared" si="16"/>
        <v>259</v>
      </c>
      <c r="K260" t="s">
        <v>49</v>
      </c>
      <c r="L260" t="str">
        <f t="shared" ref="L260:L323" si="19">_xlfn.CONCAT(L259,J260,K260)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</v>
      </c>
    </row>
    <row r="261" spans="1:12" x14ac:dyDescent="0.5">
      <c r="A261">
        <f>'[1]Gen III'!A261</f>
        <v>260</v>
      </c>
      <c r="B261" t="s">
        <v>374</v>
      </c>
      <c r="C261">
        <v>260</v>
      </c>
      <c r="D261">
        <v>1</v>
      </c>
      <c r="E261" t="str">
        <f>VLOOKUP(D261,'[1]Gen IV'!$A:$B,2,FALSE)</f>
        <v>Bulbasaur</v>
      </c>
      <c r="F261" t="str">
        <f t="shared" si="17"/>
        <v>? (glitch Pokémon)</v>
      </c>
      <c r="G261">
        <v>0</v>
      </c>
      <c r="H261" t="s">
        <v>49</v>
      </c>
      <c r="I26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</v>
      </c>
      <c r="J261">
        <f t="shared" si="16"/>
        <v>260</v>
      </c>
      <c r="K261" t="s">
        <v>49</v>
      </c>
      <c r="L26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</v>
      </c>
    </row>
    <row r="262" spans="1:12" x14ac:dyDescent="0.5">
      <c r="A262">
        <f>'[1]Gen III'!A262</f>
        <v>261</v>
      </c>
      <c r="B262" t="s">
        <v>374</v>
      </c>
      <c r="C262">
        <v>261</v>
      </c>
      <c r="D262">
        <v>1</v>
      </c>
      <c r="E262" t="str">
        <f>VLOOKUP(D262,'[1]Gen IV'!$A:$B,2,FALSE)</f>
        <v>Bulbasaur</v>
      </c>
      <c r="F262" t="str">
        <f t="shared" si="17"/>
        <v>? (glitch Pokémon)</v>
      </c>
      <c r="G262">
        <v>0</v>
      </c>
      <c r="H262" t="s">
        <v>49</v>
      </c>
      <c r="I26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</v>
      </c>
      <c r="J262">
        <f t="shared" si="16"/>
        <v>261</v>
      </c>
      <c r="K262" t="s">
        <v>49</v>
      </c>
      <c r="L26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</v>
      </c>
    </row>
    <row r="263" spans="1:12" x14ac:dyDescent="0.5">
      <c r="A263">
        <f>'[1]Gen III'!A263</f>
        <v>262</v>
      </c>
      <c r="B263" t="s">
        <v>374</v>
      </c>
      <c r="C263">
        <v>262</v>
      </c>
      <c r="D263">
        <v>1</v>
      </c>
      <c r="E263" t="str">
        <f>VLOOKUP(D263,'[1]Gen IV'!$A:$B,2,FALSE)</f>
        <v>Bulbasaur</v>
      </c>
      <c r="F263" t="str">
        <f t="shared" si="17"/>
        <v>? (glitch Pokémon)</v>
      </c>
      <c r="G263">
        <v>0</v>
      </c>
      <c r="H263" t="s">
        <v>49</v>
      </c>
      <c r="I26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</v>
      </c>
      <c r="J263">
        <f t="shared" si="16"/>
        <v>262</v>
      </c>
      <c r="K263" t="s">
        <v>49</v>
      </c>
      <c r="L26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</v>
      </c>
    </row>
    <row r="264" spans="1:12" x14ac:dyDescent="0.5">
      <c r="A264">
        <f>'[1]Gen III'!A264</f>
        <v>263</v>
      </c>
      <c r="B264" t="s">
        <v>374</v>
      </c>
      <c r="C264">
        <v>263</v>
      </c>
      <c r="D264">
        <v>1</v>
      </c>
      <c r="E264" t="str">
        <f>VLOOKUP(D264,'[1]Gen IV'!$A:$B,2,FALSE)</f>
        <v>Bulbasaur</v>
      </c>
      <c r="F264" t="str">
        <f t="shared" si="17"/>
        <v>? (glitch Pokémon)</v>
      </c>
      <c r="G264">
        <v>0</v>
      </c>
      <c r="H264" t="s">
        <v>49</v>
      </c>
      <c r="I26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</v>
      </c>
      <c r="J264">
        <f t="shared" si="16"/>
        <v>263</v>
      </c>
      <c r="K264" t="s">
        <v>49</v>
      </c>
      <c r="L26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</v>
      </c>
    </row>
    <row r="265" spans="1:12" x14ac:dyDescent="0.5">
      <c r="A265">
        <f>'[1]Gen III'!A265</f>
        <v>264</v>
      </c>
      <c r="B265" t="s">
        <v>374</v>
      </c>
      <c r="C265">
        <v>264</v>
      </c>
      <c r="D265">
        <v>1</v>
      </c>
      <c r="E265" t="str">
        <f>VLOOKUP(D265,'[1]Gen IV'!$A:$B,2,FALSE)</f>
        <v>Bulbasaur</v>
      </c>
      <c r="F265" t="str">
        <f t="shared" si="17"/>
        <v>? (glitch Pokémon)</v>
      </c>
      <c r="G265">
        <v>0</v>
      </c>
      <c r="H265" t="s">
        <v>49</v>
      </c>
      <c r="I26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</v>
      </c>
      <c r="J265">
        <f t="shared" si="16"/>
        <v>264</v>
      </c>
      <c r="K265" t="s">
        <v>49</v>
      </c>
      <c r="L26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</v>
      </c>
    </row>
    <row r="266" spans="1:12" x14ac:dyDescent="0.5">
      <c r="A266">
        <f>'[1]Gen III'!A266</f>
        <v>265</v>
      </c>
      <c r="B266" t="s">
        <v>374</v>
      </c>
      <c r="C266">
        <v>265</v>
      </c>
      <c r="D266">
        <v>1</v>
      </c>
      <c r="E266" t="str">
        <f>VLOOKUP(D266,'[1]Gen IV'!$A:$B,2,FALSE)</f>
        <v>Bulbasaur</v>
      </c>
      <c r="F266" t="str">
        <f t="shared" si="17"/>
        <v>? (glitch Pokémon)</v>
      </c>
      <c r="G266">
        <v>0</v>
      </c>
      <c r="H266" t="s">
        <v>49</v>
      </c>
      <c r="I26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</v>
      </c>
      <c r="J266">
        <f t="shared" si="16"/>
        <v>265</v>
      </c>
      <c r="K266" t="s">
        <v>49</v>
      </c>
      <c r="L26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</v>
      </c>
    </row>
    <row r="267" spans="1:12" x14ac:dyDescent="0.5">
      <c r="A267">
        <f>'[1]Gen III'!A267</f>
        <v>266</v>
      </c>
      <c r="B267" t="s">
        <v>374</v>
      </c>
      <c r="C267">
        <v>266</v>
      </c>
      <c r="D267">
        <v>1</v>
      </c>
      <c r="E267" t="str">
        <f>VLOOKUP(D267,'[1]Gen IV'!$A:$B,2,FALSE)</f>
        <v>Bulbasaur</v>
      </c>
      <c r="F267" t="str">
        <f t="shared" si="17"/>
        <v>? (glitch Pokémon)</v>
      </c>
      <c r="G267">
        <v>0</v>
      </c>
      <c r="H267" t="s">
        <v>49</v>
      </c>
      <c r="I26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</v>
      </c>
      <c r="J267">
        <f t="shared" si="16"/>
        <v>266</v>
      </c>
      <c r="K267" t="s">
        <v>49</v>
      </c>
      <c r="L26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</v>
      </c>
    </row>
    <row r="268" spans="1:12" x14ac:dyDescent="0.5">
      <c r="A268">
        <f>'[1]Gen III'!A268</f>
        <v>267</v>
      </c>
      <c r="B268" t="s">
        <v>374</v>
      </c>
      <c r="C268">
        <v>267</v>
      </c>
      <c r="D268">
        <v>1</v>
      </c>
      <c r="E268" t="str">
        <f>VLOOKUP(D268,'[1]Gen IV'!$A:$B,2,FALSE)</f>
        <v>Bulbasaur</v>
      </c>
      <c r="F268" t="str">
        <f t="shared" si="17"/>
        <v>? (glitch Pokémon)</v>
      </c>
      <c r="G268">
        <v>0</v>
      </c>
      <c r="H268" t="s">
        <v>49</v>
      </c>
      <c r="I26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</v>
      </c>
      <c r="J268">
        <f t="shared" si="16"/>
        <v>267</v>
      </c>
      <c r="K268" t="s">
        <v>49</v>
      </c>
      <c r="L26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</v>
      </c>
    </row>
    <row r="269" spans="1:12" x14ac:dyDescent="0.5">
      <c r="A269">
        <f>'[1]Gen III'!A269</f>
        <v>268</v>
      </c>
      <c r="B269" t="s">
        <v>374</v>
      </c>
      <c r="C269">
        <v>268</v>
      </c>
      <c r="D269">
        <v>1</v>
      </c>
      <c r="E269" t="str">
        <f>VLOOKUP(D269,'[1]Gen IV'!$A:$B,2,FALSE)</f>
        <v>Bulbasaur</v>
      </c>
      <c r="F269" t="str">
        <f t="shared" si="17"/>
        <v>? (glitch Pokémon)</v>
      </c>
      <c r="G269">
        <v>0</v>
      </c>
      <c r="H269" t="s">
        <v>49</v>
      </c>
      <c r="I26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</v>
      </c>
      <c r="J269">
        <f t="shared" si="16"/>
        <v>268</v>
      </c>
      <c r="K269" t="s">
        <v>49</v>
      </c>
      <c r="L26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</v>
      </c>
    </row>
    <row r="270" spans="1:12" x14ac:dyDescent="0.5">
      <c r="A270">
        <f>'[1]Gen III'!A270</f>
        <v>269</v>
      </c>
      <c r="B270" t="s">
        <v>374</v>
      </c>
      <c r="C270">
        <v>269</v>
      </c>
      <c r="D270">
        <v>1</v>
      </c>
      <c r="E270" t="str">
        <f>VLOOKUP(D270,'[1]Gen IV'!$A:$B,2,FALSE)</f>
        <v>Bulbasaur</v>
      </c>
      <c r="F270" t="str">
        <f t="shared" si="17"/>
        <v>? (glitch Pokémon)</v>
      </c>
      <c r="G270">
        <v>0</v>
      </c>
      <c r="H270" t="s">
        <v>49</v>
      </c>
      <c r="I27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</v>
      </c>
      <c r="J270">
        <f t="shared" si="16"/>
        <v>269</v>
      </c>
      <c r="K270" t="s">
        <v>49</v>
      </c>
      <c r="L27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</v>
      </c>
    </row>
    <row r="271" spans="1:12" x14ac:dyDescent="0.5">
      <c r="A271">
        <f>'[1]Gen III'!A271</f>
        <v>270</v>
      </c>
      <c r="B271" t="s">
        <v>374</v>
      </c>
      <c r="C271">
        <v>270</v>
      </c>
      <c r="D271">
        <v>1</v>
      </c>
      <c r="E271" t="str">
        <f>VLOOKUP(D271,'[1]Gen IV'!$A:$B,2,FALSE)</f>
        <v>Bulbasaur</v>
      </c>
      <c r="F271" t="str">
        <f t="shared" si="17"/>
        <v>? (glitch Pokémon)</v>
      </c>
      <c r="G271">
        <v>0</v>
      </c>
      <c r="H271" t="s">
        <v>49</v>
      </c>
      <c r="I27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</v>
      </c>
      <c r="J271">
        <f t="shared" si="16"/>
        <v>270</v>
      </c>
      <c r="K271" t="s">
        <v>49</v>
      </c>
      <c r="L27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</v>
      </c>
    </row>
    <row r="272" spans="1:12" x14ac:dyDescent="0.5">
      <c r="A272">
        <f>'[1]Gen III'!A272</f>
        <v>271</v>
      </c>
      <c r="B272" t="s">
        <v>374</v>
      </c>
      <c r="C272">
        <v>271</v>
      </c>
      <c r="D272">
        <v>1</v>
      </c>
      <c r="E272" t="str">
        <f>VLOOKUP(D272,'[1]Gen IV'!$A:$B,2,FALSE)</f>
        <v>Bulbasaur</v>
      </c>
      <c r="F272" t="str">
        <f t="shared" si="17"/>
        <v>? (glitch Pokémon)</v>
      </c>
      <c r="G272">
        <v>0</v>
      </c>
      <c r="H272" t="s">
        <v>49</v>
      </c>
      <c r="I27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</v>
      </c>
      <c r="J272">
        <f t="shared" si="16"/>
        <v>271</v>
      </c>
      <c r="K272" t="s">
        <v>49</v>
      </c>
      <c r="L27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</v>
      </c>
    </row>
    <row r="273" spans="1:12" x14ac:dyDescent="0.5">
      <c r="A273">
        <f>'[1]Gen III'!A273</f>
        <v>272</v>
      </c>
      <c r="B273" t="s">
        <v>374</v>
      </c>
      <c r="C273">
        <v>272</v>
      </c>
      <c r="D273">
        <v>1</v>
      </c>
      <c r="E273" t="str">
        <f>VLOOKUP(D273,'[1]Gen IV'!$A:$B,2,FALSE)</f>
        <v>Bulbasaur</v>
      </c>
      <c r="F273" t="str">
        <f t="shared" si="17"/>
        <v>? (glitch Pokémon)</v>
      </c>
      <c r="G273">
        <v>0</v>
      </c>
      <c r="H273" t="s">
        <v>49</v>
      </c>
      <c r="I27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</v>
      </c>
      <c r="J273">
        <f t="shared" si="16"/>
        <v>272</v>
      </c>
      <c r="K273" t="s">
        <v>49</v>
      </c>
      <c r="L27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</v>
      </c>
    </row>
    <row r="274" spans="1:12" x14ac:dyDescent="0.5">
      <c r="A274">
        <f>'[1]Gen III'!A274</f>
        <v>273</v>
      </c>
      <c r="B274" t="s">
        <v>374</v>
      </c>
      <c r="C274">
        <v>273</v>
      </c>
      <c r="D274">
        <v>1</v>
      </c>
      <c r="E274" t="str">
        <f>VLOOKUP(D274,'[1]Gen IV'!$A:$B,2,FALSE)</f>
        <v>Bulbasaur</v>
      </c>
      <c r="F274" t="str">
        <f t="shared" si="17"/>
        <v>? (glitch Pokémon)</v>
      </c>
      <c r="G274">
        <v>0</v>
      </c>
      <c r="H274" t="s">
        <v>49</v>
      </c>
      <c r="I27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</v>
      </c>
      <c r="J274">
        <f t="shared" si="16"/>
        <v>273</v>
      </c>
      <c r="K274" t="s">
        <v>49</v>
      </c>
      <c r="L27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</v>
      </c>
    </row>
    <row r="275" spans="1:12" x14ac:dyDescent="0.5">
      <c r="A275">
        <f>'[1]Gen III'!A275</f>
        <v>274</v>
      </c>
      <c r="B275" t="s">
        <v>374</v>
      </c>
      <c r="C275">
        <v>274</v>
      </c>
      <c r="D275">
        <v>1</v>
      </c>
      <c r="E275" t="str">
        <f>VLOOKUP(D275,'[1]Gen IV'!$A:$B,2,FALSE)</f>
        <v>Bulbasaur</v>
      </c>
      <c r="F275" t="str">
        <f t="shared" si="17"/>
        <v>? (glitch Pokémon)</v>
      </c>
      <c r="G275">
        <v>0</v>
      </c>
      <c r="H275" t="s">
        <v>49</v>
      </c>
      <c r="I27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</v>
      </c>
      <c r="J275">
        <f t="shared" si="16"/>
        <v>274</v>
      </c>
      <c r="K275" t="s">
        <v>49</v>
      </c>
      <c r="L27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</v>
      </c>
    </row>
    <row r="276" spans="1:12" x14ac:dyDescent="0.5">
      <c r="A276">
        <f>'[1]Gen III'!A276</f>
        <v>275</v>
      </c>
      <c r="B276" t="s">
        <v>374</v>
      </c>
      <c r="C276">
        <v>275</v>
      </c>
      <c r="D276">
        <v>1</v>
      </c>
      <c r="E276" t="str">
        <f>VLOOKUP(D276,'[1]Gen IV'!$A:$B,2,FALSE)</f>
        <v>Bulbasaur</v>
      </c>
      <c r="F276" t="str">
        <f t="shared" si="17"/>
        <v>Bulbasaur</v>
      </c>
      <c r="G276">
        <v>0</v>
      </c>
      <c r="H276" t="s">
        <v>49</v>
      </c>
      <c r="I27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</v>
      </c>
      <c r="J276">
        <f t="shared" si="16"/>
        <v>275</v>
      </c>
      <c r="K276" t="s">
        <v>49</v>
      </c>
      <c r="L27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</v>
      </c>
    </row>
    <row r="277" spans="1:12" x14ac:dyDescent="0.5">
      <c r="A277">
        <f>'[1]Gen III'!A277</f>
        <v>276</v>
      </c>
      <c r="B277" t="s">
        <v>374</v>
      </c>
      <c r="C277">
        <v>276</v>
      </c>
      <c r="D277">
        <v>1</v>
      </c>
      <c r="E277" t="str">
        <f>VLOOKUP(D277,'[1]Gen IV'!$A:$B,2,FALSE)</f>
        <v>Bulbasaur</v>
      </c>
      <c r="F277" t="str">
        <f t="shared" si="17"/>
        <v>Bulbasaur</v>
      </c>
      <c r="G277">
        <v>0</v>
      </c>
      <c r="H277" t="s">
        <v>49</v>
      </c>
      <c r="I27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</v>
      </c>
      <c r="J277">
        <f t="shared" si="16"/>
        <v>276</v>
      </c>
      <c r="K277" t="s">
        <v>49</v>
      </c>
      <c r="L27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</v>
      </c>
    </row>
    <row r="278" spans="1:12" x14ac:dyDescent="0.5">
      <c r="A278">
        <f>'[1]Gen III'!A278</f>
        <v>277</v>
      </c>
      <c r="B278" t="s">
        <v>437</v>
      </c>
      <c r="C278">
        <v>277</v>
      </c>
      <c r="D278">
        <f>IF(VLOOKUP(B278,'[1]Gen IV'!$B:$U,20,FALSE)&gt;400,A278,VLOOKUP(B278,'[1]Gen IV'!$B:$U,20,FALSE))</f>
        <v>254</v>
      </c>
      <c r="E278" t="str">
        <f>VLOOKUP(D278,'[1]Gen IV'!$A:$B,2,FALSE)</f>
        <v>Sceptile</v>
      </c>
      <c r="F278" t="str">
        <f t="shared" ref="F278:F309" si="20">IF(AND(E278=E279,E279=E280),B279,E278)</f>
        <v>Grovyle</v>
      </c>
      <c r="G278">
        <f>VLOOKUP(B278,Sheet2!B:D,2,FALSE)</f>
        <v>16</v>
      </c>
      <c r="H278" t="s">
        <v>49</v>
      </c>
      <c r="I27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</v>
      </c>
      <c r="J278">
        <f t="shared" ref="J278:J309" si="21">VLOOKUP(F278,B:C,2,FALSE)</f>
        <v>278</v>
      </c>
      <c r="K278" t="s">
        <v>49</v>
      </c>
      <c r="L27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</v>
      </c>
    </row>
    <row r="279" spans="1:12" x14ac:dyDescent="0.5">
      <c r="A279">
        <f>'[1]Gen III'!A279</f>
        <v>278</v>
      </c>
      <c r="B279" t="s">
        <v>375</v>
      </c>
      <c r="C279">
        <v>278</v>
      </c>
      <c r="D279">
        <f>IF(VLOOKUP(B279,'[1]Gen IV'!$B:$U,20,FALSE)&gt;400,A279,VLOOKUP(B279,'[1]Gen IV'!$B:$U,20,FALSE))</f>
        <v>254</v>
      </c>
      <c r="E279" t="str">
        <f>VLOOKUP(D279,'[1]Gen IV'!$A:$B,2,FALSE)</f>
        <v>Sceptile</v>
      </c>
      <c r="F279" t="str">
        <f t="shared" si="20"/>
        <v>Sceptile</v>
      </c>
      <c r="G279">
        <f>VLOOKUP(B279,Sheet2!B:D,2,FALSE)</f>
        <v>36</v>
      </c>
      <c r="H279" t="s">
        <v>49</v>
      </c>
      <c r="I27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</v>
      </c>
      <c r="J279">
        <f t="shared" si="21"/>
        <v>279</v>
      </c>
      <c r="K279" t="s">
        <v>49</v>
      </c>
      <c r="L27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</v>
      </c>
    </row>
    <row r="280" spans="1:12" x14ac:dyDescent="0.5">
      <c r="A280">
        <f>'[1]Gen III'!A280</f>
        <v>279</v>
      </c>
      <c r="B280" t="s">
        <v>191</v>
      </c>
      <c r="C280">
        <v>279</v>
      </c>
      <c r="D280">
        <f>IF(VLOOKUP(B280,'[1]Gen IV'!$B:$U,20,FALSE)&gt;400,A280,VLOOKUP(B280,'[1]Gen IV'!$B:$U,20,FALSE))</f>
        <v>254</v>
      </c>
      <c r="E280" t="str">
        <f>VLOOKUP(D280,'[1]Gen IV'!$A:$B,2,FALSE)</f>
        <v>Sceptile</v>
      </c>
      <c r="F280" t="str">
        <f t="shared" si="20"/>
        <v>Sceptile</v>
      </c>
      <c r="G280">
        <f>VLOOKUP(B280,Sheet2!B:D,2,FALSE)</f>
        <v>0</v>
      </c>
      <c r="H280" t="s">
        <v>49</v>
      </c>
      <c r="I28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</v>
      </c>
      <c r="J280">
        <f t="shared" si="21"/>
        <v>279</v>
      </c>
      <c r="K280" t="s">
        <v>49</v>
      </c>
      <c r="L28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</v>
      </c>
    </row>
    <row r="281" spans="1:12" x14ac:dyDescent="0.5">
      <c r="A281">
        <f>'[1]Gen III'!A281</f>
        <v>280</v>
      </c>
      <c r="B281" t="s">
        <v>376</v>
      </c>
      <c r="C281">
        <v>280</v>
      </c>
      <c r="D281">
        <f>IF(VLOOKUP(B281,'[1]Gen IV'!$B:$U,20,FALSE)&gt;400,A281,VLOOKUP(B281,'[1]Gen IV'!$B:$U,20,FALSE))</f>
        <v>257</v>
      </c>
      <c r="E281" t="str">
        <f>VLOOKUP(D281,'[1]Gen IV'!$A:$B,2,FALSE)</f>
        <v>Blaziken</v>
      </c>
      <c r="F281" t="str">
        <f t="shared" si="20"/>
        <v>Combusken</v>
      </c>
      <c r="G281">
        <f>VLOOKUP(B281,Sheet2!B:D,2,FALSE)</f>
        <v>16</v>
      </c>
      <c r="H281" t="s">
        <v>49</v>
      </c>
      <c r="I28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</v>
      </c>
      <c r="J281">
        <f t="shared" si="21"/>
        <v>281</v>
      </c>
      <c r="K281" t="s">
        <v>49</v>
      </c>
      <c r="L28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</v>
      </c>
    </row>
    <row r="282" spans="1:12" x14ac:dyDescent="0.5">
      <c r="A282">
        <f>'[1]Gen III'!A282</f>
        <v>281</v>
      </c>
      <c r="B282" t="s">
        <v>377</v>
      </c>
      <c r="C282">
        <v>281</v>
      </c>
      <c r="D282">
        <f>IF(VLOOKUP(B282,'[1]Gen IV'!$B:$U,20,FALSE)&gt;400,A282,VLOOKUP(B282,'[1]Gen IV'!$B:$U,20,FALSE))</f>
        <v>257</v>
      </c>
      <c r="E282" t="str">
        <f>VLOOKUP(D282,'[1]Gen IV'!$A:$B,2,FALSE)</f>
        <v>Blaziken</v>
      </c>
      <c r="F282" t="str">
        <f t="shared" si="20"/>
        <v>Blaziken</v>
      </c>
      <c r="G282">
        <f>VLOOKUP(B282,Sheet2!B:D,2,FALSE)</f>
        <v>36</v>
      </c>
      <c r="H282" t="s">
        <v>49</v>
      </c>
      <c r="I28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</v>
      </c>
      <c r="J282">
        <f t="shared" si="21"/>
        <v>282</v>
      </c>
      <c r="K282" t="s">
        <v>49</v>
      </c>
      <c r="L28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</v>
      </c>
    </row>
    <row r="283" spans="1:12" x14ac:dyDescent="0.5">
      <c r="A283">
        <f>'[1]Gen III'!A283</f>
        <v>282</v>
      </c>
      <c r="B283" t="s">
        <v>192</v>
      </c>
      <c r="C283">
        <v>282</v>
      </c>
      <c r="D283">
        <f>IF(VLOOKUP(B283,'[1]Gen IV'!$B:$U,20,FALSE)&gt;400,A283,VLOOKUP(B283,'[1]Gen IV'!$B:$U,20,FALSE))</f>
        <v>257</v>
      </c>
      <c r="E283" t="str">
        <f>VLOOKUP(D283,'[1]Gen IV'!$A:$B,2,FALSE)</f>
        <v>Blaziken</v>
      </c>
      <c r="F283" t="str">
        <f t="shared" si="20"/>
        <v>Blaziken</v>
      </c>
      <c r="G283">
        <f>VLOOKUP(B283,Sheet2!B:D,2,FALSE)</f>
        <v>0</v>
      </c>
      <c r="H283" t="s">
        <v>49</v>
      </c>
      <c r="I28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</v>
      </c>
      <c r="J283">
        <f t="shared" si="21"/>
        <v>282</v>
      </c>
      <c r="K283" t="s">
        <v>49</v>
      </c>
      <c r="L28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</v>
      </c>
    </row>
    <row r="284" spans="1:12" x14ac:dyDescent="0.5">
      <c r="A284">
        <f>'[1]Gen III'!A284</f>
        <v>283</v>
      </c>
      <c r="B284" t="s">
        <v>378</v>
      </c>
      <c r="C284">
        <v>283</v>
      </c>
      <c r="D284">
        <f>IF(VLOOKUP(B284,'[1]Gen IV'!$B:$U,20,FALSE)&gt;400,A284,VLOOKUP(B284,'[1]Gen IV'!$B:$U,20,FALSE))</f>
        <v>260</v>
      </c>
      <c r="E284" t="str">
        <f>VLOOKUP(D284,'[1]Gen IV'!$A:$B,2,FALSE)</f>
        <v>Swampert</v>
      </c>
      <c r="F284" t="str">
        <f t="shared" si="20"/>
        <v>Marshtomp</v>
      </c>
      <c r="G284">
        <f>VLOOKUP(B284,Sheet2!B:D,2,FALSE)</f>
        <v>16</v>
      </c>
      <c r="H284" t="s">
        <v>49</v>
      </c>
      <c r="I28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</v>
      </c>
      <c r="J284">
        <f t="shared" si="21"/>
        <v>284</v>
      </c>
      <c r="K284" t="s">
        <v>49</v>
      </c>
      <c r="L28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</v>
      </c>
    </row>
    <row r="285" spans="1:12" x14ac:dyDescent="0.5">
      <c r="A285">
        <f>'[1]Gen III'!A285</f>
        <v>284</v>
      </c>
      <c r="B285" t="s">
        <v>379</v>
      </c>
      <c r="C285">
        <v>284</v>
      </c>
      <c r="D285">
        <f>IF(VLOOKUP(B285,'[1]Gen IV'!$B:$U,20,FALSE)&gt;400,A285,VLOOKUP(B285,'[1]Gen IV'!$B:$U,20,FALSE))</f>
        <v>260</v>
      </c>
      <c r="E285" t="str">
        <f>VLOOKUP(D285,'[1]Gen IV'!$A:$B,2,FALSE)</f>
        <v>Swampert</v>
      </c>
      <c r="F285" t="str">
        <f t="shared" si="20"/>
        <v>Swampert</v>
      </c>
      <c r="G285">
        <f>VLOOKUP(B285,Sheet2!B:D,2,FALSE)</f>
        <v>36</v>
      </c>
      <c r="H285" t="s">
        <v>49</v>
      </c>
      <c r="I28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</v>
      </c>
      <c r="J285">
        <f t="shared" si="21"/>
        <v>285</v>
      </c>
      <c r="K285" t="s">
        <v>49</v>
      </c>
      <c r="L28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</v>
      </c>
    </row>
    <row r="286" spans="1:12" x14ac:dyDescent="0.5">
      <c r="A286">
        <f>'[1]Gen III'!A286</f>
        <v>285</v>
      </c>
      <c r="B286" t="s">
        <v>193</v>
      </c>
      <c r="C286">
        <v>285</v>
      </c>
      <c r="D286">
        <f>IF(VLOOKUP(B286,'[1]Gen IV'!$B:$U,20,FALSE)&gt;400,A286,VLOOKUP(B286,'[1]Gen IV'!$B:$U,20,FALSE))</f>
        <v>260</v>
      </c>
      <c r="E286" t="str">
        <f>VLOOKUP(D286,'[1]Gen IV'!$A:$B,2,FALSE)</f>
        <v>Swampert</v>
      </c>
      <c r="F286" t="str">
        <f t="shared" si="20"/>
        <v>Swampert</v>
      </c>
      <c r="G286">
        <f>VLOOKUP(B286,Sheet2!B:D,2,FALSE)</f>
        <v>0</v>
      </c>
      <c r="H286" t="s">
        <v>49</v>
      </c>
      <c r="I28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</v>
      </c>
      <c r="J286">
        <f t="shared" si="21"/>
        <v>285</v>
      </c>
      <c r="K286" t="s">
        <v>49</v>
      </c>
      <c r="L28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</v>
      </c>
    </row>
    <row r="287" spans="1:12" x14ac:dyDescent="0.5">
      <c r="A287">
        <f>'[1]Gen III'!A287</f>
        <v>286</v>
      </c>
      <c r="B287" t="s">
        <v>380</v>
      </c>
      <c r="C287">
        <v>286</v>
      </c>
      <c r="D287">
        <f>IF(VLOOKUP(B287,'[1]Gen IV'!$B:$U,20,FALSE)&gt;400,A287,VLOOKUP(B287,'[1]Gen IV'!$B:$U,20,FALSE))</f>
        <v>262</v>
      </c>
      <c r="E287" t="str">
        <f>VLOOKUP(D287,'[1]Gen IV'!$A:$B,2,FALSE)</f>
        <v>Mightyena</v>
      </c>
      <c r="F287" t="str">
        <f t="shared" si="20"/>
        <v>Mightyena</v>
      </c>
      <c r="G287">
        <f>VLOOKUP(B287,Sheet2!B:D,2,FALSE)</f>
        <v>18</v>
      </c>
      <c r="H287" t="s">
        <v>49</v>
      </c>
      <c r="I28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</v>
      </c>
      <c r="J287">
        <f t="shared" si="21"/>
        <v>287</v>
      </c>
      <c r="K287" t="s">
        <v>49</v>
      </c>
      <c r="L28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</v>
      </c>
    </row>
    <row r="288" spans="1:12" x14ac:dyDescent="0.5">
      <c r="A288">
        <f>'[1]Gen III'!A288</f>
        <v>287</v>
      </c>
      <c r="B288" t="s">
        <v>194</v>
      </c>
      <c r="C288">
        <v>287</v>
      </c>
      <c r="D288">
        <f>IF(VLOOKUP(B288,'[1]Gen IV'!$B:$U,20,FALSE)&gt;400,A288,VLOOKUP(B288,'[1]Gen IV'!$B:$U,20,FALSE))</f>
        <v>262</v>
      </c>
      <c r="E288" t="str">
        <f>VLOOKUP(D288,'[1]Gen IV'!$A:$B,2,FALSE)</f>
        <v>Mightyena</v>
      </c>
      <c r="F288" t="str">
        <f t="shared" si="20"/>
        <v>Mightyena</v>
      </c>
      <c r="G288">
        <f>VLOOKUP(B288,Sheet2!B:D,2,FALSE)</f>
        <v>0</v>
      </c>
      <c r="H288" t="s">
        <v>49</v>
      </c>
      <c r="I28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</v>
      </c>
      <c r="J288">
        <f t="shared" si="21"/>
        <v>287</v>
      </c>
      <c r="K288" t="s">
        <v>49</v>
      </c>
      <c r="L28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</v>
      </c>
    </row>
    <row r="289" spans="1:12" x14ac:dyDescent="0.5">
      <c r="A289">
        <f>'[1]Gen III'!A289</f>
        <v>288</v>
      </c>
      <c r="B289" t="s">
        <v>381</v>
      </c>
      <c r="C289">
        <v>288</v>
      </c>
      <c r="D289">
        <f>IF(VLOOKUP(B289,'[1]Gen IV'!$B:$U,20,FALSE)&gt;400,A289,VLOOKUP(B289,'[1]Gen IV'!$B:$U,20,FALSE))</f>
        <v>264</v>
      </c>
      <c r="E289" t="str">
        <f>VLOOKUP(D289,'[1]Gen IV'!$A:$B,2,FALSE)</f>
        <v>Linoone</v>
      </c>
      <c r="F289" t="str">
        <f t="shared" si="20"/>
        <v>Linoone</v>
      </c>
      <c r="G289">
        <f>VLOOKUP(B289,Sheet2!B:D,2,FALSE)</f>
        <v>20</v>
      </c>
      <c r="H289" t="s">
        <v>49</v>
      </c>
      <c r="I28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</v>
      </c>
      <c r="J289">
        <f t="shared" si="21"/>
        <v>289</v>
      </c>
      <c r="K289" t="s">
        <v>49</v>
      </c>
      <c r="L28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</v>
      </c>
    </row>
    <row r="290" spans="1:12" x14ac:dyDescent="0.5">
      <c r="A290">
        <f>'[1]Gen III'!A290</f>
        <v>289</v>
      </c>
      <c r="B290" t="s">
        <v>195</v>
      </c>
      <c r="C290">
        <v>289</v>
      </c>
      <c r="D290">
        <f>IF(VLOOKUP(B290,'[1]Gen IV'!$B:$U,20,FALSE)&gt;400,A290,VLOOKUP(B290,'[1]Gen IV'!$B:$U,20,FALSE))</f>
        <v>264</v>
      </c>
      <c r="E290" t="str">
        <f>VLOOKUP(D290,'[1]Gen IV'!$A:$B,2,FALSE)</f>
        <v>Linoone</v>
      </c>
      <c r="F290" t="str">
        <f t="shared" si="20"/>
        <v>Linoone</v>
      </c>
      <c r="G290">
        <f>VLOOKUP(B290,Sheet2!B:D,2,FALSE)</f>
        <v>0</v>
      </c>
      <c r="H290" t="s">
        <v>49</v>
      </c>
      <c r="I29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</v>
      </c>
      <c r="J290">
        <f t="shared" si="21"/>
        <v>289</v>
      </c>
      <c r="K290" t="s">
        <v>49</v>
      </c>
      <c r="L29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</v>
      </c>
    </row>
    <row r="291" spans="1:12" x14ac:dyDescent="0.5">
      <c r="A291">
        <f>'[1]Gen III'!A291</f>
        <v>290</v>
      </c>
      <c r="B291" t="s">
        <v>382</v>
      </c>
      <c r="C291">
        <v>290</v>
      </c>
      <c r="D291">
        <f>IF(VLOOKUP(B291,'[1]Gen IV'!$B:$U,20,FALSE)&gt;400,A291,VLOOKUP(B291,'[1]Gen IV'!$B:$U,20,FALSE))</f>
        <v>267</v>
      </c>
      <c r="E291" t="str">
        <f>VLOOKUP(D291,'[1]Gen IV'!$A:$B,2,FALSE)</f>
        <v>Beautifly</v>
      </c>
      <c r="F291" t="str">
        <f t="shared" si="20"/>
        <v>Silcoon</v>
      </c>
      <c r="G291">
        <f>VLOOKUP(B291,Sheet2!B:D,2,FALSE)</f>
        <v>7</v>
      </c>
      <c r="H291" t="s">
        <v>49</v>
      </c>
      <c r="I29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</v>
      </c>
      <c r="J291">
        <f t="shared" si="21"/>
        <v>291</v>
      </c>
      <c r="K291" t="s">
        <v>49</v>
      </c>
      <c r="L29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</v>
      </c>
    </row>
    <row r="292" spans="1:12" x14ac:dyDescent="0.5">
      <c r="A292">
        <f>'[1]Gen III'!A292</f>
        <v>291</v>
      </c>
      <c r="B292" t="s">
        <v>383</v>
      </c>
      <c r="C292">
        <v>291</v>
      </c>
      <c r="D292">
        <f>IF(VLOOKUP(B292,'[1]Gen IV'!$B:$U,20,FALSE)&gt;400,A292,VLOOKUP(B292,'[1]Gen IV'!$B:$U,20,FALSE))</f>
        <v>267</v>
      </c>
      <c r="E292" t="str">
        <f>VLOOKUP(D292,'[1]Gen IV'!$A:$B,2,FALSE)</f>
        <v>Beautifly</v>
      </c>
      <c r="F292" t="str">
        <f t="shared" si="20"/>
        <v>Beautifly</v>
      </c>
      <c r="G292">
        <f>VLOOKUP(B292,Sheet2!B:D,2,FALSE)</f>
        <v>10</v>
      </c>
      <c r="H292" t="s">
        <v>49</v>
      </c>
      <c r="I29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</v>
      </c>
      <c r="J292">
        <f t="shared" si="21"/>
        <v>292</v>
      </c>
      <c r="K292" t="s">
        <v>49</v>
      </c>
      <c r="L29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</v>
      </c>
    </row>
    <row r="293" spans="1:12" x14ac:dyDescent="0.5">
      <c r="A293">
        <f>'[1]Gen III'!A293</f>
        <v>292</v>
      </c>
      <c r="B293" t="s">
        <v>196</v>
      </c>
      <c r="C293">
        <v>292</v>
      </c>
      <c r="D293">
        <f>IF(VLOOKUP(B293,'[1]Gen IV'!$B:$U,20,FALSE)&gt;400,A293,VLOOKUP(B293,'[1]Gen IV'!$B:$U,20,FALSE))</f>
        <v>267</v>
      </c>
      <c r="E293" t="str">
        <f>VLOOKUP(D293,'[1]Gen IV'!$A:$B,2,FALSE)</f>
        <v>Beautifly</v>
      </c>
      <c r="F293" t="str">
        <f t="shared" si="20"/>
        <v>Beautifly</v>
      </c>
      <c r="G293">
        <f>VLOOKUP(B293,Sheet2!B:D,2,FALSE)</f>
        <v>0</v>
      </c>
      <c r="H293" t="s">
        <v>49</v>
      </c>
      <c r="I29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</v>
      </c>
      <c r="J293">
        <f t="shared" si="21"/>
        <v>292</v>
      </c>
      <c r="K293" t="s">
        <v>49</v>
      </c>
      <c r="L29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</v>
      </c>
    </row>
    <row r="294" spans="1:12" x14ac:dyDescent="0.5">
      <c r="A294">
        <f>'[1]Gen III'!A294</f>
        <v>293</v>
      </c>
      <c r="B294" t="s">
        <v>384</v>
      </c>
      <c r="C294">
        <v>293</v>
      </c>
      <c r="D294">
        <f>IF(VLOOKUP(B294,'[1]Gen IV'!$B:$U,20,FALSE)&gt;400,A294,VLOOKUP(B294,'[1]Gen IV'!$B:$U,20,FALSE))</f>
        <v>269</v>
      </c>
      <c r="E294" t="str">
        <f>VLOOKUP(D294,'[1]Gen IV'!$A:$B,2,FALSE)</f>
        <v>Dustox</v>
      </c>
      <c r="F294" t="str">
        <f t="shared" si="20"/>
        <v>Dustox</v>
      </c>
      <c r="G294">
        <f>VLOOKUP(B294,Sheet2!B:D,2,FALSE)</f>
        <v>10</v>
      </c>
      <c r="H294" t="s">
        <v>49</v>
      </c>
      <c r="I29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</v>
      </c>
      <c r="J294">
        <f t="shared" si="21"/>
        <v>294</v>
      </c>
      <c r="K294" t="s">
        <v>49</v>
      </c>
      <c r="L29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</v>
      </c>
    </row>
    <row r="295" spans="1:12" x14ac:dyDescent="0.5">
      <c r="A295">
        <f>'[1]Gen III'!A295</f>
        <v>294</v>
      </c>
      <c r="B295" t="s">
        <v>197</v>
      </c>
      <c r="C295">
        <v>294</v>
      </c>
      <c r="D295">
        <f>IF(VLOOKUP(B295,'[1]Gen IV'!$B:$U,20,FALSE)&gt;400,A295,VLOOKUP(B295,'[1]Gen IV'!$B:$U,20,FALSE))</f>
        <v>269</v>
      </c>
      <c r="E295" t="str">
        <f>VLOOKUP(D295,'[1]Gen IV'!$A:$B,2,FALSE)</f>
        <v>Dustox</v>
      </c>
      <c r="F295" t="str">
        <f t="shared" si="20"/>
        <v>Dustox</v>
      </c>
      <c r="G295">
        <f>VLOOKUP(B295,Sheet2!B:D,2,FALSE)</f>
        <v>0</v>
      </c>
      <c r="H295" t="s">
        <v>49</v>
      </c>
      <c r="I29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</v>
      </c>
      <c r="J295">
        <f t="shared" si="21"/>
        <v>294</v>
      </c>
      <c r="K295" t="s">
        <v>49</v>
      </c>
      <c r="L29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</v>
      </c>
    </row>
    <row r="296" spans="1:12" x14ac:dyDescent="0.5">
      <c r="A296">
        <f>'[1]Gen III'!A296</f>
        <v>295</v>
      </c>
      <c r="B296" t="s">
        <v>385</v>
      </c>
      <c r="C296">
        <v>295</v>
      </c>
      <c r="D296">
        <f>IF(VLOOKUP(B296,'[1]Gen IV'!$B:$U,20,FALSE)&gt;400,A296,VLOOKUP(B296,'[1]Gen IV'!$B:$U,20,FALSE))</f>
        <v>272</v>
      </c>
      <c r="E296" t="str">
        <f>VLOOKUP(D296,'[1]Gen IV'!$A:$B,2,FALSE)</f>
        <v>Ludicolo</v>
      </c>
      <c r="F296" t="str">
        <f t="shared" si="20"/>
        <v>Lombre</v>
      </c>
      <c r="G296">
        <f>VLOOKUP(B296,Sheet2!B:D,2,FALSE)</f>
        <v>14</v>
      </c>
      <c r="H296" t="s">
        <v>49</v>
      </c>
      <c r="I29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</v>
      </c>
      <c r="J296">
        <f t="shared" si="21"/>
        <v>296</v>
      </c>
      <c r="K296" t="s">
        <v>49</v>
      </c>
      <c r="L29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</v>
      </c>
    </row>
    <row r="297" spans="1:12" x14ac:dyDescent="0.5">
      <c r="A297">
        <f>'[1]Gen III'!A297</f>
        <v>296</v>
      </c>
      <c r="B297" t="s">
        <v>386</v>
      </c>
      <c r="C297">
        <v>296</v>
      </c>
      <c r="D297">
        <f>IF(VLOOKUP(B297,'[1]Gen IV'!$B:$U,20,FALSE)&gt;400,A297,VLOOKUP(B297,'[1]Gen IV'!$B:$U,20,FALSE))</f>
        <v>272</v>
      </c>
      <c r="E297" t="str">
        <f>VLOOKUP(D297,'[1]Gen IV'!$A:$B,2,FALSE)</f>
        <v>Ludicolo</v>
      </c>
      <c r="F297" t="str">
        <f t="shared" si="20"/>
        <v>Ludicolo</v>
      </c>
      <c r="G297">
        <f>VLOOKUP(B297,Sheet2!B:D,2,FALSE)</f>
        <v>19</v>
      </c>
      <c r="H297" t="s">
        <v>49</v>
      </c>
      <c r="I29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</v>
      </c>
      <c r="J297">
        <f t="shared" si="21"/>
        <v>297</v>
      </c>
      <c r="K297" t="s">
        <v>49</v>
      </c>
      <c r="L29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</v>
      </c>
    </row>
    <row r="298" spans="1:12" x14ac:dyDescent="0.5">
      <c r="A298">
        <f>'[1]Gen III'!A298</f>
        <v>297</v>
      </c>
      <c r="B298" t="s">
        <v>198</v>
      </c>
      <c r="C298">
        <v>297</v>
      </c>
      <c r="D298">
        <f>IF(VLOOKUP(B298,'[1]Gen IV'!$B:$U,20,FALSE)&gt;400,A298,VLOOKUP(B298,'[1]Gen IV'!$B:$U,20,FALSE))</f>
        <v>272</v>
      </c>
      <c r="E298" t="str">
        <f>VLOOKUP(D298,'[1]Gen IV'!$A:$B,2,FALSE)</f>
        <v>Ludicolo</v>
      </c>
      <c r="F298" t="str">
        <f t="shared" si="20"/>
        <v>Ludicolo</v>
      </c>
      <c r="G298">
        <f>VLOOKUP(B298,Sheet2!B:D,2,FALSE)</f>
        <v>0</v>
      </c>
      <c r="H298" t="s">
        <v>49</v>
      </c>
      <c r="I29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</v>
      </c>
      <c r="J298">
        <f t="shared" si="21"/>
        <v>297</v>
      </c>
      <c r="K298" t="s">
        <v>49</v>
      </c>
      <c r="L29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</v>
      </c>
    </row>
    <row r="299" spans="1:12" x14ac:dyDescent="0.5">
      <c r="A299">
        <f>'[1]Gen III'!A299</f>
        <v>298</v>
      </c>
      <c r="B299" t="s">
        <v>387</v>
      </c>
      <c r="C299">
        <v>298</v>
      </c>
      <c r="D299">
        <f>IF(VLOOKUP(B299,'[1]Gen IV'!$B:$U,20,FALSE)&gt;400,A299,VLOOKUP(B299,'[1]Gen IV'!$B:$U,20,FALSE))</f>
        <v>275</v>
      </c>
      <c r="E299" t="str">
        <f>VLOOKUP(D299,'[1]Gen IV'!$A:$B,2,FALSE)</f>
        <v>Shiftry</v>
      </c>
      <c r="F299" t="str">
        <f t="shared" si="20"/>
        <v>Nuzleaf</v>
      </c>
      <c r="G299">
        <f>VLOOKUP(B299,Sheet2!B:D,2,FALSE)</f>
        <v>14</v>
      </c>
      <c r="H299" t="s">
        <v>49</v>
      </c>
      <c r="I29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</v>
      </c>
      <c r="J299">
        <f t="shared" si="21"/>
        <v>299</v>
      </c>
      <c r="K299" t="s">
        <v>49</v>
      </c>
      <c r="L29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</v>
      </c>
    </row>
    <row r="300" spans="1:12" x14ac:dyDescent="0.5">
      <c r="A300">
        <f>'[1]Gen III'!A300</f>
        <v>299</v>
      </c>
      <c r="B300" t="s">
        <v>388</v>
      </c>
      <c r="C300">
        <v>299</v>
      </c>
      <c r="D300">
        <f>IF(VLOOKUP(B300,'[1]Gen IV'!$B:$U,20,FALSE)&gt;400,A300,VLOOKUP(B300,'[1]Gen IV'!$B:$U,20,FALSE))</f>
        <v>275</v>
      </c>
      <c r="E300" t="str">
        <f>VLOOKUP(D300,'[1]Gen IV'!$A:$B,2,FALSE)</f>
        <v>Shiftry</v>
      </c>
      <c r="F300" t="str">
        <f t="shared" si="20"/>
        <v>Shiftry</v>
      </c>
      <c r="G300">
        <f>VLOOKUP(B300,Sheet2!B:D,2,FALSE)</f>
        <v>19</v>
      </c>
      <c r="H300" t="s">
        <v>49</v>
      </c>
      <c r="I30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</v>
      </c>
      <c r="J300">
        <f t="shared" si="21"/>
        <v>300</v>
      </c>
      <c r="K300" t="s">
        <v>49</v>
      </c>
      <c r="L30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</v>
      </c>
    </row>
    <row r="301" spans="1:12" x14ac:dyDescent="0.5">
      <c r="A301">
        <f>'[1]Gen III'!A301</f>
        <v>300</v>
      </c>
      <c r="B301" t="s">
        <v>199</v>
      </c>
      <c r="C301">
        <v>300</v>
      </c>
      <c r="D301">
        <f>IF(VLOOKUP(B301,'[1]Gen IV'!$B:$U,20,FALSE)&gt;400,A301,VLOOKUP(B301,'[1]Gen IV'!$B:$U,20,FALSE))</f>
        <v>275</v>
      </c>
      <c r="E301" t="str">
        <f>VLOOKUP(D301,'[1]Gen IV'!$A:$B,2,FALSE)</f>
        <v>Shiftry</v>
      </c>
      <c r="F301" t="str">
        <f t="shared" si="20"/>
        <v>Shiftry</v>
      </c>
      <c r="G301">
        <f>VLOOKUP(B301,Sheet2!B:D,2,FALSE)</f>
        <v>0</v>
      </c>
      <c r="H301" t="s">
        <v>49</v>
      </c>
      <c r="I30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</v>
      </c>
      <c r="J301">
        <f t="shared" si="21"/>
        <v>300</v>
      </c>
      <c r="K301" t="s">
        <v>49</v>
      </c>
      <c r="L30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</v>
      </c>
    </row>
    <row r="302" spans="1:12" x14ac:dyDescent="0.5">
      <c r="A302">
        <f>'[1]Gen III'!A302</f>
        <v>301</v>
      </c>
      <c r="B302" t="s">
        <v>389</v>
      </c>
      <c r="C302">
        <v>301</v>
      </c>
      <c r="D302">
        <f>IF(VLOOKUP(B302,'[1]Gen IV'!$B:$U,20,FALSE)&gt;400,A302,VLOOKUP(B302,'[1]Gen IV'!$B:$U,20,FALSE))</f>
        <v>291</v>
      </c>
      <c r="E302" t="str">
        <f>VLOOKUP(D302,'[1]Gen IV'!$A:$B,2,FALSE)</f>
        <v>Ninjask</v>
      </c>
      <c r="F302" t="str">
        <f t="shared" si="20"/>
        <v>Ninjask</v>
      </c>
      <c r="G302">
        <f>VLOOKUP(B302,Sheet2!B:D,2,FALSE)</f>
        <v>20</v>
      </c>
      <c r="H302" t="s">
        <v>49</v>
      </c>
      <c r="I30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</v>
      </c>
      <c r="J302">
        <f t="shared" si="21"/>
        <v>302</v>
      </c>
      <c r="K302" t="s">
        <v>49</v>
      </c>
      <c r="L30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</v>
      </c>
    </row>
    <row r="303" spans="1:12" x14ac:dyDescent="0.5">
      <c r="A303">
        <f>'[1]Gen III'!A303</f>
        <v>302</v>
      </c>
      <c r="B303" t="s">
        <v>200</v>
      </c>
      <c r="C303">
        <v>302</v>
      </c>
      <c r="D303">
        <f>IF(VLOOKUP(B303,'[1]Gen IV'!$B:$U,20,FALSE)&gt;400,A303,VLOOKUP(B303,'[1]Gen IV'!$B:$U,20,FALSE))</f>
        <v>291</v>
      </c>
      <c r="E303" t="str">
        <f>VLOOKUP(D303,'[1]Gen IV'!$A:$B,2,FALSE)</f>
        <v>Ninjask</v>
      </c>
      <c r="F303" t="str">
        <f t="shared" si="20"/>
        <v>Ninjask</v>
      </c>
      <c r="G303">
        <f>VLOOKUP(B303,Sheet2!B:D,2,FALSE)</f>
        <v>0</v>
      </c>
      <c r="H303" t="s">
        <v>49</v>
      </c>
      <c r="I30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</v>
      </c>
      <c r="J303">
        <f t="shared" si="21"/>
        <v>302</v>
      </c>
      <c r="K303" t="s">
        <v>49</v>
      </c>
      <c r="L30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</v>
      </c>
    </row>
    <row r="304" spans="1:12" x14ac:dyDescent="0.5">
      <c r="A304">
        <f>'[1]Gen III'!A304</f>
        <v>303</v>
      </c>
      <c r="B304" t="s">
        <v>201</v>
      </c>
      <c r="C304">
        <v>303</v>
      </c>
      <c r="D304">
        <f>IF(VLOOKUP(B304,'[1]Gen IV'!$B:$U,20,FALSE)&gt;400,A304,VLOOKUP(B304,'[1]Gen IV'!$B:$U,20,FALSE))</f>
        <v>292</v>
      </c>
      <c r="E304" t="str">
        <f>VLOOKUP(D304,'[1]Gen IV'!$A:$B,2,FALSE)</f>
        <v>Shedinja</v>
      </c>
      <c r="F304" t="str">
        <f t="shared" si="20"/>
        <v>Shedinja</v>
      </c>
      <c r="G304">
        <f>VLOOKUP(B304,Sheet2!B:D,2,FALSE)</f>
        <v>0</v>
      </c>
      <c r="H304" t="s">
        <v>49</v>
      </c>
      <c r="I30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</v>
      </c>
      <c r="J304">
        <f t="shared" si="21"/>
        <v>303</v>
      </c>
      <c r="K304" t="s">
        <v>49</v>
      </c>
      <c r="L30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</v>
      </c>
    </row>
    <row r="305" spans="1:12" x14ac:dyDescent="0.5">
      <c r="A305">
        <f>'[1]Gen III'!A305</f>
        <v>304</v>
      </c>
      <c r="B305" t="s">
        <v>390</v>
      </c>
      <c r="C305">
        <v>304</v>
      </c>
      <c r="D305">
        <f>IF(VLOOKUP(B305,'[1]Gen IV'!$B:$U,20,FALSE)&gt;400,A305,VLOOKUP(B305,'[1]Gen IV'!$B:$U,20,FALSE))</f>
        <v>277</v>
      </c>
      <c r="E305" t="str">
        <f>VLOOKUP(D305,'[1]Gen IV'!$A:$B,2,FALSE)</f>
        <v>Swellow</v>
      </c>
      <c r="F305" t="str">
        <f t="shared" si="20"/>
        <v>Swellow</v>
      </c>
      <c r="G305">
        <f>VLOOKUP(B305,Sheet2!B:D,2,FALSE)</f>
        <v>22</v>
      </c>
      <c r="H305" t="s">
        <v>49</v>
      </c>
      <c r="I30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</v>
      </c>
      <c r="J305">
        <f t="shared" si="21"/>
        <v>305</v>
      </c>
      <c r="K305" t="s">
        <v>49</v>
      </c>
      <c r="L30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</v>
      </c>
    </row>
    <row r="306" spans="1:12" x14ac:dyDescent="0.5">
      <c r="A306">
        <f>'[1]Gen III'!A306</f>
        <v>305</v>
      </c>
      <c r="B306" t="s">
        <v>202</v>
      </c>
      <c r="C306">
        <v>305</v>
      </c>
      <c r="D306">
        <f>IF(VLOOKUP(B306,'[1]Gen IV'!$B:$U,20,FALSE)&gt;400,A306,VLOOKUP(B306,'[1]Gen IV'!$B:$U,20,FALSE))</f>
        <v>277</v>
      </c>
      <c r="E306" t="str">
        <f>VLOOKUP(D306,'[1]Gen IV'!$A:$B,2,FALSE)</f>
        <v>Swellow</v>
      </c>
      <c r="F306" t="str">
        <f t="shared" si="20"/>
        <v>Swellow</v>
      </c>
      <c r="G306">
        <f>VLOOKUP(B306,Sheet2!B:D,2,FALSE)</f>
        <v>0</v>
      </c>
      <c r="H306" t="s">
        <v>49</v>
      </c>
      <c r="I30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</v>
      </c>
      <c r="J306">
        <f t="shared" si="21"/>
        <v>305</v>
      </c>
      <c r="K306" t="s">
        <v>49</v>
      </c>
      <c r="L30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</v>
      </c>
    </row>
    <row r="307" spans="1:12" x14ac:dyDescent="0.5">
      <c r="A307">
        <f>'[1]Gen III'!A307</f>
        <v>306</v>
      </c>
      <c r="B307" t="s">
        <v>391</v>
      </c>
      <c r="C307">
        <v>306</v>
      </c>
      <c r="D307">
        <f>IF(VLOOKUP(B307,'[1]Gen IV'!$B:$U,20,FALSE)&gt;400,A307,VLOOKUP(B307,'[1]Gen IV'!$B:$U,20,FALSE))</f>
        <v>286</v>
      </c>
      <c r="E307" t="str">
        <f>VLOOKUP(D307,'[1]Gen IV'!$A:$B,2,FALSE)</f>
        <v>Breloom</v>
      </c>
      <c r="F307" t="str">
        <f t="shared" si="20"/>
        <v>Breloom</v>
      </c>
      <c r="G307">
        <f>VLOOKUP(B307,Sheet2!B:D,2,FALSE)</f>
        <v>23</v>
      </c>
      <c r="H307" t="s">
        <v>49</v>
      </c>
      <c r="I30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</v>
      </c>
      <c r="J307">
        <f t="shared" si="21"/>
        <v>307</v>
      </c>
      <c r="K307" t="s">
        <v>49</v>
      </c>
      <c r="L30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</v>
      </c>
    </row>
    <row r="308" spans="1:12" x14ac:dyDescent="0.5">
      <c r="A308">
        <f>'[1]Gen III'!A308</f>
        <v>307</v>
      </c>
      <c r="B308" t="s">
        <v>203</v>
      </c>
      <c r="C308">
        <v>307</v>
      </c>
      <c r="D308">
        <f>IF(VLOOKUP(B308,'[1]Gen IV'!$B:$U,20,FALSE)&gt;400,A308,VLOOKUP(B308,'[1]Gen IV'!$B:$U,20,FALSE))</f>
        <v>286</v>
      </c>
      <c r="E308" t="str">
        <f>VLOOKUP(D308,'[1]Gen IV'!$A:$B,2,FALSE)</f>
        <v>Breloom</v>
      </c>
      <c r="F308" t="str">
        <f t="shared" si="20"/>
        <v>Breloom</v>
      </c>
      <c r="G308">
        <f>VLOOKUP(B308,Sheet2!B:D,2,FALSE)</f>
        <v>0</v>
      </c>
      <c r="H308" t="s">
        <v>49</v>
      </c>
      <c r="I30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</v>
      </c>
      <c r="J308">
        <f t="shared" si="21"/>
        <v>307</v>
      </c>
      <c r="K308" t="s">
        <v>49</v>
      </c>
      <c r="L30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</v>
      </c>
    </row>
    <row r="309" spans="1:12" x14ac:dyDescent="0.5">
      <c r="A309">
        <f>'[1]Gen III'!A309</f>
        <v>308</v>
      </c>
      <c r="B309" t="s">
        <v>204</v>
      </c>
      <c r="C309">
        <v>308</v>
      </c>
      <c r="D309">
        <f>IF(VLOOKUP(B309,'[1]Gen IV'!$B:$U,20,FALSE)&gt;400,A309,VLOOKUP(B309,'[1]Gen IV'!$B:$U,20,FALSE))</f>
        <v>327</v>
      </c>
      <c r="E309" t="str">
        <f>VLOOKUP(D309,'[1]Gen IV'!$A:$B,2,FALSE)</f>
        <v>Spinda</v>
      </c>
      <c r="F309" t="str">
        <f t="shared" si="20"/>
        <v>Spinda</v>
      </c>
      <c r="G309">
        <f>VLOOKUP(B309,Sheet2!B:D,2,FALSE)</f>
        <v>0</v>
      </c>
      <c r="H309" t="s">
        <v>49</v>
      </c>
      <c r="I30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</v>
      </c>
      <c r="J309">
        <f t="shared" si="21"/>
        <v>308</v>
      </c>
      <c r="K309" t="s">
        <v>49</v>
      </c>
      <c r="L30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</v>
      </c>
    </row>
    <row r="310" spans="1:12" x14ac:dyDescent="0.5">
      <c r="A310">
        <f>'[1]Gen III'!A310</f>
        <v>309</v>
      </c>
      <c r="B310" t="s">
        <v>392</v>
      </c>
      <c r="C310">
        <v>309</v>
      </c>
      <c r="D310">
        <f>IF(VLOOKUP(B310,'[1]Gen IV'!$B:$U,20,FALSE)&gt;400,A310,VLOOKUP(B310,'[1]Gen IV'!$B:$U,20,FALSE))</f>
        <v>279</v>
      </c>
      <c r="E310" t="str">
        <f>VLOOKUP(D310,'[1]Gen IV'!$A:$B,2,FALSE)</f>
        <v>Pelipper</v>
      </c>
      <c r="F310" t="str">
        <f t="shared" ref="F310:F341" si="22">IF(AND(E310=E311,E311=E312),B311,E310)</f>
        <v>Pelipper</v>
      </c>
      <c r="G310">
        <f>VLOOKUP(B310,Sheet2!B:D,2,FALSE)</f>
        <v>25</v>
      </c>
      <c r="H310" t="s">
        <v>49</v>
      </c>
      <c r="I31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</v>
      </c>
      <c r="J310">
        <f t="shared" ref="J310:J341" si="23">VLOOKUP(F310,B:C,2,FALSE)</f>
        <v>310</v>
      </c>
      <c r="K310" t="s">
        <v>49</v>
      </c>
      <c r="L31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</v>
      </c>
    </row>
    <row r="311" spans="1:12" x14ac:dyDescent="0.5">
      <c r="A311">
        <f>'[1]Gen III'!A311</f>
        <v>310</v>
      </c>
      <c r="B311" t="s">
        <v>205</v>
      </c>
      <c r="C311">
        <v>310</v>
      </c>
      <c r="D311">
        <f>IF(VLOOKUP(B311,'[1]Gen IV'!$B:$U,20,FALSE)&gt;400,A311,VLOOKUP(B311,'[1]Gen IV'!$B:$U,20,FALSE))</f>
        <v>279</v>
      </c>
      <c r="E311" t="str">
        <f>VLOOKUP(D311,'[1]Gen IV'!$A:$B,2,FALSE)</f>
        <v>Pelipper</v>
      </c>
      <c r="F311" t="str">
        <f t="shared" si="22"/>
        <v>Pelipper</v>
      </c>
      <c r="G311">
        <f>VLOOKUP(B311,Sheet2!B:D,2,FALSE)</f>
        <v>0</v>
      </c>
      <c r="H311" t="s">
        <v>49</v>
      </c>
      <c r="I31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</v>
      </c>
      <c r="J311">
        <f t="shared" si="23"/>
        <v>310</v>
      </c>
      <c r="K311" t="s">
        <v>49</v>
      </c>
      <c r="L31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</v>
      </c>
    </row>
    <row r="312" spans="1:12" x14ac:dyDescent="0.5">
      <c r="A312">
        <f>'[1]Gen III'!A312</f>
        <v>311</v>
      </c>
      <c r="B312" t="s">
        <v>393</v>
      </c>
      <c r="C312">
        <v>311</v>
      </c>
      <c r="D312">
        <f>IF(VLOOKUP(B312,'[1]Gen IV'!$B:$U,20,FALSE)&gt;400,A312,VLOOKUP(B312,'[1]Gen IV'!$B:$U,20,FALSE))</f>
        <v>284</v>
      </c>
      <c r="E312" t="str">
        <f>VLOOKUP(D312,'[1]Gen IV'!$A:$B,2,FALSE)</f>
        <v>Masquerain</v>
      </c>
      <c r="F312" t="str">
        <f t="shared" si="22"/>
        <v>Masquerain</v>
      </c>
      <c r="G312">
        <f>VLOOKUP(B312,Sheet2!B:D,2,FALSE)</f>
        <v>22</v>
      </c>
      <c r="H312" t="s">
        <v>49</v>
      </c>
      <c r="I31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</v>
      </c>
      <c r="J312">
        <f t="shared" si="23"/>
        <v>312</v>
      </c>
      <c r="K312" t="s">
        <v>49</v>
      </c>
      <c r="L31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</v>
      </c>
    </row>
    <row r="313" spans="1:12" x14ac:dyDescent="0.5">
      <c r="A313">
        <f>'[1]Gen III'!A313</f>
        <v>312</v>
      </c>
      <c r="B313" t="s">
        <v>206</v>
      </c>
      <c r="C313">
        <v>312</v>
      </c>
      <c r="D313">
        <f>IF(VLOOKUP(B313,'[1]Gen IV'!$B:$U,20,FALSE)&gt;400,A313,VLOOKUP(B313,'[1]Gen IV'!$B:$U,20,FALSE))</f>
        <v>284</v>
      </c>
      <c r="E313" t="str">
        <f>VLOOKUP(D313,'[1]Gen IV'!$A:$B,2,FALSE)</f>
        <v>Masquerain</v>
      </c>
      <c r="F313" t="str">
        <f t="shared" si="22"/>
        <v>Masquerain</v>
      </c>
      <c r="G313">
        <f>VLOOKUP(B313,Sheet2!B:D,2,FALSE)</f>
        <v>0</v>
      </c>
      <c r="H313" t="s">
        <v>49</v>
      </c>
      <c r="I313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</v>
      </c>
      <c r="J313">
        <f t="shared" si="23"/>
        <v>312</v>
      </c>
      <c r="K313" t="s">
        <v>49</v>
      </c>
      <c r="L31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</v>
      </c>
    </row>
    <row r="314" spans="1:12" x14ac:dyDescent="0.5">
      <c r="A314">
        <f>'[1]Gen III'!A314</f>
        <v>313</v>
      </c>
      <c r="B314" t="s">
        <v>394</v>
      </c>
      <c r="C314">
        <v>313</v>
      </c>
      <c r="D314">
        <f>IF(VLOOKUP(B314,'[1]Gen IV'!$B:$U,20,FALSE)&gt;400,A314,VLOOKUP(B314,'[1]Gen IV'!$B:$U,20,FALSE))</f>
        <v>321</v>
      </c>
      <c r="E314" t="str">
        <f>VLOOKUP(D314,'[1]Gen IV'!$A:$B,2,FALSE)</f>
        <v>Wailord</v>
      </c>
      <c r="F314" t="str">
        <f t="shared" si="22"/>
        <v>Wailord</v>
      </c>
      <c r="G314">
        <f>VLOOKUP(B314,Sheet2!B:D,2,FALSE)</f>
        <v>40</v>
      </c>
      <c r="H314" t="s">
        <v>49</v>
      </c>
      <c r="I314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</v>
      </c>
      <c r="J314">
        <f t="shared" si="23"/>
        <v>314</v>
      </c>
      <c r="K314" t="s">
        <v>49</v>
      </c>
      <c r="L314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</v>
      </c>
    </row>
    <row r="315" spans="1:12" x14ac:dyDescent="0.5">
      <c r="A315">
        <f>'[1]Gen III'!A315</f>
        <v>314</v>
      </c>
      <c r="B315" t="s">
        <v>207</v>
      </c>
      <c r="C315">
        <v>314</v>
      </c>
      <c r="D315">
        <f>IF(VLOOKUP(B315,'[1]Gen IV'!$B:$U,20,FALSE)&gt;400,A315,VLOOKUP(B315,'[1]Gen IV'!$B:$U,20,FALSE))</f>
        <v>321</v>
      </c>
      <c r="E315" t="str">
        <f>VLOOKUP(D315,'[1]Gen IV'!$A:$B,2,FALSE)</f>
        <v>Wailord</v>
      </c>
      <c r="F315" t="str">
        <f t="shared" si="22"/>
        <v>Wailord</v>
      </c>
      <c r="G315">
        <f>VLOOKUP(B315,Sheet2!B:D,2,FALSE)</f>
        <v>0</v>
      </c>
      <c r="H315" t="s">
        <v>49</v>
      </c>
      <c r="I315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</v>
      </c>
      <c r="J315">
        <f t="shared" si="23"/>
        <v>314</v>
      </c>
      <c r="K315" t="s">
        <v>49</v>
      </c>
      <c r="L315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</v>
      </c>
    </row>
    <row r="316" spans="1:12" x14ac:dyDescent="0.5">
      <c r="A316">
        <f>'[1]Gen III'!A316</f>
        <v>315</v>
      </c>
      <c r="B316" t="s">
        <v>395</v>
      </c>
      <c r="C316">
        <v>315</v>
      </c>
      <c r="D316">
        <f>IF(VLOOKUP(B316,'[1]Gen IV'!$B:$U,20,FALSE)&gt;400,A316,VLOOKUP(B316,'[1]Gen IV'!$B:$U,20,FALSE))</f>
        <v>301</v>
      </c>
      <c r="E316" t="str">
        <f>VLOOKUP(D316,'[1]Gen IV'!$A:$B,2,FALSE)</f>
        <v>Delcatty</v>
      </c>
      <c r="F316" t="str">
        <f t="shared" si="22"/>
        <v>Delcatty</v>
      </c>
      <c r="G316">
        <f>VLOOKUP(B316,Sheet2!B:D,2,FALSE)</f>
        <v>20</v>
      </c>
      <c r="H316" t="s">
        <v>49</v>
      </c>
      <c r="I316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</v>
      </c>
      <c r="J316">
        <f t="shared" si="23"/>
        <v>316</v>
      </c>
      <c r="K316" t="s">
        <v>49</v>
      </c>
      <c r="L316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</v>
      </c>
    </row>
    <row r="317" spans="1:12" x14ac:dyDescent="0.5">
      <c r="A317">
        <f>'[1]Gen III'!A317</f>
        <v>316</v>
      </c>
      <c r="B317" t="s">
        <v>208</v>
      </c>
      <c r="C317">
        <v>316</v>
      </c>
      <c r="D317">
        <f>IF(VLOOKUP(B317,'[1]Gen IV'!$B:$U,20,FALSE)&gt;400,A317,VLOOKUP(B317,'[1]Gen IV'!$B:$U,20,FALSE))</f>
        <v>301</v>
      </c>
      <c r="E317" t="str">
        <f>VLOOKUP(D317,'[1]Gen IV'!$A:$B,2,FALSE)</f>
        <v>Delcatty</v>
      </c>
      <c r="F317" t="str">
        <f t="shared" si="22"/>
        <v>Delcatty</v>
      </c>
      <c r="G317">
        <f>VLOOKUP(B317,Sheet2!B:D,2,FALSE)</f>
        <v>0</v>
      </c>
      <c r="H317" t="s">
        <v>49</v>
      </c>
      <c r="I317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</v>
      </c>
      <c r="J317">
        <f t="shared" si="23"/>
        <v>316</v>
      </c>
      <c r="K317" t="s">
        <v>49</v>
      </c>
      <c r="L317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</v>
      </c>
    </row>
    <row r="318" spans="1:12" x14ac:dyDescent="0.5">
      <c r="A318">
        <f>'[1]Gen III'!A318</f>
        <v>317</v>
      </c>
      <c r="B318" t="s">
        <v>209</v>
      </c>
      <c r="C318">
        <v>317</v>
      </c>
      <c r="D318">
        <f>IF(VLOOKUP(B318,'[1]Gen IV'!$B:$U,20,FALSE)&gt;400,A318,VLOOKUP(B318,'[1]Gen IV'!$B:$U,20,FALSE))</f>
        <v>352</v>
      </c>
      <c r="E318" t="str">
        <f>VLOOKUP(D318,'[1]Gen IV'!$A:$B,2,FALSE)</f>
        <v>Kecleon</v>
      </c>
      <c r="F318" t="str">
        <f t="shared" si="22"/>
        <v>Kecleon</v>
      </c>
      <c r="G318">
        <f>VLOOKUP(B318,Sheet2!B:D,2,FALSE)</f>
        <v>0</v>
      </c>
      <c r="H318" t="s">
        <v>49</v>
      </c>
      <c r="I318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</v>
      </c>
      <c r="J318">
        <f t="shared" si="23"/>
        <v>317</v>
      </c>
      <c r="K318" t="s">
        <v>49</v>
      </c>
      <c r="L318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</v>
      </c>
    </row>
    <row r="319" spans="1:12" x14ac:dyDescent="0.5">
      <c r="A319">
        <f>'[1]Gen III'!A319</f>
        <v>318</v>
      </c>
      <c r="B319" t="s">
        <v>396</v>
      </c>
      <c r="C319">
        <v>318</v>
      </c>
      <c r="D319">
        <f>IF(VLOOKUP(B319,'[1]Gen IV'!$B:$U,20,FALSE)&gt;400,A319,VLOOKUP(B319,'[1]Gen IV'!$B:$U,20,FALSE))</f>
        <v>344</v>
      </c>
      <c r="E319" t="str">
        <f>VLOOKUP(D319,'[1]Gen IV'!$A:$B,2,FALSE)</f>
        <v>Claydol</v>
      </c>
      <c r="F319" t="str">
        <f t="shared" si="22"/>
        <v>Claydol</v>
      </c>
      <c r="G319">
        <f>VLOOKUP(B319,Sheet2!B:D,2,FALSE)</f>
        <v>36</v>
      </c>
      <c r="H319" t="s">
        <v>49</v>
      </c>
      <c r="I319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</v>
      </c>
      <c r="J319">
        <f t="shared" si="23"/>
        <v>319</v>
      </c>
      <c r="K319" t="s">
        <v>49</v>
      </c>
      <c r="L319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</v>
      </c>
    </row>
    <row r="320" spans="1:12" x14ac:dyDescent="0.5">
      <c r="A320">
        <f>'[1]Gen III'!A320</f>
        <v>319</v>
      </c>
      <c r="B320" t="s">
        <v>210</v>
      </c>
      <c r="C320">
        <v>319</v>
      </c>
      <c r="D320">
        <f>IF(VLOOKUP(B320,'[1]Gen IV'!$B:$U,20,FALSE)&gt;400,A320,VLOOKUP(B320,'[1]Gen IV'!$B:$U,20,FALSE))</f>
        <v>344</v>
      </c>
      <c r="E320" t="str">
        <f>VLOOKUP(D320,'[1]Gen IV'!$A:$B,2,FALSE)</f>
        <v>Claydol</v>
      </c>
      <c r="F320" t="str">
        <f t="shared" si="22"/>
        <v>Claydol</v>
      </c>
      <c r="G320">
        <f>VLOOKUP(B320,Sheet2!B:D,2,FALSE)</f>
        <v>0</v>
      </c>
      <c r="H320" t="s">
        <v>49</v>
      </c>
      <c r="I320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</v>
      </c>
      <c r="J320">
        <f t="shared" si="23"/>
        <v>319</v>
      </c>
      <c r="K320" t="s">
        <v>49</v>
      </c>
      <c r="L320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</v>
      </c>
    </row>
    <row r="321" spans="1:12" x14ac:dyDescent="0.5">
      <c r="A321">
        <f>'[1]Gen III'!A321</f>
        <v>320</v>
      </c>
      <c r="B321" t="s">
        <v>397</v>
      </c>
      <c r="C321">
        <v>320</v>
      </c>
      <c r="D321">
        <f>IF(VLOOKUP(B321,'[1]Gen IV'!$B:$U,20,FALSE)&gt;400,A321,VLOOKUP(B321,'[1]Gen IV'!$B:$U,20,FALSE))</f>
        <v>320</v>
      </c>
      <c r="E321" t="str">
        <f>VLOOKUP(D321,'[1]Gen IV'!$A:$B,2,FALSE)</f>
        <v>Wailmer</v>
      </c>
      <c r="F321" t="str">
        <f t="shared" si="22"/>
        <v>Wailmer</v>
      </c>
      <c r="G321">
        <f>VLOOKUP(B321,Sheet2!B:D,2,FALSE)</f>
        <v>30</v>
      </c>
      <c r="H321" t="s">
        <v>49</v>
      </c>
      <c r="I321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</v>
      </c>
      <c r="J321">
        <f t="shared" si="23"/>
        <v>313</v>
      </c>
      <c r="K321" t="s">
        <v>49</v>
      </c>
      <c r="L321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</v>
      </c>
    </row>
    <row r="322" spans="1:12" x14ac:dyDescent="0.5">
      <c r="A322">
        <f>'[1]Gen III'!A322</f>
        <v>321</v>
      </c>
      <c r="B322" t="s">
        <v>212</v>
      </c>
      <c r="C322">
        <v>321</v>
      </c>
      <c r="D322">
        <f>IF(VLOOKUP(B322,'[1]Gen IV'!$B:$U,20,FALSE)&gt;400,A322,VLOOKUP(B322,'[1]Gen IV'!$B:$U,20,FALSE))</f>
        <v>324</v>
      </c>
      <c r="E322" t="str">
        <f>VLOOKUP(D322,'[1]Gen IV'!$A:$B,2,FALSE)</f>
        <v>Torkoal</v>
      </c>
      <c r="F322" t="str">
        <f t="shared" si="22"/>
        <v>Torkoal</v>
      </c>
      <c r="G322">
        <f>VLOOKUP(B322,Sheet2!B:D,2,FALSE)</f>
        <v>0</v>
      </c>
      <c r="H322" t="s">
        <v>49</v>
      </c>
      <c r="I322" t="str">
        <f t="shared" si="18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</v>
      </c>
      <c r="J322">
        <f t="shared" si="23"/>
        <v>321</v>
      </c>
      <c r="K322" t="s">
        <v>49</v>
      </c>
      <c r="L322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</v>
      </c>
    </row>
    <row r="323" spans="1:12" x14ac:dyDescent="0.5">
      <c r="A323">
        <f>'[1]Gen III'!A323</f>
        <v>322</v>
      </c>
      <c r="B323" t="s">
        <v>213</v>
      </c>
      <c r="C323">
        <v>322</v>
      </c>
      <c r="D323">
        <f>IF(VLOOKUP(B323,'[1]Gen IV'!$B:$U,20,FALSE)&gt;400,A323,VLOOKUP(B323,'[1]Gen IV'!$B:$U,20,FALSE))</f>
        <v>302</v>
      </c>
      <c r="E323" t="str">
        <f>VLOOKUP(D323,'[1]Gen IV'!$A:$B,2,FALSE)</f>
        <v>Sableye</v>
      </c>
      <c r="F323" t="str">
        <f t="shared" si="22"/>
        <v>Sableye</v>
      </c>
      <c r="G323">
        <f>VLOOKUP(B323,Sheet2!B:D,2,FALSE)</f>
        <v>0</v>
      </c>
      <c r="H323" t="s">
        <v>49</v>
      </c>
      <c r="I323" t="str">
        <f t="shared" ref="I323:I386" si="24">_xlfn.CONCAT(I322,G323,H323)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</v>
      </c>
      <c r="J323">
        <f t="shared" si="23"/>
        <v>322</v>
      </c>
      <c r="K323" t="s">
        <v>49</v>
      </c>
      <c r="L323" t="str">
        <f t="shared" si="19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</v>
      </c>
    </row>
    <row r="324" spans="1:12" x14ac:dyDescent="0.5">
      <c r="A324">
        <f>'[1]Gen III'!A324</f>
        <v>323</v>
      </c>
      <c r="B324" t="s">
        <v>398</v>
      </c>
      <c r="C324">
        <v>323</v>
      </c>
      <c r="D324">
        <f>IF(VLOOKUP(B324,'[1]Gen IV'!$B:$U,20,FALSE)&gt;400,A324,VLOOKUP(B324,'[1]Gen IV'!$B:$U,20,FALSE))</f>
        <v>340</v>
      </c>
      <c r="E324" t="str">
        <f>VLOOKUP(D324,'[1]Gen IV'!$A:$B,2,FALSE)</f>
        <v>Whiscash</v>
      </c>
      <c r="F324" t="str">
        <f t="shared" si="22"/>
        <v>Whiscash</v>
      </c>
      <c r="G324">
        <f>VLOOKUP(B324,Sheet2!B:D,2,FALSE)</f>
        <v>30</v>
      </c>
      <c r="H324" t="s">
        <v>49</v>
      </c>
      <c r="I32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</v>
      </c>
      <c r="J324">
        <f t="shared" si="23"/>
        <v>324</v>
      </c>
      <c r="K324" t="s">
        <v>49</v>
      </c>
      <c r="L324" t="str">
        <f t="shared" ref="L324:L387" si="25">_xlfn.CONCAT(L323,J324,K324)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</v>
      </c>
    </row>
    <row r="325" spans="1:12" x14ac:dyDescent="0.5">
      <c r="A325">
        <f>'[1]Gen III'!A325</f>
        <v>324</v>
      </c>
      <c r="B325" t="s">
        <v>214</v>
      </c>
      <c r="C325">
        <v>324</v>
      </c>
      <c r="D325">
        <f>IF(VLOOKUP(B325,'[1]Gen IV'!$B:$U,20,FALSE)&gt;400,A325,VLOOKUP(B325,'[1]Gen IV'!$B:$U,20,FALSE))</f>
        <v>340</v>
      </c>
      <c r="E325" t="str">
        <f>VLOOKUP(D325,'[1]Gen IV'!$A:$B,2,FALSE)</f>
        <v>Whiscash</v>
      </c>
      <c r="F325" t="str">
        <f t="shared" si="22"/>
        <v>Whiscash</v>
      </c>
      <c r="G325">
        <f>VLOOKUP(B325,Sheet2!B:D,2,FALSE)</f>
        <v>0</v>
      </c>
      <c r="H325" t="s">
        <v>49</v>
      </c>
      <c r="I32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</v>
      </c>
      <c r="J325">
        <f t="shared" si="23"/>
        <v>324</v>
      </c>
      <c r="K325" t="s">
        <v>49</v>
      </c>
      <c r="L32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</v>
      </c>
    </row>
    <row r="326" spans="1:12" x14ac:dyDescent="0.5">
      <c r="A326">
        <f>'[1]Gen III'!A326</f>
        <v>325</v>
      </c>
      <c r="B326" t="s">
        <v>215</v>
      </c>
      <c r="C326">
        <v>325</v>
      </c>
      <c r="D326">
        <f>IF(VLOOKUP(B326,'[1]Gen IV'!$B:$U,20,FALSE)&gt;400,A326,VLOOKUP(B326,'[1]Gen IV'!$B:$U,20,FALSE))</f>
        <v>370</v>
      </c>
      <c r="E326" t="str">
        <f>VLOOKUP(D326,'[1]Gen IV'!$A:$B,2,FALSE)</f>
        <v>Luvdisc</v>
      </c>
      <c r="F326" t="str">
        <f t="shared" si="22"/>
        <v>Luvdisc</v>
      </c>
      <c r="G326">
        <f>VLOOKUP(B326,Sheet2!B:D,2,FALSE)</f>
        <v>0</v>
      </c>
      <c r="H326" t="s">
        <v>49</v>
      </c>
      <c r="I32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</v>
      </c>
      <c r="J326">
        <f t="shared" si="23"/>
        <v>325</v>
      </c>
      <c r="K326" t="s">
        <v>49</v>
      </c>
      <c r="L32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</v>
      </c>
    </row>
    <row r="327" spans="1:12" x14ac:dyDescent="0.5">
      <c r="A327">
        <f>'[1]Gen III'!A327</f>
        <v>326</v>
      </c>
      <c r="B327" t="s">
        <v>399</v>
      </c>
      <c r="C327">
        <v>326</v>
      </c>
      <c r="D327">
        <f>IF(VLOOKUP(B327,'[1]Gen IV'!$B:$U,20,FALSE)&gt;400,A327,VLOOKUP(B327,'[1]Gen IV'!$B:$U,20,FALSE))</f>
        <v>342</v>
      </c>
      <c r="E327" t="str">
        <f>VLOOKUP(D327,'[1]Gen IV'!$A:$B,2,FALSE)</f>
        <v>Crawdaunt</v>
      </c>
      <c r="F327" t="str">
        <f t="shared" si="22"/>
        <v>Crawdaunt</v>
      </c>
      <c r="G327">
        <f>VLOOKUP(B327,Sheet2!B:D,2,FALSE)</f>
        <v>30</v>
      </c>
      <c r="H327" t="s">
        <v>49</v>
      </c>
      <c r="I32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</v>
      </c>
      <c r="J327">
        <f t="shared" si="23"/>
        <v>327</v>
      </c>
      <c r="K327" t="s">
        <v>49</v>
      </c>
      <c r="L32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</v>
      </c>
    </row>
    <row r="328" spans="1:12" x14ac:dyDescent="0.5">
      <c r="A328">
        <f>'[1]Gen III'!A328</f>
        <v>327</v>
      </c>
      <c r="B328" t="s">
        <v>216</v>
      </c>
      <c r="C328">
        <v>327</v>
      </c>
      <c r="D328">
        <f>IF(VLOOKUP(B328,'[1]Gen IV'!$B:$U,20,FALSE)&gt;400,A328,VLOOKUP(B328,'[1]Gen IV'!$B:$U,20,FALSE))</f>
        <v>342</v>
      </c>
      <c r="E328" t="str">
        <f>VLOOKUP(D328,'[1]Gen IV'!$A:$B,2,FALSE)</f>
        <v>Crawdaunt</v>
      </c>
      <c r="F328" t="str">
        <f t="shared" si="22"/>
        <v>Crawdaunt</v>
      </c>
      <c r="G328">
        <f>VLOOKUP(B328,Sheet2!B:D,2,FALSE)</f>
        <v>0</v>
      </c>
      <c r="H328" t="s">
        <v>49</v>
      </c>
      <c r="I32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</v>
      </c>
      <c r="J328">
        <f t="shared" si="23"/>
        <v>327</v>
      </c>
      <c r="K328" t="s">
        <v>49</v>
      </c>
      <c r="L32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</v>
      </c>
    </row>
    <row r="329" spans="1:12" x14ac:dyDescent="0.5">
      <c r="A329">
        <f>'[1]Gen III'!A329</f>
        <v>328</v>
      </c>
      <c r="B329" t="s">
        <v>400</v>
      </c>
      <c r="C329">
        <v>328</v>
      </c>
      <c r="D329">
        <f>IF(VLOOKUP(B329,'[1]Gen IV'!$B:$U,20,FALSE)&gt;400,A329,VLOOKUP(B329,'[1]Gen IV'!$B:$U,20,FALSE))</f>
        <v>350</v>
      </c>
      <c r="E329" t="str">
        <f>VLOOKUP(D329,'[1]Gen IV'!$A:$B,2,FALSE)</f>
        <v>Milotic</v>
      </c>
      <c r="F329" t="str">
        <f t="shared" si="22"/>
        <v>Milotic</v>
      </c>
      <c r="G329">
        <f>VLOOKUP(B329,Sheet2!B:D,2,FALSE)</f>
        <v>5</v>
      </c>
      <c r="H329" t="s">
        <v>49</v>
      </c>
      <c r="I32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</v>
      </c>
      <c r="J329">
        <f t="shared" si="23"/>
        <v>329</v>
      </c>
      <c r="K329" t="s">
        <v>49</v>
      </c>
      <c r="L32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</v>
      </c>
    </row>
    <row r="330" spans="1:12" x14ac:dyDescent="0.5">
      <c r="A330">
        <f>'[1]Gen III'!A330</f>
        <v>329</v>
      </c>
      <c r="B330" t="s">
        <v>217</v>
      </c>
      <c r="C330">
        <v>329</v>
      </c>
      <c r="D330">
        <f>IF(VLOOKUP(B330,'[1]Gen IV'!$B:$U,20,FALSE)&gt;400,A330,VLOOKUP(B330,'[1]Gen IV'!$B:$U,20,FALSE))</f>
        <v>350</v>
      </c>
      <c r="E330" t="str">
        <f>VLOOKUP(D330,'[1]Gen IV'!$A:$B,2,FALSE)</f>
        <v>Milotic</v>
      </c>
      <c r="F330" t="str">
        <f t="shared" si="22"/>
        <v>Milotic</v>
      </c>
      <c r="G330">
        <f>VLOOKUP(B330,Sheet2!B:D,2,FALSE)</f>
        <v>0</v>
      </c>
      <c r="H330" t="s">
        <v>49</v>
      </c>
      <c r="I33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</v>
      </c>
      <c r="J330">
        <f t="shared" si="23"/>
        <v>329</v>
      </c>
      <c r="K330" t="s">
        <v>49</v>
      </c>
      <c r="L33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</v>
      </c>
    </row>
    <row r="331" spans="1:12" x14ac:dyDescent="0.5">
      <c r="A331">
        <f>'[1]Gen III'!A331</f>
        <v>330</v>
      </c>
      <c r="B331" t="s">
        <v>401</v>
      </c>
      <c r="C331">
        <v>330</v>
      </c>
      <c r="D331">
        <f>IF(VLOOKUP(B331,'[1]Gen IV'!$B:$U,20,FALSE)&gt;400,A331,VLOOKUP(B331,'[1]Gen IV'!$B:$U,20,FALSE))</f>
        <v>319</v>
      </c>
      <c r="E331" t="str">
        <f>VLOOKUP(D331,'[1]Gen IV'!$A:$B,2,FALSE)</f>
        <v>Sharpedo</v>
      </c>
      <c r="F331" t="str">
        <f t="shared" si="22"/>
        <v>Sharpedo</v>
      </c>
      <c r="G331">
        <f>VLOOKUP(B331,Sheet2!B:D,2,FALSE)</f>
        <v>30</v>
      </c>
      <c r="H331" t="s">
        <v>49</v>
      </c>
      <c r="I33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</v>
      </c>
      <c r="J331">
        <f t="shared" si="23"/>
        <v>331</v>
      </c>
      <c r="K331" t="s">
        <v>49</v>
      </c>
      <c r="L33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</v>
      </c>
    </row>
    <row r="332" spans="1:12" x14ac:dyDescent="0.5">
      <c r="A332">
        <f>'[1]Gen III'!A332</f>
        <v>331</v>
      </c>
      <c r="B332" t="s">
        <v>218</v>
      </c>
      <c r="C332">
        <v>331</v>
      </c>
      <c r="D332">
        <f>IF(VLOOKUP(B332,'[1]Gen IV'!$B:$U,20,FALSE)&gt;400,A332,VLOOKUP(B332,'[1]Gen IV'!$B:$U,20,FALSE))</f>
        <v>319</v>
      </c>
      <c r="E332" t="str">
        <f>VLOOKUP(D332,'[1]Gen IV'!$A:$B,2,FALSE)</f>
        <v>Sharpedo</v>
      </c>
      <c r="F332" t="str">
        <f t="shared" si="22"/>
        <v>Sharpedo</v>
      </c>
      <c r="G332">
        <f>VLOOKUP(B332,Sheet2!B:D,2,FALSE)</f>
        <v>0</v>
      </c>
      <c r="H332" t="s">
        <v>49</v>
      </c>
      <c r="I33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</v>
      </c>
      <c r="J332">
        <f t="shared" si="23"/>
        <v>331</v>
      </c>
      <c r="K332" t="s">
        <v>49</v>
      </c>
      <c r="L33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</v>
      </c>
    </row>
    <row r="333" spans="1:12" x14ac:dyDescent="0.5">
      <c r="A333">
        <f>'[1]Gen III'!A333</f>
        <v>332</v>
      </c>
      <c r="B333" t="s">
        <v>402</v>
      </c>
      <c r="C333">
        <v>332</v>
      </c>
      <c r="D333">
        <f>IF(VLOOKUP(B333,'[1]Gen IV'!$B:$U,20,FALSE)&gt;400,A333,VLOOKUP(B333,'[1]Gen IV'!$B:$U,20,FALSE))</f>
        <v>330</v>
      </c>
      <c r="E333" t="str">
        <f>VLOOKUP(D333,'[1]Gen IV'!$A:$B,2,FALSE)</f>
        <v>Flygon</v>
      </c>
      <c r="F333" t="str">
        <f t="shared" si="22"/>
        <v>Vibrava</v>
      </c>
      <c r="G333">
        <f>VLOOKUP(B333,Sheet2!B:D,2,FALSE)</f>
        <v>35</v>
      </c>
      <c r="H333" t="s">
        <v>49</v>
      </c>
      <c r="I33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</v>
      </c>
      <c r="J333">
        <f t="shared" si="23"/>
        <v>333</v>
      </c>
      <c r="K333" t="s">
        <v>49</v>
      </c>
      <c r="L33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</v>
      </c>
    </row>
    <row r="334" spans="1:12" x14ac:dyDescent="0.5">
      <c r="A334">
        <f>'[1]Gen III'!A334</f>
        <v>333</v>
      </c>
      <c r="B334" t="s">
        <v>403</v>
      </c>
      <c r="C334">
        <v>333</v>
      </c>
      <c r="D334">
        <f>IF(VLOOKUP(B334,'[1]Gen IV'!$B:$U,20,FALSE)&gt;400,A334,VLOOKUP(B334,'[1]Gen IV'!$B:$U,20,FALSE))</f>
        <v>330</v>
      </c>
      <c r="E334" t="str">
        <f>VLOOKUP(D334,'[1]Gen IV'!$A:$B,2,FALSE)</f>
        <v>Flygon</v>
      </c>
      <c r="F334" t="str">
        <f t="shared" si="22"/>
        <v>Flygon</v>
      </c>
      <c r="G334">
        <f>VLOOKUP(B334,Sheet2!B:D,2,FALSE)</f>
        <v>45</v>
      </c>
      <c r="H334" t="s">
        <v>49</v>
      </c>
      <c r="I33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</v>
      </c>
      <c r="J334">
        <f t="shared" si="23"/>
        <v>334</v>
      </c>
      <c r="K334" t="s">
        <v>49</v>
      </c>
      <c r="L33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</v>
      </c>
    </row>
    <row r="335" spans="1:12" x14ac:dyDescent="0.5">
      <c r="A335">
        <f>'[1]Gen III'!A335</f>
        <v>334</v>
      </c>
      <c r="B335" t="s">
        <v>219</v>
      </c>
      <c r="C335">
        <v>334</v>
      </c>
      <c r="D335">
        <f>IF(VLOOKUP(B335,'[1]Gen IV'!$B:$U,20,FALSE)&gt;400,A335,VLOOKUP(B335,'[1]Gen IV'!$B:$U,20,FALSE))</f>
        <v>330</v>
      </c>
      <c r="E335" t="str">
        <f>VLOOKUP(D335,'[1]Gen IV'!$A:$B,2,FALSE)</f>
        <v>Flygon</v>
      </c>
      <c r="F335" t="str">
        <f t="shared" si="22"/>
        <v>Flygon</v>
      </c>
      <c r="G335">
        <f>VLOOKUP(B335,Sheet2!B:D,2,FALSE)</f>
        <v>0</v>
      </c>
      <c r="H335" t="s">
        <v>49</v>
      </c>
      <c r="I33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</v>
      </c>
      <c r="J335">
        <f t="shared" si="23"/>
        <v>334</v>
      </c>
      <c r="K335" t="s">
        <v>49</v>
      </c>
      <c r="L33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</v>
      </c>
    </row>
    <row r="336" spans="1:12" x14ac:dyDescent="0.5">
      <c r="A336">
        <f>'[1]Gen III'!A336</f>
        <v>335</v>
      </c>
      <c r="B336" t="s">
        <v>404</v>
      </c>
      <c r="C336">
        <v>335</v>
      </c>
      <c r="D336">
        <f>IF(VLOOKUP(B336,'[1]Gen IV'!$B:$U,20,FALSE)&gt;400,A336,VLOOKUP(B336,'[1]Gen IV'!$B:$U,20,FALSE))</f>
        <v>297</v>
      </c>
      <c r="E336" t="str">
        <f>VLOOKUP(D336,'[1]Gen IV'!$A:$B,2,FALSE)</f>
        <v>Hariyama</v>
      </c>
      <c r="F336" t="str">
        <f t="shared" si="22"/>
        <v>Hariyama</v>
      </c>
      <c r="G336">
        <f>VLOOKUP(B336,Sheet2!B:D,2,FALSE)</f>
        <v>24</v>
      </c>
      <c r="H336" t="s">
        <v>49</v>
      </c>
      <c r="I33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</v>
      </c>
      <c r="J336">
        <f t="shared" si="23"/>
        <v>336</v>
      </c>
      <c r="K336" t="s">
        <v>49</v>
      </c>
      <c r="L33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</v>
      </c>
    </row>
    <row r="337" spans="1:12" x14ac:dyDescent="0.5">
      <c r="A337">
        <f>'[1]Gen III'!A337</f>
        <v>336</v>
      </c>
      <c r="B337" t="s">
        <v>220</v>
      </c>
      <c r="C337">
        <v>336</v>
      </c>
      <c r="D337">
        <f>IF(VLOOKUP(B337,'[1]Gen IV'!$B:$U,20,FALSE)&gt;400,A337,VLOOKUP(B337,'[1]Gen IV'!$B:$U,20,FALSE))</f>
        <v>297</v>
      </c>
      <c r="E337" t="str">
        <f>VLOOKUP(D337,'[1]Gen IV'!$A:$B,2,FALSE)</f>
        <v>Hariyama</v>
      </c>
      <c r="F337" t="str">
        <f t="shared" si="22"/>
        <v>Hariyama</v>
      </c>
      <c r="G337">
        <f>VLOOKUP(B337,Sheet2!B:D,2,FALSE)</f>
        <v>0</v>
      </c>
      <c r="H337" t="s">
        <v>49</v>
      </c>
      <c r="I33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</v>
      </c>
      <c r="J337">
        <f t="shared" si="23"/>
        <v>336</v>
      </c>
      <c r="K337" t="s">
        <v>49</v>
      </c>
      <c r="L33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</v>
      </c>
    </row>
    <row r="338" spans="1:12" x14ac:dyDescent="0.5">
      <c r="A338">
        <f>'[1]Gen III'!A338</f>
        <v>337</v>
      </c>
      <c r="B338" t="s">
        <v>405</v>
      </c>
      <c r="C338">
        <v>337</v>
      </c>
      <c r="D338">
        <f>IF(VLOOKUP(B338,'[1]Gen IV'!$B:$U,20,FALSE)&gt;400,A338,VLOOKUP(B338,'[1]Gen IV'!$B:$U,20,FALSE))</f>
        <v>310</v>
      </c>
      <c r="E338" t="str">
        <f>VLOOKUP(D338,'[1]Gen IV'!$A:$B,2,FALSE)</f>
        <v>Manectric</v>
      </c>
      <c r="F338" t="str">
        <f t="shared" si="22"/>
        <v>Manectric</v>
      </c>
      <c r="G338">
        <f>VLOOKUP(B338,Sheet2!B:D,2,FALSE)</f>
        <v>26</v>
      </c>
      <c r="H338" t="s">
        <v>49</v>
      </c>
      <c r="I33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</v>
      </c>
      <c r="J338">
        <f t="shared" si="23"/>
        <v>338</v>
      </c>
      <c r="K338" t="s">
        <v>49</v>
      </c>
      <c r="L33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</v>
      </c>
    </row>
    <row r="339" spans="1:12" x14ac:dyDescent="0.5">
      <c r="A339">
        <f>'[1]Gen III'!A339</f>
        <v>338</v>
      </c>
      <c r="B339" t="s">
        <v>221</v>
      </c>
      <c r="C339">
        <v>338</v>
      </c>
      <c r="D339">
        <f>IF(VLOOKUP(B339,'[1]Gen IV'!$B:$U,20,FALSE)&gt;400,A339,VLOOKUP(B339,'[1]Gen IV'!$B:$U,20,FALSE))</f>
        <v>310</v>
      </c>
      <c r="E339" t="str">
        <f>VLOOKUP(D339,'[1]Gen IV'!$A:$B,2,FALSE)</f>
        <v>Manectric</v>
      </c>
      <c r="F339" t="str">
        <f t="shared" si="22"/>
        <v>Manectric</v>
      </c>
      <c r="G339">
        <f>VLOOKUP(B339,Sheet2!B:D,2,FALSE)</f>
        <v>0</v>
      </c>
      <c r="H339" t="s">
        <v>49</v>
      </c>
      <c r="I33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</v>
      </c>
      <c r="J339">
        <f t="shared" si="23"/>
        <v>338</v>
      </c>
      <c r="K339" t="s">
        <v>49</v>
      </c>
      <c r="L33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</v>
      </c>
    </row>
    <row r="340" spans="1:12" x14ac:dyDescent="0.5">
      <c r="A340">
        <f>'[1]Gen III'!A340</f>
        <v>339</v>
      </c>
      <c r="B340" t="s">
        <v>406</v>
      </c>
      <c r="C340">
        <v>339</v>
      </c>
      <c r="D340">
        <f>IF(VLOOKUP(B340,'[1]Gen IV'!$B:$U,20,FALSE)&gt;400,A340,VLOOKUP(B340,'[1]Gen IV'!$B:$U,20,FALSE))</f>
        <v>323</v>
      </c>
      <c r="E340" t="str">
        <f>VLOOKUP(D340,'[1]Gen IV'!$A:$B,2,FALSE)</f>
        <v>Camerupt</v>
      </c>
      <c r="F340" t="str">
        <f t="shared" si="22"/>
        <v>Camerupt</v>
      </c>
      <c r="G340">
        <f>VLOOKUP(B340,Sheet2!B:D,2,FALSE)</f>
        <v>33</v>
      </c>
      <c r="H340" t="s">
        <v>49</v>
      </c>
      <c r="I34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</v>
      </c>
      <c r="J340">
        <f t="shared" si="23"/>
        <v>340</v>
      </c>
      <c r="K340" t="s">
        <v>49</v>
      </c>
      <c r="L34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</v>
      </c>
    </row>
    <row r="341" spans="1:12" x14ac:dyDescent="0.5">
      <c r="A341">
        <f>'[1]Gen III'!A341</f>
        <v>340</v>
      </c>
      <c r="B341" t="s">
        <v>222</v>
      </c>
      <c r="C341">
        <v>340</v>
      </c>
      <c r="D341">
        <f>IF(VLOOKUP(B341,'[1]Gen IV'!$B:$U,20,FALSE)&gt;400,A341,VLOOKUP(B341,'[1]Gen IV'!$B:$U,20,FALSE))</f>
        <v>323</v>
      </c>
      <c r="E341" t="str">
        <f>VLOOKUP(D341,'[1]Gen IV'!$A:$B,2,FALSE)</f>
        <v>Camerupt</v>
      </c>
      <c r="F341" t="str">
        <f t="shared" si="22"/>
        <v>Camerupt</v>
      </c>
      <c r="G341">
        <f>VLOOKUP(B341,Sheet2!B:D,2,FALSE)</f>
        <v>0</v>
      </c>
      <c r="H341" t="s">
        <v>49</v>
      </c>
      <c r="I34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</v>
      </c>
      <c r="J341">
        <f t="shared" si="23"/>
        <v>340</v>
      </c>
      <c r="K341" t="s">
        <v>49</v>
      </c>
      <c r="L34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</v>
      </c>
    </row>
    <row r="342" spans="1:12" x14ac:dyDescent="0.5">
      <c r="A342">
        <f>'[1]Gen III'!A342</f>
        <v>341</v>
      </c>
      <c r="B342" t="s">
        <v>407</v>
      </c>
      <c r="C342">
        <v>341</v>
      </c>
      <c r="D342">
        <f>IF(VLOOKUP(B342,'[1]Gen IV'!$B:$U,20,FALSE)&gt;400,A342,VLOOKUP(B342,'[1]Gen IV'!$B:$U,20,FALSE))</f>
        <v>365</v>
      </c>
      <c r="E342" t="str">
        <f>VLOOKUP(D342,'[1]Gen IV'!$A:$B,2,FALSE)</f>
        <v>Walrein</v>
      </c>
      <c r="F342" t="str">
        <f t="shared" ref="F342:F373" si="26">IF(AND(E342=E343,E343=E344),B343,E342)</f>
        <v>Sealeo</v>
      </c>
      <c r="G342">
        <f>VLOOKUP(B342,Sheet2!B:D,2,FALSE)</f>
        <v>32</v>
      </c>
      <c r="H342" t="s">
        <v>49</v>
      </c>
      <c r="I34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</v>
      </c>
      <c r="J342">
        <f t="shared" ref="J342:J373" si="27">VLOOKUP(F342,B:C,2,FALSE)</f>
        <v>342</v>
      </c>
      <c r="K342" t="s">
        <v>49</v>
      </c>
      <c r="L34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</v>
      </c>
    </row>
    <row r="343" spans="1:12" x14ac:dyDescent="0.5">
      <c r="A343">
        <f>'[1]Gen III'!A343</f>
        <v>342</v>
      </c>
      <c r="B343" t="s">
        <v>408</v>
      </c>
      <c r="C343">
        <v>342</v>
      </c>
      <c r="D343">
        <f>IF(VLOOKUP(B343,'[1]Gen IV'!$B:$U,20,FALSE)&gt;400,A343,VLOOKUP(B343,'[1]Gen IV'!$B:$U,20,FALSE))</f>
        <v>365</v>
      </c>
      <c r="E343" t="str">
        <f>VLOOKUP(D343,'[1]Gen IV'!$A:$B,2,FALSE)</f>
        <v>Walrein</v>
      </c>
      <c r="F343" t="str">
        <f t="shared" si="26"/>
        <v>Walrein</v>
      </c>
      <c r="G343">
        <f>VLOOKUP(B343,Sheet2!B:D,2,FALSE)</f>
        <v>44</v>
      </c>
      <c r="H343" t="s">
        <v>49</v>
      </c>
      <c r="I34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</v>
      </c>
      <c r="J343">
        <f t="shared" si="27"/>
        <v>343</v>
      </c>
      <c r="K343" t="s">
        <v>49</v>
      </c>
      <c r="L34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</v>
      </c>
    </row>
    <row r="344" spans="1:12" x14ac:dyDescent="0.5">
      <c r="A344">
        <f>'[1]Gen III'!A344</f>
        <v>343</v>
      </c>
      <c r="B344" t="s">
        <v>223</v>
      </c>
      <c r="C344">
        <v>343</v>
      </c>
      <c r="D344">
        <f>IF(VLOOKUP(B344,'[1]Gen IV'!$B:$U,20,FALSE)&gt;400,A344,VLOOKUP(B344,'[1]Gen IV'!$B:$U,20,FALSE))</f>
        <v>365</v>
      </c>
      <c r="E344" t="str">
        <f>VLOOKUP(D344,'[1]Gen IV'!$A:$B,2,FALSE)</f>
        <v>Walrein</v>
      </c>
      <c r="F344" t="str">
        <f t="shared" si="26"/>
        <v>Walrein</v>
      </c>
      <c r="G344">
        <f>VLOOKUP(B344,Sheet2!B:D,2,FALSE)</f>
        <v>0</v>
      </c>
      <c r="H344" t="s">
        <v>49</v>
      </c>
      <c r="I34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</v>
      </c>
      <c r="J344">
        <f t="shared" si="27"/>
        <v>343</v>
      </c>
      <c r="K344" t="s">
        <v>49</v>
      </c>
      <c r="L34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</v>
      </c>
    </row>
    <row r="345" spans="1:12" x14ac:dyDescent="0.5">
      <c r="A345">
        <f>'[1]Gen III'!A345</f>
        <v>344</v>
      </c>
      <c r="B345" t="s">
        <v>409</v>
      </c>
      <c r="C345">
        <v>344</v>
      </c>
      <c r="D345">
        <f>IF(VLOOKUP(B345,'[1]Gen IV'!$B:$U,20,FALSE)&gt;400,A345,VLOOKUP(B345,'[1]Gen IV'!$B:$U,20,FALSE))</f>
        <v>332</v>
      </c>
      <c r="E345" t="str">
        <f>VLOOKUP(D345,'[1]Gen IV'!$A:$B,2,FALSE)</f>
        <v>Cacturne</v>
      </c>
      <c r="F345" t="str">
        <f t="shared" si="26"/>
        <v>Cacturne</v>
      </c>
      <c r="G345">
        <f>VLOOKUP(B345,Sheet2!B:D,2,FALSE)</f>
        <v>32</v>
      </c>
      <c r="H345" t="s">
        <v>49</v>
      </c>
      <c r="I34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</v>
      </c>
      <c r="J345">
        <f t="shared" si="27"/>
        <v>345</v>
      </c>
      <c r="K345" t="s">
        <v>49</v>
      </c>
      <c r="L34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</v>
      </c>
    </row>
    <row r="346" spans="1:12" x14ac:dyDescent="0.5">
      <c r="A346">
        <f>'[1]Gen III'!A346</f>
        <v>345</v>
      </c>
      <c r="B346" t="s">
        <v>224</v>
      </c>
      <c r="C346">
        <v>345</v>
      </c>
      <c r="D346">
        <f>IF(VLOOKUP(B346,'[1]Gen IV'!$B:$U,20,FALSE)&gt;400,A346,VLOOKUP(B346,'[1]Gen IV'!$B:$U,20,FALSE))</f>
        <v>332</v>
      </c>
      <c r="E346" t="str">
        <f>VLOOKUP(D346,'[1]Gen IV'!$A:$B,2,FALSE)</f>
        <v>Cacturne</v>
      </c>
      <c r="F346" t="str">
        <f t="shared" si="26"/>
        <v>Cacturne</v>
      </c>
      <c r="G346">
        <f>VLOOKUP(B346,Sheet2!B:D,2,FALSE)</f>
        <v>0</v>
      </c>
      <c r="H346" t="s">
        <v>49</v>
      </c>
      <c r="I34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</v>
      </c>
      <c r="J346">
        <f t="shared" si="27"/>
        <v>345</v>
      </c>
      <c r="K346" t="s">
        <v>49</v>
      </c>
      <c r="L34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</v>
      </c>
    </row>
    <row r="347" spans="1:12" x14ac:dyDescent="0.5">
      <c r="A347">
        <f>'[1]Gen III'!A347</f>
        <v>346</v>
      </c>
      <c r="B347" t="s">
        <v>410</v>
      </c>
      <c r="C347">
        <v>346</v>
      </c>
      <c r="D347">
        <f>IF(VLOOKUP(B347,'[1]Gen IV'!$B:$U,20,FALSE)&gt;400,A347,VLOOKUP(B347,'[1]Gen IV'!$B:$U,20,FALSE))</f>
        <v>362</v>
      </c>
      <c r="E347" t="str">
        <f>VLOOKUP(D347,'[1]Gen IV'!$A:$B,2,FALSE)</f>
        <v>Glalie</v>
      </c>
      <c r="F347" t="str">
        <f t="shared" si="26"/>
        <v>Glalie</v>
      </c>
      <c r="G347">
        <f>VLOOKUP(B347,Sheet2!B:D,2,FALSE)</f>
        <v>42</v>
      </c>
      <c r="H347" t="s">
        <v>49</v>
      </c>
      <c r="I34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</v>
      </c>
      <c r="J347">
        <f t="shared" si="27"/>
        <v>347</v>
      </c>
      <c r="K347" t="s">
        <v>49</v>
      </c>
      <c r="L34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</v>
      </c>
    </row>
    <row r="348" spans="1:12" x14ac:dyDescent="0.5">
      <c r="A348">
        <f>'[1]Gen III'!A348</f>
        <v>347</v>
      </c>
      <c r="B348" t="s">
        <v>225</v>
      </c>
      <c r="C348">
        <v>347</v>
      </c>
      <c r="D348">
        <f>IF(VLOOKUP(B348,'[1]Gen IV'!$B:$U,20,FALSE)&gt;400,A348,VLOOKUP(B348,'[1]Gen IV'!$B:$U,20,FALSE))</f>
        <v>362</v>
      </c>
      <c r="E348" t="str">
        <f>VLOOKUP(D348,'[1]Gen IV'!$A:$B,2,FALSE)</f>
        <v>Glalie</v>
      </c>
      <c r="F348" t="str">
        <f t="shared" si="26"/>
        <v>Glalie</v>
      </c>
      <c r="G348">
        <f>VLOOKUP(B348,Sheet2!B:D,2,FALSE)</f>
        <v>0</v>
      </c>
      <c r="H348" t="s">
        <v>49</v>
      </c>
      <c r="I34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</v>
      </c>
      <c r="J348">
        <f t="shared" si="27"/>
        <v>347</v>
      </c>
      <c r="K348" t="s">
        <v>49</v>
      </c>
      <c r="L34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</v>
      </c>
    </row>
    <row r="349" spans="1:12" x14ac:dyDescent="0.5">
      <c r="A349">
        <f>'[1]Gen III'!A349</f>
        <v>348</v>
      </c>
      <c r="B349" t="s">
        <v>226</v>
      </c>
      <c r="C349">
        <v>348</v>
      </c>
      <c r="D349">
        <f>IF(VLOOKUP(B349,'[1]Gen IV'!$B:$U,20,FALSE)&gt;400,A349,VLOOKUP(B349,'[1]Gen IV'!$B:$U,20,FALSE))</f>
        <v>337</v>
      </c>
      <c r="E349" t="str">
        <f>VLOOKUP(D349,'[1]Gen IV'!$A:$B,2,FALSE)</f>
        <v>Lunatone</v>
      </c>
      <c r="F349" t="str">
        <f t="shared" si="26"/>
        <v>Lunatone</v>
      </c>
      <c r="G349">
        <f>VLOOKUP(B349,Sheet2!B:D,2,FALSE)</f>
        <v>0</v>
      </c>
      <c r="H349" t="s">
        <v>49</v>
      </c>
      <c r="I34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</v>
      </c>
      <c r="J349">
        <f t="shared" si="27"/>
        <v>348</v>
      </c>
      <c r="K349" t="s">
        <v>49</v>
      </c>
      <c r="L34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</v>
      </c>
    </row>
    <row r="350" spans="1:12" x14ac:dyDescent="0.5">
      <c r="A350">
        <f>'[1]Gen III'!A350</f>
        <v>349</v>
      </c>
      <c r="B350" t="s">
        <v>227</v>
      </c>
      <c r="C350">
        <v>349</v>
      </c>
      <c r="D350">
        <f>IF(VLOOKUP(B350,'[1]Gen IV'!$B:$U,20,FALSE)&gt;400,A350,VLOOKUP(B350,'[1]Gen IV'!$B:$U,20,FALSE))</f>
        <v>338</v>
      </c>
      <c r="E350" t="str">
        <f>VLOOKUP(D350,'[1]Gen IV'!$A:$B,2,FALSE)</f>
        <v>Solrock</v>
      </c>
      <c r="F350" t="str">
        <f t="shared" si="26"/>
        <v>Solrock</v>
      </c>
      <c r="G350">
        <f>VLOOKUP(B350,Sheet2!B:D,2,FALSE)</f>
        <v>0</v>
      </c>
      <c r="H350" t="s">
        <v>49</v>
      </c>
      <c r="I35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</v>
      </c>
      <c r="J350">
        <f t="shared" si="27"/>
        <v>349</v>
      </c>
      <c r="K350" t="s">
        <v>49</v>
      </c>
      <c r="L35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</v>
      </c>
    </row>
    <row r="351" spans="1:12" x14ac:dyDescent="0.5">
      <c r="A351">
        <f>'[1]Gen III'!A351</f>
        <v>350</v>
      </c>
      <c r="B351" t="s">
        <v>411</v>
      </c>
      <c r="C351">
        <v>350</v>
      </c>
      <c r="D351">
        <f>IF(VLOOKUP(B351,'[1]Gen IV'!$B:$U,20,FALSE)&gt;400,A351,VLOOKUP(B351,'[1]Gen IV'!$B:$U,20,FALSE))</f>
        <v>12</v>
      </c>
      <c r="E351" t="str">
        <f>VLOOKUP(D351,'[1]Gen IV'!$A:$B,2,FALSE)</f>
        <v>Butterfree</v>
      </c>
      <c r="F351" t="str">
        <f t="shared" si="26"/>
        <v>Butterfree</v>
      </c>
      <c r="G351">
        <f>VLOOKUP(B351,Sheet2!B:D,2,FALSE)</f>
        <v>15</v>
      </c>
      <c r="H351" t="s">
        <v>49</v>
      </c>
      <c r="I35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</v>
      </c>
      <c r="J351">
        <f t="shared" si="27"/>
        <v>12</v>
      </c>
      <c r="K351" t="s">
        <v>49</v>
      </c>
      <c r="L35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</v>
      </c>
    </row>
    <row r="352" spans="1:12" x14ac:dyDescent="0.5">
      <c r="A352">
        <f>'[1]Gen III'!A352</f>
        <v>351</v>
      </c>
      <c r="B352" t="s">
        <v>412</v>
      </c>
      <c r="C352">
        <v>351</v>
      </c>
      <c r="D352">
        <f>IF(VLOOKUP(B352,'[1]Gen IV'!$B:$U,20,FALSE)&gt;400,A352,VLOOKUP(B352,'[1]Gen IV'!$B:$U,20,FALSE))</f>
        <v>326</v>
      </c>
      <c r="E352" t="str">
        <f>VLOOKUP(D352,'[1]Gen IV'!$A:$B,2,FALSE)</f>
        <v>Grumpig</v>
      </c>
      <c r="F352" t="str">
        <f t="shared" si="26"/>
        <v>Grumpig</v>
      </c>
      <c r="G352">
        <f>VLOOKUP(B352,Sheet2!B:D,2,FALSE)</f>
        <v>32</v>
      </c>
      <c r="H352" t="s">
        <v>49</v>
      </c>
      <c r="I35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</v>
      </c>
      <c r="J352">
        <f t="shared" si="27"/>
        <v>352</v>
      </c>
      <c r="K352" t="s">
        <v>49</v>
      </c>
      <c r="L35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</v>
      </c>
    </row>
    <row r="353" spans="1:12" x14ac:dyDescent="0.5">
      <c r="A353">
        <f>'[1]Gen III'!A353</f>
        <v>352</v>
      </c>
      <c r="B353" t="s">
        <v>228</v>
      </c>
      <c r="C353">
        <v>352</v>
      </c>
      <c r="D353">
        <f>IF(VLOOKUP(B353,'[1]Gen IV'!$B:$U,20,FALSE)&gt;400,A353,VLOOKUP(B353,'[1]Gen IV'!$B:$U,20,FALSE))</f>
        <v>326</v>
      </c>
      <c r="E353" t="str">
        <f>VLOOKUP(D353,'[1]Gen IV'!$A:$B,2,FALSE)</f>
        <v>Grumpig</v>
      </c>
      <c r="F353" t="str">
        <f t="shared" si="26"/>
        <v>Grumpig</v>
      </c>
      <c r="G353">
        <f>VLOOKUP(B353,Sheet2!B:D,2,FALSE)</f>
        <v>0</v>
      </c>
      <c r="H353" t="s">
        <v>49</v>
      </c>
      <c r="I35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</v>
      </c>
      <c r="J353">
        <f t="shared" si="27"/>
        <v>352</v>
      </c>
      <c r="K353" t="s">
        <v>49</v>
      </c>
      <c r="L35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</v>
      </c>
    </row>
    <row r="354" spans="1:12" x14ac:dyDescent="0.5">
      <c r="A354">
        <f>'[1]Gen III'!A354</f>
        <v>353</v>
      </c>
      <c r="B354" t="s">
        <v>229</v>
      </c>
      <c r="C354">
        <v>353</v>
      </c>
      <c r="D354">
        <f>IF(VLOOKUP(B354,'[1]Gen IV'!$B:$U,20,FALSE)&gt;400,A354,VLOOKUP(B354,'[1]Gen IV'!$B:$U,20,FALSE))</f>
        <v>311</v>
      </c>
      <c r="E354" t="str">
        <f>VLOOKUP(D354,'[1]Gen IV'!$A:$B,2,FALSE)</f>
        <v>Plusle</v>
      </c>
      <c r="F354" t="str">
        <f t="shared" si="26"/>
        <v>Plusle</v>
      </c>
      <c r="G354">
        <f>VLOOKUP(B354,Sheet2!B:D,2,FALSE)</f>
        <v>0</v>
      </c>
      <c r="H354" t="s">
        <v>49</v>
      </c>
      <c r="I35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</v>
      </c>
      <c r="J354">
        <f t="shared" si="27"/>
        <v>353</v>
      </c>
      <c r="K354" t="s">
        <v>49</v>
      </c>
      <c r="L35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</v>
      </c>
    </row>
    <row r="355" spans="1:12" x14ac:dyDescent="0.5">
      <c r="A355">
        <f>'[1]Gen III'!A355</f>
        <v>354</v>
      </c>
      <c r="B355" t="s">
        <v>230</v>
      </c>
      <c r="C355">
        <v>354</v>
      </c>
      <c r="D355">
        <f>IF(VLOOKUP(B355,'[1]Gen IV'!$B:$U,20,FALSE)&gt;400,A355,VLOOKUP(B355,'[1]Gen IV'!$B:$U,20,FALSE))</f>
        <v>312</v>
      </c>
      <c r="E355" t="str">
        <f>VLOOKUP(D355,'[1]Gen IV'!$A:$B,2,FALSE)</f>
        <v>Minun</v>
      </c>
      <c r="F355" t="str">
        <f t="shared" si="26"/>
        <v>Minun</v>
      </c>
      <c r="G355">
        <f>VLOOKUP(B355,Sheet2!B:D,2,FALSE)</f>
        <v>0</v>
      </c>
      <c r="H355" t="s">
        <v>49</v>
      </c>
      <c r="I35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</v>
      </c>
      <c r="J355">
        <f t="shared" si="27"/>
        <v>354</v>
      </c>
      <c r="K355" t="s">
        <v>49</v>
      </c>
      <c r="L35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</v>
      </c>
    </row>
    <row r="356" spans="1:12" x14ac:dyDescent="0.5">
      <c r="A356">
        <f>'[1]Gen III'!A356</f>
        <v>355</v>
      </c>
      <c r="B356" t="s">
        <v>231</v>
      </c>
      <c r="C356">
        <v>355</v>
      </c>
      <c r="D356">
        <f>IF(VLOOKUP(B356,'[1]Gen IV'!$B:$U,20,FALSE)&gt;400,A356,VLOOKUP(B356,'[1]Gen IV'!$B:$U,20,FALSE))</f>
        <v>303</v>
      </c>
      <c r="E356" t="str">
        <f>VLOOKUP(D356,'[1]Gen IV'!$A:$B,2,FALSE)</f>
        <v>Mawile</v>
      </c>
      <c r="F356" t="str">
        <f t="shared" si="26"/>
        <v>Mawile</v>
      </c>
      <c r="G356">
        <f>VLOOKUP(B356,Sheet2!B:D,2,FALSE)</f>
        <v>0</v>
      </c>
      <c r="H356" t="s">
        <v>49</v>
      </c>
      <c r="I35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</v>
      </c>
      <c r="J356">
        <f t="shared" si="27"/>
        <v>355</v>
      </c>
      <c r="K356" t="s">
        <v>49</v>
      </c>
      <c r="L35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</v>
      </c>
    </row>
    <row r="357" spans="1:12" x14ac:dyDescent="0.5">
      <c r="A357">
        <f>'[1]Gen III'!A357</f>
        <v>356</v>
      </c>
      <c r="B357" t="s">
        <v>413</v>
      </c>
      <c r="C357">
        <v>356</v>
      </c>
      <c r="D357">
        <f>IF(VLOOKUP(B357,'[1]Gen IV'!$B:$U,20,FALSE)&gt;400,A357,VLOOKUP(B357,'[1]Gen IV'!$B:$U,20,FALSE))</f>
        <v>308</v>
      </c>
      <c r="E357" t="str">
        <f>VLOOKUP(D357,'[1]Gen IV'!$A:$B,2,FALSE)</f>
        <v>Medicham</v>
      </c>
      <c r="F357" t="str">
        <f t="shared" si="26"/>
        <v>Medicham</v>
      </c>
      <c r="G357">
        <f>VLOOKUP(B357,Sheet2!B:D,2,FALSE)</f>
        <v>37</v>
      </c>
      <c r="H357" t="s">
        <v>49</v>
      </c>
      <c r="I35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</v>
      </c>
      <c r="J357">
        <f t="shared" si="27"/>
        <v>357</v>
      </c>
      <c r="K357" t="s">
        <v>49</v>
      </c>
      <c r="L35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</v>
      </c>
    </row>
    <row r="358" spans="1:12" x14ac:dyDescent="0.5">
      <c r="A358">
        <f>'[1]Gen III'!A358</f>
        <v>357</v>
      </c>
      <c r="B358" t="s">
        <v>232</v>
      </c>
      <c r="C358">
        <v>357</v>
      </c>
      <c r="D358">
        <f>IF(VLOOKUP(B358,'[1]Gen IV'!$B:$U,20,FALSE)&gt;400,A358,VLOOKUP(B358,'[1]Gen IV'!$B:$U,20,FALSE))</f>
        <v>308</v>
      </c>
      <c r="E358" t="str">
        <f>VLOOKUP(D358,'[1]Gen IV'!$A:$B,2,FALSE)</f>
        <v>Medicham</v>
      </c>
      <c r="F358" t="str">
        <f t="shared" si="26"/>
        <v>Medicham</v>
      </c>
      <c r="G358">
        <f>VLOOKUP(B358,Sheet2!B:D,2,FALSE)</f>
        <v>0</v>
      </c>
      <c r="H358" t="s">
        <v>49</v>
      </c>
      <c r="I35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</v>
      </c>
      <c r="J358">
        <f t="shared" si="27"/>
        <v>357</v>
      </c>
      <c r="K358" t="s">
        <v>49</v>
      </c>
      <c r="L35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</v>
      </c>
    </row>
    <row r="359" spans="1:12" x14ac:dyDescent="0.5">
      <c r="A359">
        <f>'[1]Gen III'!A359</f>
        <v>358</v>
      </c>
      <c r="B359" t="s">
        <v>414</v>
      </c>
      <c r="C359">
        <v>358</v>
      </c>
      <c r="D359">
        <f>IF(VLOOKUP(B359,'[1]Gen IV'!$B:$U,20,FALSE)&gt;400,A359,VLOOKUP(B359,'[1]Gen IV'!$B:$U,20,FALSE))</f>
        <v>334</v>
      </c>
      <c r="E359" t="str">
        <f>VLOOKUP(D359,'[1]Gen IV'!$A:$B,2,FALSE)</f>
        <v>Altaria</v>
      </c>
      <c r="F359" t="str">
        <f t="shared" si="26"/>
        <v>Altaria</v>
      </c>
      <c r="G359">
        <f>VLOOKUP(B359,Sheet2!B:D,2,FALSE)</f>
        <v>35</v>
      </c>
      <c r="H359" t="s">
        <v>49</v>
      </c>
      <c r="I35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</v>
      </c>
      <c r="J359">
        <f t="shared" si="27"/>
        <v>359</v>
      </c>
      <c r="K359" t="s">
        <v>49</v>
      </c>
      <c r="L35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</v>
      </c>
    </row>
    <row r="360" spans="1:12" x14ac:dyDescent="0.5">
      <c r="A360">
        <f>'[1]Gen III'!A360</f>
        <v>359</v>
      </c>
      <c r="B360" t="s">
        <v>233</v>
      </c>
      <c r="C360">
        <v>359</v>
      </c>
      <c r="D360">
        <f>IF(VLOOKUP(B360,'[1]Gen IV'!$B:$U,20,FALSE)&gt;400,A360,VLOOKUP(B360,'[1]Gen IV'!$B:$U,20,FALSE))</f>
        <v>334</v>
      </c>
      <c r="E360" t="str">
        <f>VLOOKUP(D360,'[1]Gen IV'!$A:$B,2,FALSE)</f>
        <v>Altaria</v>
      </c>
      <c r="F360" t="str">
        <f t="shared" si="26"/>
        <v>Altaria</v>
      </c>
      <c r="G360">
        <f>VLOOKUP(B360,Sheet2!B:D,2,FALSE)</f>
        <v>0</v>
      </c>
      <c r="H360" t="s">
        <v>49</v>
      </c>
      <c r="I36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</v>
      </c>
      <c r="J360">
        <f t="shared" si="27"/>
        <v>359</v>
      </c>
      <c r="K360" t="s">
        <v>49</v>
      </c>
      <c r="L36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</v>
      </c>
    </row>
    <row r="361" spans="1:12" x14ac:dyDescent="0.5">
      <c r="A361">
        <f>'[1]Gen III'!A361</f>
        <v>360</v>
      </c>
      <c r="B361" t="s">
        <v>415</v>
      </c>
      <c r="C361">
        <v>360</v>
      </c>
      <c r="D361">
        <f>IF(VLOOKUP(B361,'[1]Gen IV'!$B:$U,20,FALSE)&gt;400,A361,VLOOKUP(B361,'[1]Gen IV'!$B:$U,20,FALSE))</f>
        <v>202</v>
      </c>
      <c r="E361" t="str">
        <f>VLOOKUP(D361,'[1]Gen IV'!$A:$B,2,FALSE)</f>
        <v>Wobbuffet</v>
      </c>
      <c r="F361" t="str">
        <f t="shared" si="26"/>
        <v>Wobbuffet</v>
      </c>
      <c r="G361">
        <f>VLOOKUP(B361,Sheet2!B:D,2,FALSE)</f>
        <v>15</v>
      </c>
      <c r="H361" t="s">
        <v>49</v>
      </c>
      <c r="I36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</v>
      </c>
      <c r="J361">
        <f t="shared" si="27"/>
        <v>202</v>
      </c>
      <c r="K361" t="s">
        <v>49</v>
      </c>
      <c r="L36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</v>
      </c>
    </row>
    <row r="362" spans="1:12" x14ac:dyDescent="0.5">
      <c r="A362">
        <f>'[1]Gen III'!A362</f>
        <v>361</v>
      </c>
      <c r="B362" t="s">
        <v>416</v>
      </c>
      <c r="C362">
        <v>361</v>
      </c>
      <c r="D362">
        <f>IF(VLOOKUP(B362,'[1]Gen IV'!$B:$U,20,FALSE)&gt;400,A362,VLOOKUP(B362,'[1]Gen IV'!$B:$U,20,FALSE))</f>
        <v>361</v>
      </c>
      <c r="E362" t="str">
        <f>VLOOKUP(D362,'[1]Gen IV'!$A:$B,2,FALSE)</f>
        <v>Snorunt</v>
      </c>
      <c r="F362" t="str">
        <f t="shared" si="26"/>
        <v>Snorunt</v>
      </c>
      <c r="G362">
        <f>VLOOKUP(B362,Sheet2!B:D,2,FALSE)</f>
        <v>37</v>
      </c>
      <c r="H362" t="s">
        <v>49</v>
      </c>
      <c r="I36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</v>
      </c>
      <c r="J362">
        <v>362</v>
      </c>
      <c r="K362" t="s">
        <v>49</v>
      </c>
      <c r="L36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</v>
      </c>
    </row>
    <row r="363" spans="1:12" x14ac:dyDescent="0.5">
      <c r="A363">
        <f>'[1]Gen III'!A363</f>
        <v>362</v>
      </c>
      <c r="B363" t="s">
        <v>417</v>
      </c>
      <c r="C363">
        <v>362</v>
      </c>
      <c r="D363">
        <f>IF(VLOOKUP(B363,'[1]Gen IV'!$B:$U,20,FALSE)&gt;400,A363,VLOOKUP(B363,'[1]Gen IV'!$B:$U,20,FALSE))</f>
        <v>362</v>
      </c>
      <c r="E363" t="str">
        <f>VLOOKUP(D363,'[1]Gen IV'!$A:$B,2,FALSE)</f>
        <v>Glalie</v>
      </c>
      <c r="F363" t="str">
        <f t="shared" si="26"/>
        <v>Glalie</v>
      </c>
      <c r="G363">
        <f>VLOOKUP(B363,Sheet2!B:D,2,FALSE)</f>
        <v>42</v>
      </c>
      <c r="H363" t="s">
        <v>49</v>
      </c>
      <c r="I36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</v>
      </c>
      <c r="J363">
        <v>362</v>
      </c>
      <c r="K363" t="s">
        <v>49</v>
      </c>
      <c r="L36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</v>
      </c>
    </row>
    <row r="364" spans="1:12" x14ac:dyDescent="0.5">
      <c r="A364">
        <f>'[1]Gen III'!A364</f>
        <v>363</v>
      </c>
      <c r="B364" t="s">
        <v>418</v>
      </c>
      <c r="C364">
        <v>363</v>
      </c>
      <c r="D364">
        <f>IF(VLOOKUP(B364,'[1]Gen IV'!$B:$U,20,FALSE)&gt;400,A364,VLOOKUP(B364,'[1]Gen IV'!$B:$U,20,FALSE))</f>
        <v>363</v>
      </c>
      <c r="E364" t="str">
        <f>VLOOKUP(D364,'[1]Gen IV'!$A:$B,2,FALSE)</f>
        <v>Spheal</v>
      </c>
      <c r="F364" t="str">
        <f t="shared" si="26"/>
        <v>Spheal</v>
      </c>
      <c r="G364">
        <f>VLOOKUP(B364,Sheet2!B:D,2,FALSE)</f>
        <v>36</v>
      </c>
      <c r="H364" t="s">
        <v>49</v>
      </c>
      <c r="I36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</v>
      </c>
      <c r="J364">
        <v>363</v>
      </c>
      <c r="K364" t="s">
        <v>49</v>
      </c>
      <c r="L36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</v>
      </c>
    </row>
    <row r="365" spans="1:12" x14ac:dyDescent="0.5">
      <c r="A365">
        <f>'[1]Gen III'!A365</f>
        <v>364</v>
      </c>
      <c r="B365" t="s">
        <v>419</v>
      </c>
      <c r="C365">
        <v>364</v>
      </c>
      <c r="D365">
        <f>IF(VLOOKUP(B365,'[1]Gen IV'!$B:$U,20,FALSE)&gt;400,A365,VLOOKUP(B365,'[1]Gen IV'!$B:$U,20,FALSE))</f>
        <v>289</v>
      </c>
      <c r="E365" t="str">
        <f>VLOOKUP(D365,'[1]Gen IV'!$A:$B,2,FALSE)</f>
        <v>Slaking</v>
      </c>
      <c r="F365" t="str">
        <f t="shared" si="26"/>
        <v>Vigoroth</v>
      </c>
      <c r="G365">
        <f>VLOOKUP(B365,Sheet2!B:D,2,FALSE)</f>
        <v>18</v>
      </c>
      <c r="H365" t="s">
        <v>49</v>
      </c>
      <c r="I36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</v>
      </c>
      <c r="J365">
        <f t="shared" si="27"/>
        <v>365</v>
      </c>
      <c r="K365" t="s">
        <v>49</v>
      </c>
      <c r="L36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</v>
      </c>
    </row>
    <row r="366" spans="1:12" x14ac:dyDescent="0.5">
      <c r="A366">
        <f>'[1]Gen III'!A366</f>
        <v>365</v>
      </c>
      <c r="B366" t="s">
        <v>420</v>
      </c>
      <c r="C366">
        <v>365</v>
      </c>
      <c r="D366">
        <f>IF(VLOOKUP(B366,'[1]Gen IV'!$B:$U,20,FALSE)&gt;400,A366,VLOOKUP(B366,'[1]Gen IV'!$B:$U,20,FALSE))</f>
        <v>289</v>
      </c>
      <c r="E366" t="str">
        <f>VLOOKUP(D366,'[1]Gen IV'!$A:$B,2,FALSE)</f>
        <v>Slaking</v>
      </c>
      <c r="F366" t="str">
        <f t="shared" si="26"/>
        <v>Slaking</v>
      </c>
      <c r="G366">
        <f>VLOOKUP(B366,Sheet2!B:D,2,FALSE)</f>
        <v>36</v>
      </c>
      <c r="H366" t="s">
        <v>49</v>
      </c>
      <c r="I36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</v>
      </c>
      <c r="J366">
        <f t="shared" si="27"/>
        <v>366</v>
      </c>
      <c r="K366" t="s">
        <v>49</v>
      </c>
      <c r="L36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</v>
      </c>
    </row>
    <row r="367" spans="1:12" x14ac:dyDescent="0.5">
      <c r="A367">
        <f>'[1]Gen III'!A367</f>
        <v>366</v>
      </c>
      <c r="B367" t="s">
        <v>236</v>
      </c>
      <c r="C367">
        <v>366</v>
      </c>
      <c r="D367">
        <f>IF(VLOOKUP(B367,'[1]Gen IV'!$B:$U,20,FALSE)&gt;400,A367,VLOOKUP(B367,'[1]Gen IV'!$B:$U,20,FALSE))</f>
        <v>289</v>
      </c>
      <c r="E367" t="str">
        <f>VLOOKUP(D367,'[1]Gen IV'!$A:$B,2,FALSE)</f>
        <v>Slaking</v>
      </c>
      <c r="F367" t="str">
        <f t="shared" si="26"/>
        <v>Slaking</v>
      </c>
      <c r="G367">
        <f>VLOOKUP(B367,Sheet2!B:D,2,FALSE)</f>
        <v>0</v>
      </c>
      <c r="H367" t="s">
        <v>49</v>
      </c>
      <c r="I36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</v>
      </c>
      <c r="J367">
        <f t="shared" si="27"/>
        <v>366</v>
      </c>
      <c r="K367" t="s">
        <v>49</v>
      </c>
      <c r="L36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</v>
      </c>
    </row>
    <row r="368" spans="1:12" x14ac:dyDescent="0.5">
      <c r="A368">
        <f>'[1]Gen III'!A368</f>
        <v>367</v>
      </c>
      <c r="B368" t="s">
        <v>421</v>
      </c>
      <c r="C368">
        <v>367</v>
      </c>
      <c r="D368">
        <f>IF(VLOOKUP(B368,'[1]Gen IV'!$B:$U,20,FALSE)&gt;400,A368,VLOOKUP(B368,'[1]Gen IV'!$B:$U,20,FALSE))</f>
        <v>317</v>
      </c>
      <c r="E368" t="str">
        <f>VLOOKUP(D368,'[1]Gen IV'!$A:$B,2,FALSE)</f>
        <v>Swalot</v>
      </c>
      <c r="F368" t="str">
        <f t="shared" si="26"/>
        <v>Swalot</v>
      </c>
      <c r="G368">
        <f>VLOOKUP(B368,Sheet2!B:D,2,FALSE)</f>
        <v>26</v>
      </c>
      <c r="H368" t="s">
        <v>49</v>
      </c>
      <c r="I36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</v>
      </c>
      <c r="J368">
        <f t="shared" si="27"/>
        <v>368</v>
      </c>
      <c r="K368" t="s">
        <v>49</v>
      </c>
      <c r="L36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</v>
      </c>
    </row>
    <row r="369" spans="1:12" x14ac:dyDescent="0.5">
      <c r="A369">
        <f>'[1]Gen III'!A369</f>
        <v>368</v>
      </c>
      <c r="B369" t="s">
        <v>237</v>
      </c>
      <c r="C369">
        <v>368</v>
      </c>
      <c r="D369">
        <f>IF(VLOOKUP(B369,'[1]Gen IV'!$B:$U,20,FALSE)&gt;400,A369,VLOOKUP(B369,'[1]Gen IV'!$B:$U,20,FALSE))</f>
        <v>317</v>
      </c>
      <c r="E369" t="str">
        <f>VLOOKUP(D369,'[1]Gen IV'!$A:$B,2,FALSE)</f>
        <v>Swalot</v>
      </c>
      <c r="F369" t="str">
        <f t="shared" si="26"/>
        <v>Swalot</v>
      </c>
      <c r="G369">
        <f>VLOOKUP(B369,Sheet2!B:D,2,FALSE)</f>
        <v>0</v>
      </c>
      <c r="H369" t="s">
        <v>49</v>
      </c>
      <c r="I36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</v>
      </c>
      <c r="J369">
        <f t="shared" si="27"/>
        <v>368</v>
      </c>
      <c r="K369" t="s">
        <v>49</v>
      </c>
      <c r="L36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</v>
      </c>
    </row>
    <row r="370" spans="1:12" x14ac:dyDescent="0.5">
      <c r="A370">
        <f>'[1]Gen III'!A370</f>
        <v>369</v>
      </c>
      <c r="B370" t="s">
        <v>238</v>
      </c>
      <c r="C370">
        <v>369</v>
      </c>
      <c r="D370">
        <f>IF(VLOOKUP(B370,'[1]Gen IV'!$B:$U,20,FALSE)&gt;400,A370,VLOOKUP(B370,'[1]Gen IV'!$B:$U,20,FALSE))</f>
        <v>357</v>
      </c>
      <c r="E370" t="str">
        <f>VLOOKUP(D370,'[1]Gen IV'!$A:$B,2,FALSE)</f>
        <v>Tropius</v>
      </c>
      <c r="F370" t="str">
        <f t="shared" si="26"/>
        <v>Tropius</v>
      </c>
      <c r="G370">
        <f>VLOOKUP(B370,Sheet2!B:D,2,FALSE)</f>
        <v>0</v>
      </c>
      <c r="H370" t="s">
        <v>49</v>
      </c>
      <c r="I37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</v>
      </c>
      <c r="J370">
        <f t="shared" si="27"/>
        <v>369</v>
      </c>
      <c r="K370" t="s">
        <v>49</v>
      </c>
      <c r="L37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</v>
      </c>
    </row>
    <row r="371" spans="1:12" x14ac:dyDescent="0.5">
      <c r="A371">
        <f>'[1]Gen III'!A371</f>
        <v>370</v>
      </c>
      <c r="B371" t="s">
        <v>422</v>
      </c>
      <c r="C371">
        <v>370</v>
      </c>
      <c r="D371">
        <f>IF(VLOOKUP(B371,'[1]Gen IV'!$B:$U,20,FALSE)&gt;400,A371,VLOOKUP(B371,'[1]Gen IV'!$B:$U,20,FALSE))</f>
        <v>295</v>
      </c>
      <c r="E371" t="str">
        <f>VLOOKUP(D371,'[1]Gen IV'!$A:$B,2,FALSE)</f>
        <v>Exploud</v>
      </c>
      <c r="F371" t="str">
        <f t="shared" si="26"/>
        <v>Loudred</v>
      </c>
      <c r="G371">
        <f>VLOOKUP(B371,Sheet2!B:D,2,FALSE)</f>
        <v>20</v>
      </c>
      <c r="H371" t="s">
        <v>49</v>
      </c>
      <c r="I37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</v>
      </c>
      <c r="J371">
        <f t="shared" si="27"/>
        <v>371</v>
      </c>
      <c r="K371" t="s">
        <v>49</v>
      </c>
      <c r="L37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</v>
      </c>
    </row>
    <row r="372" spans="1:12" x14ac:dyDescent="0.5">
      <c r="A372">
        <f>'[1]Gen III'!A372</f>
        <v>371</v>
      </c>
      <c r="B372" t="s">
        <v>423</v>
      </c>
      <c r="C372">
        <v>371</v>
      </c>
      <c r="D372">
        <f>IF(VLOOKUP(B372,'[1]Gen IV'!$B:$U,20,FALSE)&gt;400,A372,VLOOKUP(B372,'[1]Gen IV'!$B:$U,20,FALSE))</f>
        <v>295</v>
      </c>
      <c r="E372" t="str">
        <f>VLOOKUP(D372,'[1]Gen IV'!$A:$B,2,FALSE)</f>
        <v>Exploud</v>
      </c>
      <c r="F372" t="str">
        <f t="shared" si="26"/>
        <v>Exploud</v>
      </c>
      <c r="G372">
        <f>VLOOKUP(B372,Sheet2!B:D,2,FALSE)</f>
        <v>40</v>
      </c>
      <c r="H372" t="s">
        <v>49</v>
      </c>
      <c r="I37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</v>
      </c>
      <c r="J372">
        <f t="shared" si="27"/>
        <v>372</v>
      </c>
      <c r="K372" t="s">
        <v>49</v>
      </c>
      <c r="L37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</v>
      </c>
    </row>
    <row r="373" spans="1:12" x14ac:dyDescent="0.5">
      <c r="A373">
        <f>'[1]Gen III'!A373</f>
        <v>372</v>
      </c>
      <c r="B373" t="s">
        <v>239</v>
      </c>
      <c r="C373">
        <v>372</v>
      </c>
      <c r="D373">
        <f>IF(VLOOKUP(B373,'[1]Gen IV'!$B:$U,20,FALSE)&gt;400,A373,VLOOKUP(B373,'[1]Gen IV'!$B:$U,20,FALSE))</f>
        <v>295</v>
      </c>
      <c r="E373" t="str">
        <f>VLOOKUP(D373,'[1]Gen IV'!$A:$B,2,FALSE)</f>
        <v>Exploud</v>
      </c>
      <c r="F373" t="str">
        <f t="shared" si="26"/>
        <v>Exploud</v>
      </c>
      <c r="G373">
        <f>VLOOKUP(B373,Sheet2!B:D,2,FALSE)</f>
        <v>0</v>
      </c>
      <c r="H373" t="s">
        <v>49</v>
      </c>
      <c r="I37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</v>
      </c>
      <c r="J373">
        <f t="shared" si="27"/>
        <v>372</v>
      </c>
      <c r="K373" t="s">
        <v>49</v>
      </c>
      <c r="L37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</v>
      </c>
    </row>
    <row r="374" spans="1:12" x14ac:dyDescent="0.5">
      <c r="A374">
        <f>'[1]Gen III'!A374</f>
        <v>373</v>
      </c>
      <c r="B374" t="s">
        <v>424</v>
      </c>
      <c r="C374">
        <v>373</v>
      </c>
      <c r="D374">
        <f>IF(VLOOKUP(B374,'[1]Gen IV'!$B:$U,20,FALSE)&gt;400,A374,VLOOKUP(B374,'[1]Gen IV'!$B:$U,20,FALSE))</f>
        <v>367</v>
      </c>
      <c r="E374" t="str">
        <f>VLOOKUP(D374,'[1]Gen IV'!$A:$B,2,FALSE)</f>
        <v>Huntail</v>
      </c>
      <c r="F374" t="str">
        <f t="shared" ref="F374:F400" si="28">IF(AND(E374=E375,E375=E376),B375,E374)</f>
        <v>Huntail</v>
      </c>
      <c r="G374">
        <f>VLOOKUP(B374,Sheet2!B:D,2,FALSE)</f>
        <v>5</v>
      </c>
      <c r="H374" t="s">
        <v>49</v>
      </c>
      <c r="I37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</v>
      </c>
      <c r="J374">
        <f t="shared" ref="J374:J401" si="29">VLOOKUP(F374,B:C,2,FALSE)</f>
        <v>374</v>
      </c>
      <c r="K374" t="s">
        <v>49</v>
      </c>
      <c r="L37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</v>
      </c>
    </row>
    <row r="375" spans="1:12" x14ac:dyDescent="0.5">
      <c r="A375">
        <f>'[1]Gen III'!A375</f>
        <v>374</v>
      </c>
      <c r="B375" t="s">
        <v>240</v>
      </c>
      <c r="C375">
        <v>374</v>
      </c>
      <c r="D375">
        <f>IF(VLOOKUP(B375,'[1]Gen IV'!$B:$U,20,FALSE)&gt;400,A375,VLOOKUP(B375,'[1]Gen IV'!$B:$U,20,FALSE))</f>
        <v>367</v>
      </c>
      <c r="E375" t="str">
        <f>VLOOKUP(D375,'[1]Gen IV'!$A:$B,2,FALSE)</f>
        <v>Huntail</v>
      </c>
      <c r="F375" t="str">
        <f t="shared" si="28"/>
        <v>Huntail</v>
      </c>
      <c r="G375">
        <f>VLOOKUP(B375,Sheet2!B:D,2,FALSE)</f>
        <v>0</v>
      </c>
      <c r="H375" t="s">
        <v>49</v>
      </c>
      <c r="I37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</v>
      </c>
      <c r="J375">
        <f t="shared" si="29"/>
        <v>374</v>
      </c>
      <c r="K375" t="s">
        <v>49</v>
      </c>
      <c r="L37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</v>
      </c>
    </row>
    <row r="376" spans="1:12" x14ac:dyDescent="0.5">
      <c r="A376">
        <f>'[1]Gen III'!A376</f>
        <v>375</v>
      </c>
      <c r="B376" t="s">
        <v>241</v>
      </c>
      <c r="C376">
        <v>375</v>
      </c>
      <c r="D376">
        <f>IF(VLOOKUP(B376,'[1]Gen IV'!$B:$U,20,FALSE)&gt;400,A376,VLOOKUP(B376,'[1]Gen IV'!$B:$U,20,FALSE))</f>
        <v>368</v>
      </c>
      <c r="E376" t="str">
        <f>VLOOKUP(D376,'[1]Gen IV'!$A:$B,2,FALSE)</f>
        <v>Gorebyss</v>
      </c>
      <c r="F376" t="str">
        <f t="shared" si="28"/>
        <v>Gorebyss</v>
      </c>
      <c r="G376">
        <f>VLOOKUP(B376,Sheet2!B:D,2,FALSE)</f>
        <v>0</v>
      </c>
      <c r="H376" t="s">
        <v>49</v>
      </c>
      <c r="I37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</v>
      </c>
      <c r="J376">
        <f t="shared" si="29"/>
        <v>375</v>
      </c>
      <c r="K376" t="s">
        <v>49</v>
      </c>
      <c r="L37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</v>
      </c>
    </row>
    <row r="377" spans="1:12" x14ac:dyDescent="0.5">
      <c r="A377">
        <f>'[1]Gen III'!A377</f>
        <v>376</v>
      </c>
      <c r="B377" t="s">
        <v>242</v>
      </c>
      <c r="C377">
        <v>376</v>
      </c>
      <c r="D377">
        <f>IF(VLOOKUP(B377,'[1]Gen IV'!$B:$U,20,FALSE)&gt;400,A377,VLOOKUP(B377,'[1]Gen IV'!$B:$U,20,FALSE))</f>
        <v>359</v>
      </c>
      <c r="E377" t="str">
        <f>VLOOKUP(D377,'[1]Gen IV'!$A:$B,2,FALSE)</f>
        <v>Absol</v>
      </c>
      <c r="F377" t="str">
        <f t="shared" si="28"/>
        <v>Absol</v>
      </c>
      <c r="G377">
        <f>VLOOKUP(B377,Sheet2!B:D,2,FALSE)</f>
        <v>0</v>
      </c>
      <c r="H377" t="s">
        <v>49</v>
      </c>
      <c r="I377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</v>
      </c>
      <c r="J377">
        <f t="shared" si="29"/>
        <v>376</v>
      </c>
      <c r="K377" t="s">
        <v>49</v>
      </c>
      <c r="L37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</v>
      </c>
    </row>
    <row r="378" spans="1:12" x14ac:dyDescent="0.5">
      <c r="A378">
        <f>'[1]Gen III'!A378</f>
        <v>377</v>
      </c>
      <c r="B378" t="s">
        <v>425</v>
      </c>
      <c r="C378">
        <v>377</v>
      </c>
      <c r="D378">
        <f>IF(VLOOKUP(B378,'[1]Gen IV'!$B:$U,20,FALSE)&gt;400,A378,VLOOKUP(B378,'[1]Gen IV'!$B:$U,20,FALSE))</f>
        <v>354</v>
      </c>
      <c r="E378" t="str">
        <f>VLOOKUP(D378,'[1]Gen IV'!$A:$B,2,FALSE)</f>
        <v>Banette</v>
      </c>
      <c r="F378" t="str">
        <f t="shared" si="28"/>
        <v>Banette</v>
      </c>
      <c r="G378">
        <f>VLOOKUP(B378,Sheet2!B:D,2,FALSE)</f>
        <v>37</v>
      </c>
      <c r="H378" t="s">
        <v>49</v>
      </c>
      <c r="I378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</v>
      </c>
      <c r="J378">
        <f t="shared" si="29"/>
        <v>378</v>
      </c>
      <c r="K378" t="s">
        <v>49</v>
      </c>
      <c r="L378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</v>
      </c>
    </row>
    <row r="379" spans="1:12" x14ac:dyDescent="0.5">
      <c r="A379">
        <f>'[1]Gen III'!A379</f>
        <v>378</v>
      </c>
      <c r="B379" t="s">
        <v>243</v>
      </c>
      <c r="C379">
        <v>378</v>
      </c>
      <c r="D379">
        <f>IF(VLOOKUP(B379,'[1]Gen IV'!$B:$U,20,FALSE)&gt;400,A379,VLOOKUP(B379,'[1]Gen IV'!$B:$U,20,FALSE))</f>
        <v>354</v>
      </c>
      <c r="E379" t="str">
        <f>VLOOKUP(D379,'[1]Gen IV'!$A:$B,2,FALSE)</f>
        <v>Banette</v>
      </c>
      <c r="F379" t="str">
        <f t="shared" si="28"/>
        <v>Banette</v>
      </c>
      <c r="G379">
        <f>VLOOKUP(B379,Sheet2!B:D,2,FALSE)</f>
        <v>0</v>
      </c>
      <c r="H379" t="s">
        <v>49</v>
      </c>
      <c r="I379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</v>
      </c>
      <c r="J379">
        <f t="shared" si="29"/>
        <v>378</v>
      </c>
      <c r="K379" t="s">
        <v>49</v>
      </c>
      <c r="L379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</v>
      </c>
    </row>
    <row r="380" spans="1:12" x14ac:dyDescent="0.5">
      <c r="A380">
        <f>'[1]Gen III'!A380</f>
        <v>379</v>
      </c>
      <c r="B380" t="s">
        <v>244</v>
      </c>
      <c r="C380">
        <v>379</v>
      </c>
      <c r="D380">
        <f>IF(VLOOKUP(B380,'[1]Gen IV'!$B:$U,20,FALSE)&gt;400,A380,VLOOKUP(B380,'[1]Gen IV'!$B:$U,20,FALSE))</f>
        <v>336</v>
      </c>
      <c r="E380" t="str">
        <f>VLOOKUP(D380,'[1]Gen IV'!$A:$B,2,FALSE)</f>
        <v>Seviper</v>
      </c>
      <c r="F380" t="str">
        <f t="shared" si="28"/>
        <v>Seviper</v>
      </c>
      <c r="G380">
        <f>VLOOKUP(B380,Sheet2!B:D,2,FALSE)</f>
        <v>0</v>
      </c>
      <c r="H380" t="s">
        <v>49</v>
      </c>
      <c r="I380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</v>
      </c>
      <c r="J380">
        <f t="shared" si="29"/>
        <v>379</v>
      </c>
      <c r="K380" t="s">
        <v>49</v>
      </c>
      <c r="L380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</v>
      </c>
    </row>
    <row r="381" spans="1:12" x14ac:dyDescent="0.5">
      <c r="A381">
        <f>'[1]Gen III'!A381</f>
        <v>380</v>
      </c>
      <c r="B381" t="s">
        <v>245</v>
      </c>
      <c r="C381">
        <v>380</v>
      </c>
      <c r="D381">
        <f>IF(VLOOKUP(B381,'[1]Gen IV'!$B:$U,20,FALSE)&gt;400,A381,VLOOKUP(B381,'[1]Gen IV'!$B:$U,20,FALSE))</f>
        <v>335</v>
      </c>
      <c r="E381" t="str">
        <f>VLOOKUP(D381,'[1]Gen IV'!$A:$B,2,FALSE)</f>
        <v>Zangoose</v>
      </c>
      <c r="F381" t="str">
        <f t="shared" si="28"/>
        <v>Zangoose</v>
      </c>
      <c r="G381">
        <f>VLOOKUP(B381,Sheet2!B:D,2,FALSE)</f>
        <v>0</v>
      </c>
      <c r="H381" t="s">
        <v>49</v>
      </c>
      <c r="I381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</v>
      </c>
      <c r="J381">
        <f t="shared" si="29"/>
        <v>380</v>
      </c>
      <c r="K381" t="s">
        <v>49</v>
      </c>
      <c r="L381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</v>
      </c>
    </row>
    <row r="382" spans="1:12" x14ac:dyDescent="0.5">
      <c r="A382">
        <f>'[1]Gen III'!A382</f>
        <v>381</v>
      </c>
      <c r="B382" t="s">
        <v>246</v>
      </c>
      <c r="C382">
        <v>381</v>
      </c>
      <c r="D382">
        <f>IF(VLOOKUP(B382,'[1]Gen IV'!$B:$U,20,FALSE)&gt;400,A382,VLOOKUP(B382,'[1]Gen IV'!$B:$U,20,FALSE))</f>
        <v>369</v>
      </c>
      <c r="E382" t="str">
        <f>VLOOKUP(D382,'[1]Gen IV'!$A:$B,2,FALSE)</f>
        <v>Relicanth</v>
      </c>
      <c r="F382" t="str">
        <f t="shared" si="28"/>
        <v>Relicanth</v>
      </c>
      <c r="G382">
        <f>VLOOKUP(B382,Sheet2!B:D,2,FALSE)</f>
        <v>0</v>
      </c>
      <c r="H382" t="s">
        <v>49</v>
      </c>
      <c r="I382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</v>
      </c>
      <c r="J382">
        <f t="shared" si="29"/>
        <v>381</v>
      </c>
      <c r="K382" t="s">
        <v>49</v>
      </c>
      <c r="L382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</v>
      </c>
    </row>
    <row r="383" spans="1:12" x14ac:dyDescent="0.5">
      <c r="A383">
        <f>'[1]Gen III'!A383</f>
        <v>382</v>
      </c>
      <c r="B383" t="s">
        <v>426</v>
      </c>
      <c r="C383">
        <v>382</v>
      </c>
      <c r="D383">
        <f>IF(VLOOKUP(B383,'[1]Gen IV'!$B:$U,20,FALSE)&gt;400,A383,VLOOKUP(B383,'[1]Gen IV'!$B:$U,20,FALSE))</f>
        <v>306</v>
      </c>
      <c r="E383" t="str">
        <f>VLOOKUP(D383,'[1]Gen IV'!$A:$B,2,FALSE)</f>
        <v>Aggron</v>
      </c>
      <c r="F383" t="str">
        <f t="shared" si="28"/>
        <v>Lairon</v>
      </c>
      <c r="G383">
        <f>VLOOKUP(B383,Sheet2!B:D,2,FALSE)</f>
        <v>32</v>
      </c>
      <c r="H383" t="s">
        <v>49</v>
      </c>
      <c r="I383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</v>
      </c>
      <c r="J383">
        <f t="shared" si="29"/>
        <v>383</v>
      </c>
      <c r="K383" t="s">
        <v>49</v>
      </c>
      <c r="L383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</v>
      </c>
    </row>
    <row r="384" spans="1:12" x14ac:dyDescent="0.5">
      <c r="A384">
        <f>'[1]Gen III'!A384</f>
        <v>383</v>
      </c>
      <c r="B384" t="s">
        <v>427</v>
      </c>
      <c r="C384">
        <v>383</v>
      </c>
      <c r="D384">
        <f>IF(VLOOKUP(B384,'[1]Gen IV'!$B:$U,20,FALSE)&gt;400,A384,VLOOKUP(B384,'[1]Gen IV'!$B:$U,20,FALSE))</f>
        <v>306</v>
      </c>
      <c r="E384" t="str">
        <f>VLOOKUP(D384,'[1]Gen IV'!$A:$B,2,FALSE)</f>
        <v>Aggron</v>
      </c>
      <c r="F384" t="str">
        <f t="shared" si="28"/>
        <v>Aggron</v>
      </c>
      <c r="G384">
        <f>VLOOKUP(B384,Sheet2!B:D,2,FALSE)</f>
        <v>42</v>
      </c>
      <c r="H384" t="s">
        <v>49</v>
      </c>
      <c r="I384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</v>
      </c>
      <c r="J384">
        <f t="shared" si="29"/>
        <v>384</v>
      </c>
      <c r="K384" t="s">
        <v>49</v>
      </c>
      <c r="L384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</v>
      </c>
    </row>
    <row r="385" spans="1:12" x14ac:dyDescent="0.5">
      <c r="A385">
        <f>'[1]Gen III'!A385</f>
        <v>384</v>
      </c>
      <c r="B385" t="s">
        <v>247</v>
      </c>
      <c r="C385">
        <v>384</v>
      </c>
      <c r="D385">
        <f>IF(VLOOKUP(B385,'[1]Gen IV'!$B:$U,20,FALSE)&gt;400,A385,VLOOKUP(B385,'[1]Gen IV'!$B:$U,20,FALSE))</f>
        <v>306</v>
      </c>
      <c r="E385" t="str">
        <f>VLOOKUP(D385,'[1]Gen IV'!$A:$B,2,FALSE)</f>
        <v>Aggron</v>
      </c>
      <c r="F385" t="str">
        <f t="shared" si="28"/>
        <v>Aggron</v>
      </c>
      <c r="G385">
        <f>VLOOKUP(B385,Sheet2!B:D,2,FALSE)</f>
        <v>0</v>
      </c>
      <c r="H385" t="s">
        <v>49</v>
      </c>
      <c r="I385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</v>
      </c>
      <c r="J385">
        <f t="shared" si="29"/>
        <v>384</v>
      </c>
      <c r="K385" t="s">
        <v>49</v>
      </c>
      <c r="L385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</v>
      </c>
    </row>
    <row r="386" spans="1:12" x14ac:dyDescent="0.5">
      <c r="A386">
        <f>'[1]Gen III'!A386</f>
        <v>385</v>
      </c>
      <c r="B386" t="s">
        <v>248</v>
      </c>
      <c r="C386">
        <v>385</v>
      </c>
      <c r="D386">
        <f>IF(VLOOKUP(B386,'[1]Gen IV'!$B:$U,20,FALSE)&gt;400,A386,VLOOKUP(B386,'[1]Gen IV'!$B:$U,20,FALSE))</f>
        <v>351</v>
      </c>
      <c r="E386" t="str">
        <f>VLOOKUP(D386,'[1]Gen IV'!$A:$B,2,FALSE)</f>
        <v>Castform</v>
      </c>
      <c r="F386" t="str">
        <f t="shared" si="28"/>
        <v>Castform</v>
      </c>
      <c r="G386">
        <f>VLOOKUP(B386,Sheet2!B:D,2,FALSE)</f>
        <v>0</v>
      </c>
      <c r="H386" t="s">
        <v>49</v>
      </c>
      <c r="I386" t="str">
        <f t="shared" si="24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</v>
      </c>
      <c r="J386">
        <f t="shared" si="29"/>
        <v>385</v>
      </c>
      <c r="K386" t="s">
        <v>49</v>
      </c>
      <c r="L386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</v>
      </c>
    </row>
    <row r="387" spans="1:12" x14ac:dyDescent="0.5">
      <c r="A387">
        <f>'[1]Gen III'!A387</f>
        <v>386</v>
      </c>
      <c r="B387" t="s">
        <v>249</v>
      </c>
      <c r="C387">
        <v>386</v>
      </c>
      <c r="D387">
        <f>IF(VLOOKUP(B387,'[1]Gen IV'!$B:$U,20,FALSE)&gt;400,A387,VLOOKUP(B387,'[1]Gen IV'!$B:$U,20,FALSE))</f>
        <v>313</v>
      </c>
      <c r="E387" t="str">
        <f>VLOOKUP(D387,'[1]Gen IV'!$A:$B,2,FALSE)</f>
        <v>Volbeat</v>
      </c>
      <c r="F387" t="str">
        <f t="shared" si="28"/>
        <v>Volbeat</v>
      </c>
      <c r="G387">
        <f>VLOOKUP(B387,Sheet2!B:D,2,FALSE)</f>
        <v>0</v>
      </c>
      <c r="H387" t="s">
        <v>49</v>
      </c>
      <c r="I387" t="str">
        <f t="shared" ref="I387:I401" si="30">_xlfn.CONCAT(I386,G387,H387)</f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</v>
      </c>
      <c r="J387">
        <f t="shared" si="29"/>
        <v>386</v>
      </c>
      <c r="K387" t="s">
        <v>49</v>
      </c>
      <c r="L387" t="str">
        <f t="shared" si="25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</v>
      </c>
    </row>
    <row r="388" spans="1:12" x14ac:dyDescent="0.5">
      <c r="A388">
        <f>'[1]Gen III'!A388</f>
        <v>387</v>
      </c>
      <c r="B388" t="s">
        <v>250</v>
      </c>
      <c r="C388">
        <v>387</v>
      </c>
      <c r="D388">
        <f>IF(VLOOKUP(B388,'[1]Gen IV'!$B:$U,20,FALSE)&gt;400,A388,VLOOKUP(B388,'[1]Gen IV'!$B:$U,20,FALSE))</f>
        <v>314</v>
      </c>
      <c r="E388" t="str">
        <f>VLOOKUP(D388,'[1]Gen IV'!$A:$B,2,FALSE)</f>
        <v>Illumise</v>
      </c>
      <c r="F388" t="str">
        <f t="shared" si="28"/>
        <v>Illumise</v>
      </c>
      <c r="G388">
        <f>VLOOKUP(B388,Sheet2!B:D,2,FALSE)</f>
        <v>0</v>
      </c>
      <c r="H388" t="s">
        <v>49</v>
      </c>
      <c r="I38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</v>
      </c>
      <c r="J388">
        <f t="shared" si="29"/>
        <v>387</v>
      </c>
      <c r="K388" t="s">
        <v>49</v>
      </c>
      <c r="L388" t="str">
        <f t="shared" ref="L388:L401" si="31">_xlfn.CONCAT(L387,J388,K388)</f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</v>
      </c>
    </row>
    <row r="389" spans="1:12" x14ac:dyDescent="0.5">
      <c r="A389">
        <f>'[1]Gen III'!A389</f>
        <v>388</v>
      </c>
      <c r="B389" t="s">
        <v>428</v>
      </c>
      <c r="C389">
        <v>388</v>
      </c>
      <c r="D389">
        <f>IF(VLOOKUP(B389,'[1]Gen IV'!$B:$U,20,FALSE)&gt;400,A389,VLOOKUP(B389,'[1]Gen IV'!$B:$U,20,FALSE))</f>
        <v>346</v>
      </c>
      <c r="E389" t="str">
        <f>VLOOKUP(D389,'[1]Gen IV'!$A:$B,2,FALSE)</f>
        <v>Cradily</v>
      </c>
      <c r="F389" t="str">
        <f t="shared" si="28"/>
        <v>Cradily</v>
      </c>
      <c r="G389">
        <f>VLOOKUP(B389,Sheet2!B:D,2,FALSE)</f>
        <v>40</v>
      </c>
      <c r="H389" t="s">
        <v>49</v>
      </c>
      <c r="I38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</v>
      </c>
      <c r="J389">
        <f t="shared" si="29"/>
        <v>389</v>
      </c>
      <c r="K389" t="s">
        <v>49</v>
      </c>
      <c r="L38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</v>
      </c>
    </row>
    <row r="390" spans="1:12" x14ac:dyDescent="0.5">
      <c r="A390">
        <f>'[1]Gen III'!A390</f>
        <v>389</v>
      </c>
      <c r="B390" t="s">
        <v>251</v>
      </c>
      <c r="C390">
        <v>389</v>
      </c>
      <c r="D390">
        <f>IF(VLOOKUP(B390,'[1]Gen IV'!$B:$U,20,FALSE)&gt;400,A390,VLOOKUP(B390,'[1]Gen IV'!$B:$U,20,FALSE))</f>
        <v>346</v>
      </c>
      <c r="E390" t="str">
        <f>VLOOKUP(D390,'[1]Gen IV'!$A:$B,2,FALSE)</f>
        <v>Cradily</v>
      </c>
      <c r="F390" t="str">
        <f t="shared" si="28"/>
        <v>Cradily</v>
      </c>
      <c r="G390">
        <f>VLOOKUP(B390,Sheet2!B:D,2,FALSE)</f>
        <v>0</v>
      </c>
      <c r="H390" t="s">
        <v>49</v>
      </c>
      <c r="I39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</v>
      </c>
      <c r="J390">
        <f t="shared" si="29"/>
        <v>389</v>
      </c>
      <c r="K390" t="s">
        <v>49</v>
      </c>
      <c r="L39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</v>
      </c>
    </row>
    <row r="391" spans="1:12" x14ac:dyDescent="0.5">
      <c r="A391">
        <f>'[1]Gen III'!A391</f>
        <v>390</v>
      </c>
      <c r="B391" t="s">
        <v>429</v>
      </c>
      <c r="C391">
        <v>390</v>
      </c>
      <c r="D391">
        <f>IF(VLOOKUP(B391,'[1]Gen IV'!$B:$U,20,FALSE)&gt;400,A391,VLOOKUP(B391,'[1]Gen IV'!$B:$U,20,FALSE))</f>
        <v>348</v>
      </c>
      <c r="E391" t="str">
        <f>VLOOKUP(D391,'[1]Gen IV'!$A:$B,2,FALSE)</f>
        <v>Armaldo</v>
      </c>
      <c r="F391" t="str">
        <f t="shared" si="28"/>
        <v>Armaldo</v>
      </c>
      <c r="G391">
        <f>VLOOKUP(B391,Sheet2!B:D,2,FALSE)</f>
        <v>40</v>
      </c>
      <c r="H391" t="s">
        <v>49</v>
      </c>
      <c r="I39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</v>
      </c>
      <c r="J391">
        <f t="shared" si="29"/>
        <v>391</v>
      </c>
      <c r="K391" t="s">
        <v>49</v>
      </c>
      <c r="L39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</v>
      </c>
    </row>
    <row r="392" spans="1:12" x14ac:dyDescent="0.5">
      <c r="A392">
        <f>'[1]Gen III'!A392</f>
        <v>391</v>
      </c>
      <c r="B392" t="s">
        <v>252</v>
      </c>
      <c r="C392">
        <v>391</v>
      </c>
      <c r="D392">
        <f>IF(VLOOKUP(B392,'[1]Gen IV'!$B:$U,20,FALSE)&gt;400,A392,VLOOKUP(B392,'[1]Gen IV'!$B:$U,20,FALSE))</f>
        <v>348</v>
      </c>
      <c r="E392" t="str">
        <f>VLOOKUP(D392,'[1]Gen IV'!$A:$B,2,FALSE)</f>
        <v>Armaldo</v>
      </c>
      <c r="F392" t="str">
        <f t="shared" si="28"/>
        <v>Armaldo</v>
      </c>
      <c r="G392">
        <f>VLOOKUP(B392,Sheet2!B:D,2,FALSE)</f>
        <v>0</v>
      </c>
      <c r="H392" t="s">
        <v>49</v>
      </c>
      <c r="I392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</v>
      </c>
      <c r="J392">
        <f t="shared" si="29"/>
        <v>391</v>
      </c>
      <c r="K392" t="s">
        <v>49</v>
      </c>
      <c r="L392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</v>
      </c>
    </row>
    <row r="393" spans="1:12" x14ac:dyDescent="0.5">
      <c r="A393">
        <f>'[1]Gen III'!A393</f>
        <v>392</v>
      </c>
      <c r="B393" t="s">
        <v>430</v>
      </c>
      <c r="C393">
        <v>392</v>
      </c>
      <c r="D393">
        <f>IF(VLOOKUP(B393,'[1]Gen IV'!$B:$U,20,FALSE)&gt;400,A393,VLOOKUP(B393,'[1]Gen IV'!$B:$U,20,FALSE))</f>
        <v>282</v>
      </c>
      <c r="E393" t="str">
        <f>VLOOKUP(D393,'[1]Gen IV'!$A:$B,2,FALSE)</f>
        <v>Gardevoir</v>
      </c>
      <c r="F393" t="str">
        <f t="shared" si="28"/>
        <v>Kirlia</v>
      </c>
      <c r="G393">
        <f>VLOOKUP(B393,Sheet2!B:D,2,FALSE)</f>
        <v>20</v>
      </c>
      <c r="H393" t="s">
        <v>49</v>
      </c>
      <c r="I393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</v>
      </c>
      <c r="J393">
        <f t="shared" si="29"/>
        <v>393</v>
      </c>
      <c r="K393" t="s">
        <v>49</v>
      </c>
      <c r="L393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</v>
      </c>
    </row>
    <row r="394" spans="1:12" x14ac:dyDescent="0.5">
      <c r="A394">
        <f>'[1]Gen III'!A394</f>
        <v>393</v>
      </c>
      <c r="B394" t="s">
        <v>431</v>
      </c>
      <c r="C394">
        <v>393</v>
      </c>
      <c r="D394">
        <f>IF(VLOOKUP(B394,'[1]Gen IV'!$B:$U,20,FALSE)&gt;400,A394,VLOOKUP(B394,'[1]Gen IV'!$B:$U,20,FALSE))</f>
        <v>282</v>
      </c>
      <c r="E394" t="str">
        <f>VLOOKUP(D394,'[1]Gen IV'!$A:$B,2,FALSE)</f>
        <v>Gardevoir</v>
      </c>
      <c r="F394" t="str">
        <f t="shared" si="28"/>
        <v>Gardevoir</v>
      </c>
      <c r="G394">
        <f>VLOOKUP(B394,Sheet2!B:D,2,FALSE)</f>
        <v>30</v>
      </c>
      <c r="H394" t="s">
        <v>49</v>
      </c>
      <c r="I394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</v>
      </c>
      <c r="J394">
        <f t="shared" si="29"/>
        <v>394</v>
      </c>
      <c r="K394" t="s">
        <v>49</v>
      </c>
      <c r="L394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</v>
      </c>
    </row>
    <row r="395" spans="1:12" x14ac:dyDescent="0.5">
      <c r="A395">
        <f>'[1]Gen III'!A395</f>
        <v>394</v>
      </c>
      <c r="B395" t="s">
        <v>253</v>
      </c>
      <c r="C395">
        <v>394</v>
      </c>
      <c r="D395">
        <f>IF(VLOOKUP(B395,'[1]Gen IV'!$B:$U,20,FALSE)&gt;400,A395,VLOOKUP(B395,'[1]Gen IV'!$B:$U,20,FALSE))</f>
        <v>282</v>
      </c>
      <c r="E395" t="str">
        <f>VLOOKUP(D395,'[1]Gen IV'!$A:$B,2,FALSE)</f>
        <v>Gardevoir</v>
      </c>
      <c r="F395" t="str">
        <f t="shared" si="28"/>
        <v>Gardevoir</v>
      </c>
      <c r="G395">
        <f>VLOOKUP(B395,Sheet2!B:D,2,FALSE)</f>
        <v>0</v>
      </c>
      <c r="H395" t="s">
        <v>49</v>
      </c>
      <c r="I395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</v>
      </c>
      <c r="J395">
        <f t="shared" si="29"/>
        <v>394</v>
      </c>
      <c r="K395" t="s">
        <v>49</v>
      </c>
      <c r="L395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</v>
      </c>
    </row>
    <row r="396" spans="1:12" x14ac:dyDescent="0.5">
      <c r="A396">
        <f>'[1]Gen III'!A396</f>
        <v>395</v>
      </c>
      <c r="B396" t="s">
        <v>432</v>
      </c>
      <c r="C396">
        <v>395</v>
      </c>
      <c r="D396">
        <f>IF(VLOOKUP(B396,'[1]Gen IV'!$B:$U,20,FALSE)&gt;400,A396,VLOOKUP(B396,'[1]Gen IV'!$B:$U,20,FALSE))</f>
        <v>373</v>
      </c>
      <c r="E396" t="str">
        <f>VLOOKUP(D396,'[1]Gen IV'!$A:$B,2,FALSE)</f>
        <v>Salamence</v>
      </c>
      <c r="F396" t="str">
        <f t="shared" si="28"/>
        <v>Shelgon</v>
      </c>
      <c r="G396">
        <f>VLOOKUP(B396,Sheet2!B:D,2,FALSE)</f>
        <v>30</v>
      </c>
      <c r="H396" t="s">
        <v>49</v>
      </c>
      <c r="I396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</v>
      </c>
      <c r="J396">
        <f t="shared" si="29"/>
        <v>396</v>
      </c>
      <c r="K396" t="s">
        <v>49</v>
      </c>
      <c r="L396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</v>
      </c>
    </row>
    <row r="397" spans="1:12" x14ac:dyDescent="0.5">
      <c r="A397">
        <f>'[1]Gen III'!A397</f>
        <v>396</v>
      </c>
      <c r="B397" t="s">
        <v>433</v>
      </c>
      <c r="C397">
        <v>396</v>
      </c>
      <c r="D397">
        <f>IF(VLOOKUP(B397,'[1]Gen IV'!$B:$U,20,FALSE)&gt;400,A397,VLOOKUP(B397,'[1]Gen IV'!$B:$U,20,FALSE))</f>
        <v>373</v>
      </c>
      <c r="E397" t="str">
        <f>VLOOKUP(D397,'[1]Gen IV'!$A:$B,2,FALSE)</f>
        <v>Salamence</v>
      </c>
      <c r="F397" t="str">
        <f t="shared" si="28"/>
        <v>Salamence</v>
      </c>
      <c r="G397">
        <f>VLOOKUP(B397,Sheet2!B:D,2,FALSE)</f>
        <v>50</v>
      </c>
      <c r="H397" t="s">
        <v>49</v>
      </c>
      <c r="I397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</v>
      </c>
      <c r="J397">
        <f t="shared" si="29"/>
        <v>397</v>
      </c>
      <c r="K397" t="s">
        <v>49</v>
      </c>
      <c r="L397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</v>
      </c>
    </row>
    <row r="398" spans="1:12" x14ac:dyDescent="0.5">
      <c r="A398">
        <f>'[1]Gen III'!A398</f>
        <v>397</v>
      </c>
      <c r="B398" t="s">
        <v>254</v>
      </c>
      <c r="C398">
        <v>397</v>
      </c>
      <c r="D398">
        <f>IF(VLOOKUP(B398,'[1]Gen IV'!$B:$U,20,FALSE)&gt;400,A398,VLOOKUP(B398,'[1]Gen IV'!$B:$U,20,FALSE))</f>
        <v>373</v>
      </c>
      <c r="E398" t="str">
        <f>VLOOKUP(D398,'[1]Gen IV'!$A:$B,2,FALSE)</f>
        <v>Salamence</v>
      </c>
      <c r="F398" t="str">
        <f t="shared" si="28"/>
        <v>Salamence</v>
      </c>
      <c r="G398">
        <f>VLOOKUP(B398,Sheet2!B:D,2,FALSE)</f>
        <v>0</v>
      </c>
      <c r="H398" t="s">
        <v>49</v>
      </c>
      <c r="I398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</v>
      </c>
      <c r="J398">
        <f t="shared" si="29"/>
        <v>397</v>
      </c>
      <c r="K398" t="s">
        <v>49</v>
      </c>
      <c r="L398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</v>
      </c>
    </row>
    <row r="399" spans="1:12" x14ac:dyDescent="0.5">
      <c r="A399">
        <f>'[1]Gen III'!A399</f>
        <v>398</v>
      </c>
      <c r="B399" t="s">
        <v>434</v>
      </c>
      <c r="C399">
        <v>398</v>
      </c>
      <c r="D399">
        <f>IF(VLOOKUP(B399,'[1]Gen IV'!$B:$U,20,FALSE)&gt;400,A399,VLOOKUP(B399,'[1]Gen IV'!$B:$U,20,FALSE))</f>
        <v>376</v>
      </c>
      <c r="E399" t="str">
        <f>VLOOKUP(D399,'[1]Gen IV'!$A:$B,2,FALSE)</f>
        <v>Metagross</v>
      </c>
      <c r="F399" t="str">
        <f t="shared" si="28"/>
        <v>Metang</v>
      </c>
      <c r="G399">
        <f>VLOOKUP(B399,Sheet2!B:D,2,FALSE)</f>
        <v>20</v>
      </c>
      <c r="H399" t="s">
        <v>49</v>
      </c>
      <c r="I399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</v>
      </c>
      <c r="J399">
        <f t="shared" si="29"/>
        <v>399</v>
      </c>
      <c r="K399" t="s">
        <v>49</v>
      </c>
      <c r="L399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</v>
      </c>
    </row>
    <row r="400" spans="1:12" x14ac:dyDescent="0.5">
      <c r="A400">
        <f>'[1]Gen III'!A400</f>
        <v>399</v>
      </c>
      <c r="B400" t="s">
        <v>435</v>
      </c>
      <c r="C400">
        <v>399</v>
      </c>
      <c r="D400">
        <f>IF(VLOOKUP(B400,'[1]Gen IV'!$B:$U,20,FALSE)&gt;400,A400,VLOOKUP(B400,'[1]Gen IV'!$B:$U,20,FALSE))</f>
        <v>376</v>
      </c>
      <c r="E400" t="str">
        <f>VLOOKUP(D400,'[1]Gen IV'!$A:$B,2,FALSE)</f>
        <v>Metagross</v>
      </c>
      <c r="F400" t="str">
        <f t="shared" si="28"/>
        <v>Metagross</v>
      </c>
      <c r="G400">
        <f>VLOOKUP(B400,Sheet2!B:D,2,FALSE)</f>
        <v>45</v>
      </c>
      <c r="H400" t="s">
        <v>49</v>
      </c>
      <c r="I400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</v>
      </c>
      <c r="J400">
        <f t="shared" si="29"/>
        <v>400</v>
      </c>
      <c r="K400" t="s">
        <v>49</v>
      </c>
      <c r="L400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</v>
      </c>
    </row>
    <row r="401" spans="1:12" x14ac:dyDescent="0.5">
      <c r="A401">
        <v>400</v>
      </c>
      <c r="B401" t="s">
        <v>255</v>
      </c>
      <c r="C401">
        <v>400</v>
      </c>
      <c r="E401" t="s">
        <v>255</v>
      </c>
      <c r="F401" t="s">
        <v>255</v>
      </c>
      <c r="G401">
        <f>VLOOKUP(B401,Sheet2!B:D,2,FALSE)</f>
        <v>0</v>
      </c>
      <c r="H401" t="s">
        <v>50</v>
      </c>
      <c r="I401" t="str">
        <f t="shared" si="30"/>
        <v>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J401">
        <f t="shared" si="29"/>
        <v>400</v>
      </c>
      <c r="K401" t="s">
        <v>50</v>
      </c>
      <c r="L401" t="str">
        <f t="shared" si="31"/>
        <v>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  <row r="402" spans="1:12" x14ac:dyDescent="0.5">
      <c r="D402">
        <f>MAX(D2:D400)</f>
        <v>376</v>
      </c>
      <c r="I402" t="str">
        <f>_xlfn.CONCAT("[",0,",",I401)</f>
        <v>[0,16,32,0,16,36,0,16,36,0,7,10,0,7,10,0,18,36,0,20,0,20,0,22,0,100,0,22,0,16,21,0,16,21,0,5,0,50,0,5,0,22,27,21,26,0,24,0,31,0,26,0,28,0,33,0,28,0,5,0,25,30,0,16,21,0,28,33,0,21,26,0,30,0,25,30,0,40,0,37,0,30,35,0,31,0,34,0,38,0,5,0,25,30,0,5,26,0,28,0,30,0,5,0,28,0,0,0,5,35,0,42,47,52,57,0,32,37,33,0,5,0,0,0,0,5,10,0,0,20,0,0,0,0,0,0,0,30,40,0,40,0,0,0,0,0,0,30,55,0,0,0,16,32,0,14,36,0,18,30,0,15,0,20,0,18,0,22,0,0,27,0,10,10,10,10,30,25,0,15,30,0,0,18,0,0,0,18,27,0,40,5,0,5,40,0,0,0,40,0,40,0,0,0,31,0,0,40,0,23,0,0,0,0,0,30,30,0,38,0,33,38,0,25,0,0,0,0,24,0,0,25,0,40,0,0,20,0,30,30,30,0,0,0,0,0,30,55,0,0,0,0,0,0,0,0,0,0,0,0,0,0,0,0,0,0,0,0,0,0,0,0,0,0,0,0,0,16,36,0,16,36,0,16,36,0,18,0,20,0,7,10,0,10,0,14,19,0,14,19,0,20,0,0,22,0,23,0,0,25,0,22,0,40,0,20,0,0,36,0,30,0,0,30,0,0,30,0,5,0,30,0,35,45,0,24,0,26,0,33,0,32,44,0,32,0,42,0,0,0,15,32,0,0,0,0,37,0,35,0,15,37,42,36,18,36,0,26,0,0,20,40,0,5,0,0,0,37,0,0,0,0,32,42,0,0,0,0,40,0,40,0,20,30,0,30,50,0,20,45,0]</v>
      </c>
      <c r="L402" t="str">
        <f>_xlfn.CONCAT("[",0,",",L401)</f>
        <v>[0,2,3,3,5,6,6,8,9,9,11,12,12,14,15,15,17,18,18,20,20,22,22,24,24,26,26,28,28,30,31,31,33,34,34,36,36,38,38,40,40,42,169,44,45,45,47,47,49,49,51,51,53,53,55,55,57,57,59,59,61,62,62,64,65,65,67,68,68,70,71,71,73,73,75,76,76,78,78,80,80,82,82,83,85,85,87,87,89,89,91,91,93,94,94,208,97,97,99,99,101,101,103,103,105,105,106,107,108,110,110,112,112,242,114,115,117,230,119,119,121,121,122,123,124,125,162,127,128,130,130,131,132,134,134,135,136,137,139,139,141,141,142,143,144,145,146,148,149,149,150,151,153,154,154,156,157,157,159,160,160,162,162,164,164,166,166,168,168,169,171,171,25,35,39,175,176,178,178,180,181,181,182,184,184,185,186,188,189,189,190,192,192,193,195,195,196,197,198,199,200,201,202,203,205,205,206,207,208,210,210,211,212,213,214,215,217,217,219,219,220,221,222,224,224,225,226,227,229,229,230,232,232,233,234,235,237,237,124,125,126,241,242,243,244,245,247,248,248,249,250,251,252,253,254,255,256,257,258,259,260,261,262,263,264,265,266,267,268,269,270,271,272,273,274,275,276,278,279,279,281,282,282,284,285,285,287,287,289,289,291,292,292,294,294,296,297,297,299,300,300,302,302,303,305,305,307,307,308,310,310,312,312,314,314,316,316,317,319,319,313,321,322,324,324,325,327,327,329,329,331,331,333,334,334,336,336,338,338,340,340,342,343,343,345,345,347,347,348,349,12,352,352,353,354,355,357,357,359,359,202,362,362,363,365,366,366,368,368,369,371,372,372,374,374,375,376,378,378,379,380,381,383,384,384,385,386,387,389,389,391,391,393,394,394,396,397,397,399,400,400]</v>
      </c>
    </row>
  </sheetData>
  <mergeCells count="2">
    <mergeCell ref="J1:L1"/>
    <mergeCell ref="G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F3B4C-ACFD-4607-8CEC-93E119E7D432}">
  <dimension ref="A1:C507"/>
  <sheetViews>
    <sheetView workbookViewId="0">
      <selection activeCell="C1" sqref="C1:C1048576"/>
    </sheetView>
  </sheetViews>
  <sheetFormatPr defaultRowHeight="14.35" x14ac:dyDescent="0.5"/>
  <sheetData>
    <row r="1" spans="1:3" x14ac:dyDescent="0.5">
      <c r="A1">
        <v>1</v>
      </c>
      <c r="B1" t="s">
        <v>436</v>
      </c>
      <c r="C1">
        <v>16</v>
      </c>
    </row>
    <row r="2" spans="1:3" x14ac:dyDescent="0.5">
      <c r="A2">
        <v>2</v>
      </c>
      <c r="B2" t="s">
        <v>256</v>
      </c>
      <c r="C2">
        <v>32</v>
      </c>
    </row>
    <row r="3" spans="1:3" x14ac:dyDescent="0.5">
      <c r="A3">
        <v>3</v>
      </c>
      <c r="B3" t="s">
        <v>51</v>
      </c>
      <c r="C3">
        <v>0</v>
      </c>
    </row>
    <row r="4" spans="1:3" x14ac:dyDescent="0.5">
      <c r="A4">
        <v>4</v>
      </c>
      <c r="B4" t="s">
        <v>257</v>
      </c>
      <c r="C4">
        <v>16</v>
      </c>
    </row>
    <row r="5" spans="1:3" x14ac:dyDescent="0.5">
      <c r="A5">
        <v>5</v>
      </c>
      <c r="B5" t="s">
        <v>136</v>
      </c>
      <c r="C5">
        <v>36</v>
      </c>
    </row>
    <row r="6" spans="1:3" x14ac:dyDescent="0.5">
      <c r="A6">
        <v>6</v>
      </c>
      <c r="B6" t="s">
        <v>52</v>
      </c>
      <c r="C6">
        <v>0</v>
      </c>
    </row>
    <row r="7" spans="1:3" x14ac:dyDescent="0.5">
      <c r="A7">
        <v>7</v>
      </c>
      <c r="B7" t="s">
        <v>100</v>
      </c>
      <c r="C7">
        <v>16</v>
      </c>
    </row>
    <row r="8" spans="1:3" x14ac:dyDescent="0.5">
      <c r="A8">
        <v>8</v>
      </c>
      <c r="B8" t="s">
        <v>258</v>
      </c>
      <c r="C8">
        <v>36</v>
      </c>
    </row>
    <row r="9" spans="1:3" x14ac:dyDescent="0.5">
      <c r="A9">
        <v>9</v>
      </c>
      <c r="B9" t="s">
        <v>53</v>
      </c>
      <c r="C9">
        <v>0</v>
      </c>
    </row>
    <row r="10" spans="1:3" x14ac:dyDescent="0.5">
      <c r="A10">
        <v>10</v>
      </c>
      <c r="B10" t="s">
        <v>259</v>
      </c>
      <c r="C10">
        <v>7</v>
      </c>
    </row>
    <row r="11" spans="1:3" x14ac:dyDescent="0.5">
      <c r="A11">
        <v>11</v>
      </c>
      <c r="B11" t="s">
        <v>67</v>
      </c>
      <c r="C11">
        <v>10</v>
      </c>
    </row>
    <row r="12" spans="1:3" x14ac:dyDescent="0.5">
      <c r="A12">
        <v>12</v>
      </c>
      <c r="B12" t="s">
        <v>54</v>
      </c>
      <c r="C12">
        <v>0</v>
      </c>
    </row>
    <row r="13" spans="1:3" x14ac:dyDescent="0.5">
      <c r="A13">
        <v>13</v>
      </c>
      <c r="B13" t="s">
        <v>260</v>
      </c>
      <c r="C13">
        <v>7</v>
      </c>
    </row>
    <row r="14" spans="1:3" x14ac:dyDescent="0.5">
      <c r="A14">
        <v>14</v>
      </c>
      <c r="B14" t="s">
        <v>97</v>
      </c>
      <c r="C14">
        <v>10</v>
      </c>
    </row>
    <row r="15" spans="1:3" x14ac:dyDescent="0.5">
      <c r="A15">
        <v>15</v>
      </c>
      <c r="B15" t="s">
        <v>55</v>
      </c>
      <c r="C15">
        <v>0</v>
      </c>
    </row>
    <row r="16" spans="1:3" x14ac:dyDescent="0.5">
      <c r="A16">
        <v>16</v>
      </c>
      <c r="B16" t="s">
        <v>181</v>
      </c>
      <c r="C16">
        <v>18</v>
      </c>
    </row>
    <row r="17" spans="1:3" x14ac:dyDescent="0.5">
      <c r="A17">
        <v>17</v>
      </c>
      <c r="B17" t="s">
        <v>99</v>
      </c>
      <c r="C17">
        <v>36</v>
      </c>
    </row>
    <row r="18" spans="1:3" x14ac:dyDescent="0.5">
      <c r="A18">
        <v>18</v>
      </c>
      <c r="B18" t="s">
        <v>56</v>
      </c>
      <c r="C18">
        <v>0</v>
      </c>
    </row>
    <row r="19" spans="1:3" x14ac:dyDescent="0.5">
      <c r="A19">
        <v>19</v>
      </c>
      <c r="B19" t="s">
        <v>261</v>
      </c>
      <c r="C19">
        <v>20</v>
      </c>
    </row>
    <row r="20" spans="1:3" x14ac:dyDescent="0.5">
      <c r="A20">
        <v>20</v>
      </c>
      <c r="B20" t="s">
        <v>57</v>
      </c>
      <c r="C20">
        <v>0</v>
      </c>
    </row>
    <row r="21" spans="1:3" x14ac:dyDescent="0.5">
      <c r="A21">
        <v>21</v>
      </c>
      <c r="B21" t="s">
        <v>262</v>
      </c>
      <c r="C21">
        <v>20</v>
      </c>
    </row>
    <row r="22" spans="1:3" x14ac:dyDescent="0.5">
      <c r="A22">
        <v>22</v>
      </c>
      <c r="B22" t="s">
        <v>58</v>
      </c>
      <c r="C22">
        <v>0</v>
      </c>
    </row>
    <row r="23" spans="1:3" x14ac:dyDescent="0.5">
      <c r="A23">
        <v>23</v>
      </c>
      <c r="B23" t="s">
        <v>263</v>
      </c>
      <c r="C23">
        <v>22</v>
      </c>
    </row>
    <row r="24" spans="1:3" x14ac:dyDescent="0.5">
      <c r="A24">
        <v>24</v>
      </c>
      <c r="B24" t="s">
        <v>59</v>
      </c>
      <c r="C24">
        <v>0</v>
      </c>
    </row>
    <row r="25" spans="1:3" x14ac:dyDescent="0.5">
      <c r="A25">
        <v>25</v>
      </c>
      <c r="B25" t="s">
        <v>135</v>
      </c>
      <c r="C25">
        <v>0</v>
      </c>
    </row>
    <row r="26" spans="1:3" x14ac:dyDescent="0.5">
      <c r="A26">
        <v>26</v>
      </c>
      <c r="B26" t="s">
        <v>60</v>
      </c>
      <c r="C26">
        <v>0</v>
      </c>
    </row>
    <row r="27" spans="1:3" x14ac:dyDescent="0.5">
      <c r="A27">
        <v>27</v>
      </c>
      <c r="B27" t="s">
        <v>264</v>
      </c>
      <c r="C27">
        <v>22</v>
      </c>
    </row>
    <row r="28" spans="1:3" x14ac:dyDescent="0.5">
      <c r="A28">
        <v>28</v>
      </c>
      <c r="B28" t="s">
        <v>61</v>
      </c>
      <c r="C28">
        <v>0</v>
      </c>
    </row>
    <row r="29" spans="1:3" x14ac:dyDescent="0.5">
      <c r="A29">
        <v>29</v>
      </c>
      <c r="B29" t="s">
        <v>265</v>
      </c>
      <c r="C29">
        <v>16</v>
      </c>
    </row>
    <row r="30" spans="1:3" x14ac:dyDescent="0.5">
      <c r="A30">
        <v>30</v>
      </c>
      <c r="B30" t="s">
        <v>266</v>
      </c>
      <c r="C30">
        <v>21</v>
      </c>
    </row>
    <row r="31" spans="1:3" x14ac:dyDescent="0.5">
      <c r="A31">
        <v>31</v>
      </c>
      <c r="B31" t="s">
        <v>62</v>
      </c>
      <c r="C31">
        <v>0</v>
      </c>
    </row>
    <row r="32" spans="1:3" x14ac:dyDescent="0.5">
      <c r="A32">
        <v>32</v>
      </c>
      <c r="B32" t="s">
        <v>267</v>
      </c>
      <c r="C32">
        <v>16</v>
      </c>
    </row>
    <row r="33" spans="1:3" x14ac:dyDescent="0.5">
      <c r="A33">
        <v>33</v>
      </c>
      <c r="B33" t="s">
        <v>268</v>
      </c>
      <c r="C33">
        <v>21</v>
      </c>
    </row>
    <row r="34" spans="1:3" x14ac:dyDescent="0.5">
      <c r="A34">
        <v>34</v>
      </c>
      <c r="B34" t="s">
        <v>63</v>
      </c>
      <c r="C34">
        <v>0</v>
      </c>
    </row>
    <row r="35" spans="1:3" x14ac:dyDescent="0.5">
      <c r="A35">
        <v>35</v>
      </c>
      <c r="B35" t="s">
        <v>269</v>
      </c>
      <c r="C35">
        <v>5</v>
      </c>
    </row>
    <row r="36" spans="1:3" x14ac:dyDescent="0.5">
      <c r="A36">
        <v>36</v>
      </c>
      <c r="B36" t="s">
        <v>64</v>
      </c>
      <c r="C36">
        <v>0</v>
      </c>
    </row>
    <row r="37" spans="1:3" x14ac:dyDescent="0.5">
      <c r="A37">
        <v>37</v>
      </c>
      <c r="B37" t="s">
        <v>270</v>
      </c>
      <c r="C37">
        <v>5</v>
      </c>
    </row>
    <row r="38" spans="1:3" x14ac:dyDescent="0.5">
      <c r="A38">
        <v>38</v>
      </c>
      <c r="B38" t="s">
        <v>65</v>
      </c>
      <c r="C38">
        <v>0</v>
      </c>
    </row>
    <row r="39" spans="1:3" x14ac:dyDescent="0.5">
      <c r="A39">
        <v>39</v>
      </c>
      <c r="B39" t="s">
        <v>271</v>
      </c>
      <c r="C39">
        <v>5</v>
      </c>
    </row>
    <row r="40" spans="1:3" x14ac:dyDescent="0.5">
      <c r="A40">
        <v>40</v>
      </c>
      <c r="B40" t="s">
        <v>66</v>
      </c>
      <c r="C40">
        <v>0</v>
      </c>
    </row>
    <row r="41" spans="1:3" x14ac:dyDescent="0.5">
      <c r="A41">
        <v>41</v>
      </c>
      <c r="B41" t="s">
        <v>272</v>
      </c>
      <c r="C41">
        <v>22</v>
      </c>
    </row>
    <row r="42" spans="1:3" x14ac:dyDescent="0.5">
      <c r="A42">
        <v>42</v>
      </c>
      <c r="B42" t="s">
        <v>273</v>
      </c>
      <c r="C42">
        <v>27</v>
      </c>
    </row>
    <row r="43" spans="1:3" x14ac:dyDescent="0.5">
      <c r="A43">
        <v>43</v>
      </c>
      <c r="B43" t="s">
        <v>274</v>
      </c>
      <c r="C43">
        <v>21</v>
      </c>
    </row>
    <row r="44" spans="1:3" x14ac:dyDescent="0.5">
      <c r="A44">
        <v>44</v>
      </c>
      <c r="B44" t="s">
        <v>275</v>
      </c>
      <c r="C44">
        <v>26</v>
      </c>
    </row>
    <row r="45" spans="1:3" x14ac:dyDescent="0.5">
      <c r="A45">
        <v>45</v>
      </c>
      <c r="B45" t="s">
        <v>68</v>
      </c>
      <c r="C45">
        <v>0</v>
      </c>
    </row>
    <row r="46" spans="1:3" x14ac:dyDescent="0.5">
      <c r="A46">
        <v>46</v>
      </c>
      <c r="B46" t="s">
        <v>276</v>
      </c>
      <c r="C46">
        <v>24</v>
      </c>
    </row>
    <row r="47" spans="1:3" x14ac:dyDescent="0.5">
      <c r="A47">
        <v>47</v>
      </c>
      <c r="B47" t="s">
        <v>69</v>
      </c>
      <c r="C47">
        <v>0</v>
      </c>
    </row>
    <row r="48" spans="1:3" x14ac:dyDescent="0.5">
      <c r="A48">
        <v>48</v>
      </c>
      <c r="B48" t="s">
        <v>277</v>
      </c>
      <c r="C48">
        <v>31</v>
      </c>
    </row>
    <row r="49" spans="1:3" x14ac:dyDescent="0.5">
      <c r="A49">
        <v>49</v>
      </c>
      <c r="B49" t="s">
        <v>70</v>
      </c>
      <c r="C49">
        <v>0</v>
      </c>
    </row>
    <row r="50" spans="1:3" x14ac:dyDescent="0.5">
      <c r="A50">
        <v>50</v>
      </c>
      <c r="B50" t="s">
        <v>278</v>
      </c>
      <c r="C50">
        <v>26</v>
      </c>
    </row>
    <row r="51" spans="1:3" x14ac:dyDescent="0.5">
      <c r="A51">
        <v>51</v>
      </c>
      <c r="B51" t="s">
        <v>71</v>
      </c>
      <c r="C51">
        <v>0</v>
      </c>
    </row>
    <row r="52" spans="1:3" x14ac:dyDescent="0.5">
      <c r="A52">
        <v>52</v>
      </c>
      <c r="B52" t="s">
        <v>279</v>
      </c>
      <c r="C52">
        <v>28</v>
      </c>
    </row>
    <row r="53" spans="1:3" x14ac:dyDescent="0.5">
      <c r="A53">
        <v>53</v>
      </c>
      <c r="B53" t="s">
        <v>72</v>
      </c>
      <c r="C53">
        <v>0</v>
      </c>
    </row>
    <row r="54" spans="1:3" x14ac:dyDescent="0.5">
      <c r="A54">
        <v>54</v>
      </c>
      <c r="B54" t="s">
        <v>280</v>
      </c>
      <c r="C54">
        <v>33</v>
      </c>
    </row>
    <row r="55" spans="1:3" x14ac:dyDescent="0.5">
      <c r="A55">
        <v>55</v>
      </c>
      <c r="B55" t="s">
        <v>73</v>
      </c>
      <c r="C55">
        <v>0</v>
      </c>
    </row>
    <row r="56" spans="1:3" x14ac:dyDescent="0.5">
      <c r="A56">
        <v>56</v>
      </c>
      <c r="B56" t="s">
        <v>281</v>
      </c>
      <c r="C56">
        <v>28</v>
      </c>
    </row>
    <row r="57" spans="1:3" x14ac:dyDescent="0.5">
      <c r="A57">
        <v>57</v>
      </c>
      <c r="B57" t="s">
        <v>74</v>
      </c>
      <c r="C57">
        <v>0</v>
      </c>
    </row>
    <row r="58" spans="1:3" x14ac:dyDescent="0.5">
      <c r="A58">
        <v>58</v>
      </c>
      <c r="B58" t="s">
        <v>282</v>
      </c>
      <c r="C58">
        <v>5</v>
      </c>
    </row>
    <row r="59" spans="1:3" x14ac:dyDescent="0.5">
      <c r="A59">
        <v>59</v>
      </c>
      <c r="B59" t="s">
        <v>75</v>
      </c>
      <c r="C59">
        <v>0</v>
      </c>
    </row>
    <row r="60" spans="1:3" x14ac:dyDescent="0.5">
      <c r="A60">
        <v>60</v>
      </c>
      <c r="B60" t="s">
        <v>283</v>
      </c>
      <c r="C60">
        <v>25</v>
      </c>
    </row>
    <row r="61" spans="1:3" x14ac:dyDescent="0.5">
      <c r="A61">
        <v>61</v>
      </c>
      <c r="B61" t="s">
        <v>284</v>
      </c>
      <c r="C61">
        <v>30</v>
      </c>
    </row>
    <row r="62" spans="1:3" x14ac:dyDescent="0.5">
      <c r="A62">
        <v>62</v>
      </c>
      <c r="B62" t="s">
        <v>76</v>
      </c>
      <c r="C62">
        <v>0</v>
      </c>
    </row>
    <row r="63" spans="1:3" x14ac:dyDescent="0.5">
      <c r="A63">
        <v>63</v>
      </c>
      <c r="B63" t="s">
        <v>285</v>
      </c>
      <c r="C63">
        <v>16</v>
      </c>
    </row>
    <row r="64" spans="1:3" x14ac:dyDescent="0.5">
      <c r="A64">
        <v>64</v>
      </c>
      <c r="B64" t="s">
        <v>286</v>
      </c>
      <c r="C64">
        <v>21</v>
      </c>
    </row>
    <row r="65" spans="1:3" x14ac:dyDescent="0.5">
      <c r="A65">
        <v>65</v>
      </c>
      <c r="B65" t="s">
        <v>77</v>
      </c>
      <c r="C65">
        <v>0</v>
      </c>
    </row>
    <row r="66" spans="1:3" x14ac:dyDescent="0.5">
      <c r="A66">
        <v>66</v>
      </c>
      <c r="B66" t="s">
        <v>287</v>
      </c>
      <c r="C66">
        <v>28</v>
      </c>
    </row>
    <row r="67" spans="1:3" x14ac:dyDescent="0.5">
      <c r="A67">
        <v>67</v>
      </c>
      <c r="B67" t="s">
        <v>288</v>
      </c>
      <c r="C67">
        <v>33</v>
      </c>
    </row>
    <row r="68" spans="1:3" x14ac:dyDescent="0.5">
      <c r="A68">
        <v>68</v>
      </c>
      <c r="B68" t="s">
        <v>78</v>
      </c>
      <c r="C68">
        <v>0</v>
      </c>
    </row>
    <row r="69" spans="1:3" x14ac:dyDescent="0.5">
      <c r="A69">
        <v>69</v>
      </c>
      <c r="B69" t="s">
        <v>289</v>
      </c>
      <c r="C69">
        <v>21</v>
      </c>
    </row>
    <row r="70" spans="1:3" x14ac:dyDescent="0.5">
      <c r="A70">
        <v>70</v>
      </c>
      <c r="B70" t="s">
        <v>290</v>
      </c>
      <c r="C70">
        <v>26</v>
      </c>
    </row>
    <row r="71" spans="1:3" x14ac:dyDescent="0.5">
      <c r="A71">
        <v>71</v>
      </c>
      <c r="B71" t="s">
        <v>79</v>
      </c>
      <c r="C71">
        <v>0</v>
      </c>
    </row>
    <row r="72" spans="1:3" x14ac:dyDescent="0.5">
      <c r="A72">
        <v>72</v>
      </c>
      <c r="B72" t="s">
        <v>291</v>
      </c>
      <c r="C72">
        <v>30</v>
      </c>
    </row>
    <row r="73" spans="1:3" x14ac:dyDescent="0.5">
      <c r="A73">
        <v>73</v>
      </c>
      <c r="B73" t="s">
        <v>80</v>
      </c>
      <c r="C73">
        <v>0</v>
      </c>
    </row>
    <row r="74" spans="1:3" x14ac:dyDescent="0.5">
      <c r="A74">
        <v>74</v>
      </c>
      <c r="B74" t="s">
        <v>292</v>
      </c>
      <c r="C74">
        <v>25</v>
      </c>
    </row>
    <row r="75" spans="1:3" x14ac:dyDescent="0.5">
      <c r="A75">
        <v>75</v>
      </c>
      <c r="B75" t="s">
        <v>293</v>
      </c>
      <c r="C75">
        <v>30</v>
      </c>
    </row>
    <row r="76" spans="1:3" x14ac:dyDescent="0.5">
      <c r="A76">
        <v>76</v>
      </c>
      <c r="B76" t="s">
        <v>81</v>
      </c>
      <c r="C76">
        <v>0</v>
      </c>
    </row>
    <row r="77" spans="1:3" x14ac:dyDescent="0.5">
      <c r="A77">
        <v>77</v>
      </c>
      <c r="B77" t="s">
        <v>294</v>
      </c>
      <c r="C77">
        <v>40</v>
      </c>
    </row>
    <row r="78" spans="1:3" x14ac:dyDescent="0.5">
      <c r="A78">
        <v>78</v>
      </c>
      <c r="B78" t="s">
        <v>82</v>
      </c>
      <c r="C78">
        <v>0</v>
      </c>
    </row>
    <row r="79" spans="1:3" x14ac:dyDescent="0.5">
      <c r="A79">
        <v>79</v>
      </c>
      <c r="B79" t="s">
        <v>295</v>
      </c>
      <c r="C79">
        <v>37</v>
      </c>
    </row>
    <row r="80" spans="1:3" x14ac:dyDescent="0.5">
      <c r="A80">
        <v>80</v>
      </c>
      <c r="B80" t="s">
        <v>83</v>
      </c>
      <c r="C80">
        <v>0</v>
      </c>
    </row>
    <row r="81" spans="1:3" x14ac:dyDescent="0.5">
      <c r="A81">
        <v>81</v>
      </c>
      <c r="B81" t="s">
        <v>296</v>
      </c>
      <c r="C81">
        <v>30</v>
      </c>
    </row>
    <row r="82" spans="1:3" x14ac:dyDescent="0.5">
      <c r="A82">
        <v>82</v>
      </c>
      <c r="B82" t="s">
        <v>297</v>
      </c>
      <c r="C82">
        <v>35</v>
      </c>
    </row>
    <row r="83" spans="1:3" x14ac:dyDescent="0.5">
      <c r="A83">
        <v>83</v>
      </c>
      <c r="B83" t="s">
        <v>84</v>
      </c>
      <c r="C83">
        <v>0</v>
      </c>
    </row>
    <row r="84" spans="1:3" x14ac:dyDescent="0.5">
      <c r="A84">
        <v>84</v>
      </c>
      <c r="B84" t="s">
        <v>298</v>
      </c>
      <c r="C84">
        <v>31</v>
      </c>
    </row>
    <row r="85" spans="1:3" x14ac:dyDescent="0.5">
      <c r="A85">
        <v>85</v>
      </c>
      <c r="B85" t="s">
        <v>85</v>
      </c>
      <c r="C85">
        <v>0</v>
      </c>
    </row>
    <row r="86" spans="1:3" x14ac:dyDescent="0.5">
      <c r="A86">
        <v>86</v>
      </c>
      <c r="B86" t="s">
        <v>299</v>
      </c>
      <c r="C86">
        <v>34</v>
      </c>
    </row>
    <row r="87" spans="1:3" x14ac:dyDescent="0.5">
      <c r="A87">
        <v>87</v>
      </c>
      <c r="B87" t="s">
        <v>86</v>
      </c>
      <c r="C87">
        <v>0</v>
      </c>
    </row>
    <row r="88" spans="1:3" x14ac:dyDescent="0.5">
      <c r="A88">
        <v>88</v>
      </c>
      <c r="B88" t="s">
        <v>300</v>
      </c>
      <c r="C88">
        <v>38</v>
      </c>
    </row>
    <row r="89" spans="1:3" x14ac:dyDescent="0.5">
      <c r="A89">
        <v>89</v>
      </c>
      <c r="B89" t="s">
        <v>87</v>
      </c>
      <c r="C89">
        <v>0</v>
      </c>
    </row>
    <row r="90" spans="1:3" x14ac:dyDescent="0.5">
      <c r="A90">
        <v>90</v>
      </c>
      <c r="B90" t="s">
        <v>301</v>
      </c>
      <c r="C90">
        <v>5</v>
      </c>
    </row>
    <row r="91" spans="1:3" x14ac:dyDescent="0.5">
      <c r="A91">
        <v>91</v>
      </c>
      <c r="B91" t="s">
        <v>88</v>
      </c>
      <c r="C91">
        <v>0</v>
      </c>
    </row>
    <row r="92" spans="1:3" x14ac:dyDescent="0.5">
      <c r="A92">
        <v>92</v>
      </c>
      <c r="B92" t="s">
        <v>302</v>
      </c>
      <c r="C92">
        <v>25</v>
      </c>
    </row>
    <row r="93" spans="1:3" x14ac:dyDescent="0.5">
      <c r="A93">
        <v>93</v>
      </c>
      <c r="B93" t="s">
        <v>303</v>
      </c>
      <c r="C93">
        <v>30</v>
      </c>
    </row>
    <row r="94" spans="1:3" x14ac:dyDescent="0.5">
      <c r="A94">
        <v>94</v>
      </c>
      <c r="B94" t="s">
        <v>89</v>
      </c>
      <c r="C94">
        <v>0</v>
      </c>
    </row>
    <row r="95" spans="1:3" x14ac:dyDescent="0.5">
      <c r="A95">
        <v>95</v>
      </c>
      <c r="B95" t="s">
        <v>304</v>
      </c>
      <c r="C95">
        <v>5</v>
      </c>
    </row>
    <row r="96" spans="1:3" x14ac:dyDescent="0.5">
      <c r="A96">
        <v>96</v>
      </c>
      <c r="B96" t="s">
        <v>305</v>
      </c>
      <c r="C96">
        <v>26</v>
      </c>
    </row>
    <row r="97" spans="1:3" x14ac:dyDescent="0.5">
      <c r="A97">
        <v>97</v>
      </c>
      <c r="B97" t="s">
        <v>90</v>
      </c>
      <c r="C97">
        <v>0</v>
      </c>
    </row>
    <row r="98" spans="1:3" x14ac:dyDescent="0.5">
      <c r="A98">
        <v>98</v>
      </c>
      <c r="B98" t="s">
        <v>306</v>
      </c>
      <c r="C98">
        <v>28</v>
      </c>
    </row>
    <row r="99" spans="1:3" x14ac:dyDescent="0.5">
      <c r="A99">
        <v>99</v>
      </c>
      <c r="B99" t="s">
        <v>91</v>
      </c>
      <c r="C99">
        <v>0</v>
      </c>
    </row>
    <row r="100" spans="1:3" x14ac:dyDescent="0.5">
      <c r="A100">
        <v>100</v>
      </c>
      <c r="B100" t="s">
        <v>307</v>
      </c>
      <c r="C100">
        <v>30</v>
      </c>
    </row>
    <row r="101" spans="1:3" x14ac:dyDescent="0.5">
      <c r="A101">
        <v>101</v>
      </c>
      <c r="B101" t="s">
        <v>92</v>
      </c>
      <c r="C101">
        <v>0</v>
      </c>
    </row>
    <row r="102" spans="1:3" x14ac:dyDescent="0.5">
      <c r="A102">
        <v>102</v>
      </c>
      <c r="B102" t="s">
        <v>308</v>
      </c>
      <c r="C102">
        <v>5</v>
      </c>
    </row>
    <row r="103" spans="1:3" x14ac:dyDescent="0.5">
      <c r="A103">
        <v>103</v>
      </c>
      <c r="B103" t="s">
        <v>93</v>
      </c>
      <c r="C103">
        <v>0</v>
      </c>
    </row>
    <row r="104" spans="1:3" x14ac:dyDescent="0.5">
      <c r="A104">
        <v>104</v>
      </c>
      <c r="B104" t="s">
        <v>309</v>
      </c>
      <c r="C104">
        <v>28</v>
      </c>
    </row>
    <row r="105" spans="1:3" x14ac:dyDescent="0.5">
      <c r="A105">
        <v>105</v>
      </c>
      <c r="B105" t="s">
        <v>94</v>
      </c>
      <c r="C105">
        <v>0</v>
      </c>
    </row>
    <row r="106" spans="1:3" x14ac:dyDescent="0.5">
      <c r="A106">
        <v>106</v>
      </c>
      <c r="B106" t="s">
        <v>95</v>
      </c>
      <c r="C106">
        <v>0</v>
      </c>
    </row>
    <row r="107" spans="1:3" x14ac:dyDescent="0.5">
      <c r="A107">
        <v>107</v>
      </c>
      <c r="B107" t="s">
        <v>96</v>
      </c>
      <c r="C107">
        <v>0</v>
      </c>
    </row>
    <row r="108" spans="1:3" x14ac:dyDescent="0.5">
      <c r="A108">
        <v>108</v>
      </c>
      <c r="B108" t="s">
        <v>310</v>
      </c>
      <c r="C108">
        <v>5</v>
      </c>
    </row>
    <row r="109" spans="1:3" x14ac:dyDescent="0.5">
      <c r="A109">
        <v>109</v>
      </c>
      <c r="B109" t="s">
        <v>311</v>
      </c>
      <c r="C109">
        <v>35</v>
      </c>
    </row>
    <row r="110" spans="1:3" x14ac:dyDescent="0.5">
      <c r="A110">
        <v>110</v>
      </c>
      <c r="B110" t="s">
        <v>98</v>
      </c>
      <c r="C110">
        <v>0</v>
      </c>
    </row>
    <row r="111" spans="1:3" x14ac:dyDescent="0.5">
      <c r="A111">
        <v>111</v>
      </c>
      <c r="B111" t="s">
        <v>312</v>
      </c>
      <c r="C111">
        <v>42</v>
      </c>
    </row>
    <row r="112" spans="1:3" x14ac:dyDescent="0.5">
      <c r="A112">
        <v>112</v>
      </c>
      <c r="B112" t="s">
        <v>313</v>
      </c>
      <c r="C112">
        <v>47</v>
      </c>
    </row>
    <row r="113" spans="1:3" x14ac:dyDescent="0.5">
      <c r="A113">
        <v>113</v>
      </c>
      <c r="B113" t="s">
        <v>314</v>
      </c>
      <c r="C113">
        <v>52</v>
      </c>
    </row>
    <row r="114" spans="1:3" x14ac:dyDescent="0.5">
      <c r="A114">
        <v>114</v>
      </c>
      <c r="B114" t="s">
        <v>315</v>
      </c>
      <c r="C114">
        <v>57</v>
      </c>
    </row>
    <row r="115" spans="1:3" x14ac:dyDescent="0.5">
      <c r="A115">
        <v>115</v>
      </c>
      <c r="B115" t="s">
        <v>101</v>
      </c>
      <c r="C115">
        <v>0</v>
      </c>
    </row>
    <row r="116" spans="1:3" x14ac:dyDescent="0.5">
      <c r="A116">
        <v>116</v>
      </c>
      <c r="B116" t="s">
        <v>316</v>
      </c>
      <c r="C116">
        <v>32</v>
      </c>
    </row>
    <row r="117" spans="1:3" x14ac:dyDescent="0.5">
      <c r="A117">
        <v>117</v>
      </c>
      <c r="B117" t="s">
        <v>317</v>
      </c>
      <c r="C117">
        <v>37</v>
      </c>
    </row>
    <row r="118" spans="1:3" x14ac:dyDescent="0.5">
      <c r="A118">
        <v>118</v>
      </c>
      <c r="B118" t="s">
        <v>318</v>
      </c>
      <c r="C118">
        <v>33</v>
      </c>
    </row>
    <row r="119" spans="1:3" x14ac:dyDescent="0.5">
      <c r="A119">
        <v>119</v>
      </c>
      <c r="B119" t="s">
        <v>102</v>
      </c>
      <c r="C119">
        <v>0</v>
      </c>
    </row>
    <row r="120" spans="1:3" x14ac:dyDescent="0.5">
      <c r="A120">
        <v>120</v>
      </c>
      <c r="B120" t="s">
        <v>319</v>
      </c>
      <c r="C120">
        <v>5</v>
      </c>
    </row>
    <row r="121" spans="1:3" x14ac:dyDescent="0.5">
      <c r="A121">
        <v>121</v>
      </c>
      <c r="B121" t="s">
        <v>103</v>
      </c>
      <c r="C121">
        <v>0</v>
      </c>
    </row>
    <row r="122" spans="1:3" x14ac:dyDescent="0.5">
      <c r="A122">
        <v>122</v>
      </c>
      <c r="B122" t="s">
        <v>104</v>
      </c>
      <c r="C122">
        <v>0</v>
      </c>
    </row>
    <row r="123" spans="1:3" x14ac:dyDescent="0.5">
      <c r="A123">
        <v>123</v>
      </c>
      <c r="B123" t="s">
        <v>105</v>
      </c>
      <c r="C123">
        <v>0</v>
      </c>
    </row>
    <row r="124" spans="1:3" x14ac:dyDescent="0.5">
      <c r="A124">
        <v>124</v>
      </c>
      <c r="B124" t="s">
        <v>106</v>
      </c>
      <c r="C124">
        <v>0</v>
      </c>
    </row>
    <row r="125" spans="1:3" x14ac:dyDescent="0.5">
      <c r="A125">
        <v>125</v>
      </c>
      <c r="B125" t="s">
        <v>320</v>
      </c>
      <c r="C125">
        <v>5</v>
      </c>
    </row>
    <row r="126" spans="1:3" x14ac:dyDescent="0.5">
      <c r="A126">
        <v>126</v>
      </c>
      <c r="B126" t="s">
        <v>321</v>
      </c>
      <c r="C126">
        <v>10</v>
      </c>
    </row>
    <row r="127" spans="1:3" x14ac:dyDescent="0.5">
      <c r="A127">
        <v>127</v>
      </c>
      <c r="B127" t="s">
        <v>107</v>
      </c>
      <c r="C127">
        <v>0</v>
      </c>
    </row>
    <row r="128" spans="1:3" x14ac:dyDescent="0.5">
      <c r="A128">
        <v>128</v>
      </c>
      <c r="B128" t="s">
        <v>108</v>
      </c>
      <c r="C128">
        <v>0</v>
      </c>
    </row>
    <row r="129" spans="1:3" x14ac:dyDescent="0.5">
      <c r="A129">
        <v>129</v>
      </c>
      <c r="B129" t="s">
        <v>322</v>
      </c>
      <c r="C129">
        <v>20</v>
      </c>
    </row>
    <row r="130" spans="1:3" x14ac:dyDescent="0.5">
      <c r="A130">
        <v>130</v>
      </c>
      <c r="B130" t="s">
        <v>109</v>
      </c>
      <c r="C130">
        <v>0</v>
      </c>
    </row>
    <row r="131" spans="1:3" x14ac:dyDescent="0.5">
      <c r="A131">
        <v>131</v>
      </c>
      <c r="B131" t="s">
        <v>110</v>
      </c>
      <c r="C131">
        <v>0</v>
      </c>
    </row>
    <row r="132" spans="1:3" x14ac:dyDescent="0.5">
      <c r="A132">
        <v>132</v>
      </c>
      <c r="B132" t="s">
        <v>111</v>
      </c>
      <c r="C132">
        <v>0</v>
      </c>
    </row>
    <row r="133" spans="1:3" x14ac:dyDescent="0.5">
      <c r="A133">
        <v>133</v>
      </c>
      <c r="B133" t="s">
        <v>323</v>
      </c>
      <c r="C133">
        <v>0</v>
      </c>
    </row>
    <row r="134" spans="1:3" x14ac:dyDescent="0.5">
      <c r="A134">
        <v>134</v>
      </c>
      <c r="B134" t="s">
        <v>112</v>
      </c>
      <c r="C134">
        <v>0</v>
      </c>
    </row>
    <row r="135" spans="1:3" x14ac:dyDescent="0.5">
      <c r="A135">
        <v>135</v>
      </c>
      <c r="B135" t="s">
        <v>113</v>
      </c>
      <c r="C135">
        <v>0</v>
      </c>
    </row>
    <row r="136" spans="1:3" x14ac:dyDescent="0.5">
      <c r="A136">
        <v>136</v>
      </c>
      <c r="B136" t="s">
        <v>114</v>
      </c>
      <c r="C136">
        <v>0</v>
      </c>
    </row>
    <row r="137" spans="1:3" x14ac:dyDescent="0.5">
      <c r="A137">
        <v>137</v>
      </c>
      <c r="B137" t="s">
        <v>324</v>
      </c>
      <c r="C137">
        <v>30</v>
      </c>
    </row>
    <row r="138" spans="1:3" x14ac:dyDescent="0.5">
      <c r="A138">
        <v>138</v>
      </c>
      <c r="B138" t="s">
        <v>325</v>
      </c>
      <c r="C138">
        <v>40</v>
      </c>
    </row>
    <row r="139" spans="1:3" x14ac:dyDescent="0.5">
      <c r="A139">
        <v>139</v>
      </c>
      <c r="B139" t="s">
        <v>116</v>
      </c>
      <c r="C139">
        <v>0</v>
      </c>
    </row>
    <row r="140" spans="1:3" x14ac:dyDescent="0.5">
      <c r="A140">
        <v>140</v>
      </c>
      <c r="B140" t="s">
        <v>326</v>
      </c>
      <c r="C140">
        <v>40</v>
      </c>
    </row>
    <row r="141" spans="1:3" x14ac:dyDescent="0.5">
      <c r="A141">
        <v>141</v>
      </c>
      <c r="B141" t="s">
        <v>117</v>
      </c>
      <c r="C141">
        <v>0</v>
      </c>
    </row>
    <row r="142" spans="1:3" x14ac:dyDescent="0.5">
      <c r="A142">
        <v>142</v>
      </c>
      <c r="B142" t="s">
        <v>118</v>
      </c>
      <c r="C142">
        <v>0</v>
      </c>
    </row>
    <row r="143" spans="1:3" x14ac:dyDescent="0.5">
      <c r="A143">
        <v>143</v>
      </c>
      <c r="B143" t="s">
        <v>119</v>
      </c>
      <c r="C143">
        <v>0</v>
      </c>
    </row>
    <row r="144" spans="1:3" x14ac:dyDescent="0.5">
      <c r="A144">
        <v>144</v>
      </c>
      <c r="B144" t="s">
        <v>120</v>
      </c>
      <c r="C144">
        <v>0</v>
      </c>
    </row>
    <row r="145" spans="1:3" x14ac:dyDescent="0.5">
      <c r="A145">
        <v>145</v>
      </c>
      <c r="B145" t="s">
        <v>121</v>
      </c>
      <c r="C145">
        <v>0</v>
      </c>
    </row>
    <row r="146" spans="1:3" x14ac:dyDescent="0.5">
      <c r="A146">
        <v>146</v>
      </c>
      <c r="B146" t="s">
        <v>122</v>
      </c>
      <c r="C146">
        <v>0</v>
      </c>
    </row>
    <row r="147" spans="1:3" x14ac:dyDescent="0.5">
      <c r="A147">
        <v>147</v>
      </c>
      <c r="B147" t="s">
        <v>327</v>
      </c>
      <c r="C147">
        <v>30</v>
      </c>
    </row>
    <row r="148" spans="1:3" x14ac:dyDescent="0.5">
      <c r="A148">
        <v>148</v>
      </c>
      <c r="B148" t="s">
        <v>328</v>
      </c>
      <c r="C148">
        <v>55</v>
      </c>
    </row>
    <row r="149" spans="1:3" x14ac:dyDescent="0.5">
      <c r="A149">
        <v>149</v>
      </c>
      <c r="B149" t="s">
        <v>123</v>
      </c>
      <c r="C149">
        <v>0</v>
      </c>
    </row>
    <row r="150" spans="1:3" x14ac:dyDescent="0.5">
      <c r="A150">
        <v>150</v>
      </c>
      <c r="B150" t="s">
        <v>124</v>
      </c>
      <c r="C150">
        <v>0</v>
      </c>
    </row>
    <row r="151" spans="1:3" x14ac:dyDescent="0.5">
      <c r="A151">
        <v>151</v>
      </c>
      <c r="B151" t="s">
        <v>125</v>
      </c>
      <c r="C151">
        <v>0</v>
      </c>
    </row>
    <row r="152" spans="1:3" x14ac:dyDescent="0.5">
      <c r="A152">
        <v>152</v>
      </c>
      <c r="B152" t="s">
        <v>329</v>
      </c>
      <c r="C152">
        <v>16</v>
      </c>
    </row>
    <row r="153" spans="1:3" x14ac:dyDescent="0.5">
      <c r="A153">
        <v>153</v>
      </c>
      <c r="B153" t="s">
        <v>330</v>
      </c>
      <c r="C153">
        <v>32</v>
      </c>
    </row>
    <row r="154" spans="1:3" x14ac:dyDescent="0.5">
      <c r="A154">
        <v>154</v>
      </c>
      <c r="B154" t="s">
        <v>126</v>
      </c>
      <c r="C154">
        <v>0</v>
      </c>
    </row>
    <row r="155" spans="1:3" x14ac:dyDescent="0.5">
      <c r="A155">
        <v>155</v>
      </c>
      <c r="B155" t="s">
        <v>331</v>
      </c>
      <c r="C155">
        <v>14</v>
      </c>
    </row>
    <row r="156" spans="1:3" x14ac:dyDescent="0.5">
      <c r="A156">
        <v>156</v>
      </c>
      <c r="B156" t="s">
        <v>332</v>
      </c>
      <c r="C156">
        <v>36</v>
      </c>
    </row>
    <row r="157" spans="1:3" x14ac:dyDescent="0.5">
      <c r="A157">
        <v>157</v>
      </c>
      <c r="B157" t="s">
        <v>127</v>
      </c>
      <c r="C157">
        <v>0</v>
      </c>
    </row>
    <row r="158" spans="1:3" x14ac:dyDescent="0.5">
      <c r="A158">
        <v>158</v>
      </c>
      <c r="B158" t="s">
        <v>333</v>
      </c>
      <c r="C158">
        <v>18</v>
      </c>
    </row>
    <row r="159" spans="1:3" x14ac:dyDescent="0.5">
      <c r="A159">
        <v>159</v>
      </c>
      <c r="B159" t="s">
        <v>334</v>
      </c>
      <c r="C159">
        <v>30</v>
      </c>
    </row>
    <row r="160" spans="1:3" x14ac:dyDescent="0.5">
      <c r="A160">
        <v>160</v>
      </c>
      <c r="B160" t="s">
        <v>128</v>
      </c>
      <c r="C160">
        <v>0</v>
      </c>
    </row>
    <row r="161" spans="1:3" x14ac:dyDescent="0.5">
      <c r="A161">
        <v>161</v>
      </c>
      <c r="B161" t="s">
        <v>335</v>
      </c>
      <c r="C161">
        <v>15</v>
      </c>
    </row>
    <row r="162" spans="1:3" x14ac:dyDescent="0.5">
      <c r="A162">
        <v>162</v>
      </c>
      <c r="B162" t="s">
        <v>129</v>
      </c>
      <c r="C162">
        <v>0</v>
      </c>
    </row>
    <row r="163" spans="1:3" x14ac:dyDescent="0.5">
      <c r="A163">
        <v>163</v>
      </c>
      <c r="B163" t="s">
        <v>336</v>
      </c>
      <c r="C163">
        <v>20</v>
      </c>
    </row>
    <row r="164" spans="1:3" x14ac:dyDescent="0.5">
      <c r="A164">
        <v>164</v>
      </c>
      <c r="B164" t="s">
        <v>130</v>
      </c>
      <c r="C164">
        <v>0</v>
      </c>
    </row>
    <row r="165" spans="1:3" x14ac:dyDescent="0.5">
      <c r="A165">
        <v>165</v>
      </c>
      <c r="B165" t="s">
        <v>337</v>
      </c>
      <c r="C165">
        <v>18</v>
      </c>
    </row>
    <row r="166" spans="1:3" x14ac:dyDescent="0.5">
      <c r="A166">
        <v>166</v>
      </c>
      <c r="B166" t="s">
        <v>131</v>
      </c>
      <c r="C166">
        <v>0</v>
      </c>
    </row>
    <row r="167" spans="1:3" x14ac:dyDescent="0.5">
      <c r="A167">
        <v>167</v>
      </c>
      <c r="B167" t="s">
        <v>338</v>
      </c>
      <c r="C167">
        <v>22</v>
      </c>
    </row>
    <row r="168" spans="1:3" x14ac:dyDescent="0.5">
      <c r="A168">
        <v>168</v>
      </c>
      <c r="B168" t="s">
        <v>132</v>
      </c>
      <c r="C168">
        <v>0</v>
      </c>
    </row>
    <row r="169" spans="1:3" x14ac:dyDescent="0.5">
      <c r="A169">
        <v>169</v>
      </c>
      <c r="B169" t="s">
        <v>133</v>
      </c>
      <c r="C169">
        <v>0</v>
      </c>
    </row>
    <row r="170" spans="1:3" x14ac:dyDescent="0.5">
      <c r="A170">
        <v>170</v>
      </c>
      <c r="B170" t="s">
        <v>339</v>
      </c>
      <c r="C170">
        <v>27</v>
      </c>
    </row>
    <row r="171" spans="1:3" x14ac:dyDescent="0.5">
      <c r="A171">
        <v>171</v>
      </c>
      <c r="B171" t="s">
        <v>134</v>
      </c>
      <c r="C171">
        <v>0</v>
      </c>
    </row>
    <row r="172" spans="1:3" x14ac:dyDescent="0.5">
      <c r="A172">
        <v>172</v>
      </c>
      <c r="B172" t="s">
        <v>340</v>
      </c>
      <c r="C172">
        <v>10</v>
      </c>
    </row>
    <row r="173" spans="1:3" x14ac:dyDescent="0.5">
      <c r="A173">
        <v>173</v>
      </c>
      <c r="B173" t="s">
        <v>341</v>
      </c>
      <c r="C173">
        <v>10</v>
      </c>
    </row>
    <row r="174" spans="1:3" x14ac:dyDescent="0.5">
      <c r="A174">
        <v>174</v>
      </c>
      <c r="B174" t="s">
        <v>342</v>
      </c>
      <c r="C174">
        <v>10</v>
      </c>
    </row>
    <row r="175" spans="1:3" x14ac:dyDescent="0.5">
      <c r="A175">
        <v>175</v>
      </c>
      <c r="B175" t="s">
        <v>343</v>
      </c>
      <c r="C175">
        <v>10</v>
      </c>
    </row>
    <row r="176" spans="1:3" x14ac:dyDescent="0.5">
      <c r="A176">
        <v>176</v>
      </c>
      <c r="B176" t="s">
        <v>344</v>
      </c>
      <c r="C176">
        <v>30</v>
      </c>
    </row>
    <row r="177" spans="1:3" x14ac:dyDescent="0.5">
      <c r="A177">
        <v>177</v>
      </c>
      <c r="B177" t="s">
        <v>345</v>
      </c>
      <c r="C177">
        <v>25</v>
      </c>
    </row>
    <row r="178" spans="1:3" x14ac:dyDescent="0.5">
      <c r="A178">
        <v>178</v>
      </c>
      <c r="B178" t="s">
        <v>137</v>
      </c>
      <c r="C178">
        <v>0</v>
      </c>
    </row>
    <row r="179" spans="1:3" x14ac:dyDescent="0.5">
      <c r="A179">
        <v>179</v>
      </c>
      <c r="B179" t="s">
        <v>346</v>
      </c>
      <c r="C179">
        <v>15</v>
      </c>
    </row>
    <row r="180" spans="1:3" x14ac:dyDescent="0.5">
      <c r="A180">
        <v>180</v>
      </c>
      <c r="B180" t="s">
        <v>347</v>
      </c>
      <c r="C180">
        <v>30</v>
      </c>
    </row>
    <row r="181" spans="1:3" x14ac:dyDescent="0.5">
      <c r="A181">
        <v>181</v>
      </c>
      <c r="B181" t="s">
        <v>138</v>
      </c>
      <c r="C181">
        <v>0</v>
      </c>
    </row>
    <row r="182" spans="1:3" x14ac:dyDescent="0.5">
      <c r="A182">
        <v>182</v>
      </c>
      <c r="B182" t="s">
        <v>139</v>
      </c>
      <c r="C182">
        <v>0</v>
      </c>
    </row>
    <row r="183" spans="1:3" x14ac:dyDescent="0.5">
      <c r="A183">
        <v>183</v>
      </c>
      <c r="B183" t="s">
        <v>348</v>
      </c>
      <c r="C183">
        <v>18</v>
      </c>
    </row>
    <row r="184" spans="1:3" x14ac:dyDescent="0.5">
      <c r="A184">
        <v>184</v>
      </c>
      <c r="B184" t="s">
        <v>140</v>
      </c>
      <c r="C184">
        <v>0</v>
      </c>
    </row>
    <row r="185" spans="1:3" x14ac:dyDescent="0.5">
      <c r="A185">
        <v>185</v>
      </c>
      <c r="B185" t="s">
        <v>141</v>
      </c>
      <c r="C185">
        <v>0</v>
      </c>
    </row>
    <row r="186" spans="1:3" x14ac:dyDescent="0.5">
      <c r="A186">
        <v>186</v>
      </c>
      <c r="B186" t="s">
        <v>142</v>
      </c>
      <c r="C186">
        <v>0</v>
      </c>
    </row>
    <row r="187" spans="1:3" x14ac:dyDescent="0.5">
      <c r="A187">
        <v>187</v>
      </c>
      <c r="B187" t="s">
        <v>349</v>
      </c>
      <c r="C187">
        <v>18</v>
      </c>
    </row>
    <row r="188" spans="1:3" x14ac:dyDescent="0.5">
      <c r="A188">
        <v>188</v>
      </c>
      <c r="B188" t="s">
        <v>350</v>
      </c>
      <c r="C188">
        <v>27</v>
      </c>
    </row>
    <row r="189" spans="1:3" x14ac:dyDescent="0.5">
      <c r="A189">
        <v>189</v>
      </c>
      <c r="B189" t="s">
        <v>143</v>
      </c>
      <c r="C189">
        <v>0</v>
      </c>
    </row>
    <row r="190" spans="1:3" x14ac:dyDescent="0.5">
      <c r="A190">
        <v>190</v>
      </c>
      <c r="B190" t="s">
        <v>351</v>
      </c>
      <c r="C190">
        <v>40</v>
      </c>
    </row>
    <row r="191" spans="1:3" x14ac:dyDescent="0.5">
      <c r="A191">
        <v>191</v>
      </c>
      <c r="B191" t="s">
        <v>352</v>
      </c>
      <c r="C191">
        <v>5</v>
      </c>
    </row>
    <row r="192" spans="1:3" x14ac:dyDescent="0.5">
      <c r="A192">
        <v>192</v>
      </c>
      <c r="B192" t="s">
        <v>145</v>
      </c>
      <c r="C192">
        <v>0</v>
      </c>
    </row>
    <row r="193" spans="1:3" x14ac:dyDescent="0.5">
      <c r="A193">
        <v>193</v>
      </c>
      <c r="B193" t="s">
        <v>353</v>
      </c>
      <c r="C193">
        <v>5</v>
      </c>
    </row>
    <row r="194" spans="1:3" x14ac:dyDescent="0.5">
      <c r="A194">
        <v>194</v>
      </c>
      <c r="B194" t="s">
        <v>354</v>
      </c>
      <c r="C194">
        <v>40</v>
      </c>
    </row>
    <row r="195" spans="1:3" x14ac:dyDescent="0.5">
      <c r="A195">
        <v>195</v>
      </c>
      <c r="B195" t="s">
        <v>147</v>
      </c>
      <c r="C195">
        <v>0</v>
      </c>
    </row>
    <row r="196" spans="1:3" x14ac:dyDescent="0.5">
      <c r="A196">
        <v>196</v>
      </c>
      <c r="B196" t="s">
        <v>148</v>
      </c>
      <c r="C196">
        <v>0</v>
      </c>
    </row>
    <row r="197" spans="1:3" x14ac:dyDescent="0.5">
      <c r="A197">
        <v>197</v>
      </c>
      <c r="B197" t="s">
        <v>149</v>
      </c>
      <c r="C197">
        <v>0</v>
      </c>
    </row>
    <row r="198" spans="1:3" x14ac:dyDescent="0.5">
      <c r="A198">
        <v>198</v>
      </c>
      <c r="B198" t="s">
        <v>355</v>
      </c>
      <c r="C198">
        <v>40</v>
      </c>
    </row>
    <row r="199" spans="1:3" x14ac:dyDescent="0.5">
      <c r="A199">
        <v>199</v>
      </c>
      <c r="B199" t="s">
        <v>151</v>
      </c>
      <c r="C199">
        <v>0</v>
      </c>
    </row>
    <row r="200" spans="1:3" x14ac:dyDescent="0.5">
      <c r="A200">
        <v>200</v>
      </c>
      <c r="B200" t="s">
        <v>356</v>
      </c>
      <c r="C200">
        <v>40</v>
      </c>
    </row>
    <row r="201" spans="1:3" x14ac:dyDescent="0.5">
      <c r="A201">
        <v>201</v>
      </c>
      <c r="B201" t="s">
        <v>153</v>
      </c>
      <c r="C201">
        <v>0</v>
      </c>
    </row>
    <row r="202" spans="1:3" x14ac:dyDescent="0.5">
      <c r="A202">
        <v>202</v>
      </c>
      <c r="B202" t="s">
        <v>154</v>
      </c>
      <c r="C202">
        <v>0</v>
      </c>
    </row>
    <row r="203" spans="1:3" x14ac:dyDescent="0.5">
      <c r="A203">
        <v>203</v>
      </c>
      <c r="B203" t="s">
        <v>155</v>
      </c>
      <c r="C203">
        <v>0</v>
      </c>
    </row>
    <row r="204" spans="1:3" x14ac:dyDescent="0.5">
      <c r="A204">
        <v>204</v>
      </c>
      <c r="B204" t="s">
        <v>357</v>
      </c>
      <c r="C204">
        <v>31</v>
      </c>
    </row>
    <row r="205" spans="1:3" x14ac:dyDescent="0.5">
      <c r="A205">
        <v>205</v>
      </c>
      <c r="B205" t="s">
        <v>156</v>
      </c>
      <c r="C205">
        <v>0</v>
      </c>
    </row>
    <row r="206" spans="1:3" x14ac:dyDescent="0.5">
      <c r="A206">
        <v>206</v>
      </c>
      <c r="B206" t="s">
        <v>157</v>
      </c>
      <c r="C206">
        <v>0</v>
      </c>
    </row>
    <row r="207" spans="1:3" x14ac:dyDescent="0.5">
      <c r="A207">
        <v>207</v>
      </c>
      <c r="B207" t="s">
        <v>358</v>
      </c>
      <c r="C207">
        <v>40</v>
      </c>
    </row>
    <row r="208" spans="1:3" x14ac:dyDescent="0.5">
      <c r="A208">
        <v>208</v>
      </c>
      <c r="B208" t="s">
        <v>159</v>
      </c>
      <c r="C208">
        <v>0</v>
      </c>
    </row>
    <row r="209" spans="1:3" x14ac:dyDescent="0.5">
      <c r="A209">
        <v>209</v>
      </c>
      <c r="B209" t="s">
        <v>359</v>
      </c>
      <c r="C209">
        <v>23</v>
      </c>
    </row>
    <row r="210" spans="1:3" x14ac:dyDescent="0.5">
      <c r="A210">
        <v>210</v>
      </c>
      <c r="B210" t="s">
        <v>160</v>
      </c>
      <c r="C210">
        <v>0</v>
      </c>
    </row>
    <row r="211" spans="1:3" x14ac:dyDescent="0.5">
      <c r="A211">
        <v>211</v>
      </c>
      <c r="B211" t="s">
        <v>161</v>
      </c>
      <c r="C211">
        <v>0</v>
      </c>
    </row>
    <row r="212" spans="1:3" x14ac:dyDescent="0.5">
      <c r="A212">
        <v>212</v>
      </c>
      <c r="B212" t="s">
        <v>162</v>
      </c>
      <c r="C212">
        <v>0</v>
      </c>
    </row>
    <row r="213" spans="1:3" x14ac:dyDescent="0.5">
      <c r="A213">
        <v>213</v>
      </c>
      <c r="B213" t="s">
        <v>163</v>
      </c>
      <c r="C213">
        <v>0</v>
      </c>
    </row>
    <row r="214" spans="1:3" x14ac:dyDescent="0.5">
      <c r="A214">
        <v>214</v>
      </c>
      <c r="B214" t="s">
        <v>164</v>
      </c>
      <c r="C214">
        <v>0</v>
      </c>
    </row>
    <row r="215" spans="1:3" x14ac:dyDescent="0.5">
      <c r="A215">
        <v>215</v>
      </c>
      <c r="B215" t="s">
        <v>360</v>
      </c>
      <c r="C215">
        <v>30</v>
      </c>
    </row>
    <row r="216" spans="1:3" x14ac:dyDescent="0.5">
      <c r="A216">
        <v>216</v>
      </c>
      <c r="B216" t="s">
        <v>361</v>
      </c>
      <c r="C216">
        <v>30</v>
      </c>
    </row>
    <row r="217" spans="1:3" x14ac:dyDescent="0.5">
      <c r="A217">
        <v>217</v>
      </c>
      <c r="B217" t="s">
        <v>166</v>
      </c>
      <c r="C217">
        <v>0</v>
      </c>
    </row>
    <row r="218" spans="1:3" x14ac:dyDescent="0.5">
      <c r="A218">
        <v>218</v>
      </c>
      <c r="B218" t="s">
        <v>362</v>
      </c>
      <c r="C218">
        <v>38</v>
      </c>
    </row>
    <row r="219" spans="1:3" x14ac:dyDescent="0.5">
      <c r="A219">
        <v>219</v>
      </c>
      <c r="B219" t="s">
        <v>167</v>
      </c>
      <c r="C219">
        <v>0</v>
      </c>
    </row>
    <row r="220" spans="1:3" x14ac:dyDescent="0.5">
      <c r="A220">
        <v>220</v>
      </c>
      <c r="B220" t="s">
        <v>363</v>
      </c>
      <c r="C220">
        <v>33</v>
      </c>
    </row>
    <row r="221" spans="1:3" x14ac:dyDescent="0.5">
      <c r="A221">
        <v>221</v>
      </c>
      <c r="B221" t="s">
        <v>364</v>
      </c>
      <c r="C221">
        <v>38</v>
      </c>
    </row>
    <row r="222" spans="1:3" x14ac:dyDescent="0.5">
      <c r="A222">
        <v>222</v>
      </c>
      <c r="B222" t="s">
        <v>169</v>
      </c>
      <c r="C222">
        <v>0</v>
      </c>
    </row>
    <row r="223" spans="1:3" x14ac:dyDescent="0.5">
      <c r="A223">
        <v>223</v>
      </c>
      <c r="B223" t="s">
        <v>365</v>
      </c>
      <c r="C223">
        <v>25</v>
      </c>
    </row>
    <row r="224" spans="1:3" x14ac:dyDescent="0.5">
      <c r="A224">
        <v>224</v>
      </c>
      <c r="B224" t="s">
        <v>170</v>
      </c>
      <c r="C224">
        <v>0</v>
      </c>
    </row>
    <row r="225" spans="1:3" x14ac:dyDescent="0.5">
      <c r="A225">
        <v>225</v>
      </c>
      <c r="B225" t="s">
        <v>171</v>
      </c>
      <c r="C225">
        <v>0</v>
      </c>
    </row>
    <row r="226" spans="1:3" x14ac:dyDescent="0.5">
      <c r="A226">
        <v>226</v>
      </c>
      <c r="B226" t="s">
        <v>172</v>
      </c>
      <c r="C226">
        <v>0</v>
      </c>
    </row>
    <row r="227" spans="1:3" x14ac:dyDescent="0.5">
      <c r="A227">
        <v>227</v>
      </c>
      <c r="B227" t="s">
        <v>173</v>
      </c>
      <c r="C227">
        <v>0</v>
      </c>
    </row>
    <row r="228" spans="1:3" x14ac:dyDescent="0.5">
      <c r="A228">
        <v>228</v>
      </c>
      <c r="B228" t="s">
        <v>366</v>
      </c>
      <c r="C228">
        <v>24</v>
      </c>
    </row>
    <row r="229" spans="1:3" x14ac:dyDescent="0.5">
      <c r="A229">
        <v>229</v>
      </c>
      <c r="B229" t="s">
        <v>174</v>
      </c>
      <c r="C229">
        <v>0</v>
      </c>
    </row>
    <row r="230" spans="1:3" x14ac:dyDescent="0.5">
      <c r="A230">
        <v>230</v>
      </c>
      <c r="B230" t="s">
        <v>175</v>
      </c>
      <c r="C230">
        <v>0</v>
      </c>
    </row>
    <row r="231" spans="1:3" x14ac:dyDescent="0.5">
      <c r="A231">
        <v>231</v>
      </c>
      <c r="B231" t="s">
        <v>367</v>
      </c>
      <c r="C231">
        <v>25</v>
      </c>
    </row>
    <row r="232" spans="1:3" x14ac:dyDescent="0.5">
      <c r="A232">
        <v>232</v>
      </c>
      <c r="B232" t="s">
        <v>176</v>
      </c>
      <c r="C232">
        <v>0</v>
      </c>
    </row>
    <row r="233" spans="1:3" x14ac:dyDescent="0.5">
      <c r="A233">
        <v>233</v>
      </c>
      <c r="B233" t="s">
        <v>177</v>
      </c>
      <c r="C233">
        <v>40</v>
      </c>
    </row>
    <row r="234" spans="1:3" x14ac:dyDescent="0.5">
      <c r="A234">
        <v>234</v>
      </c>
      <c r="B234" t="s">
        <v>178</v>
      </c>
      <c r="C234">
        <v>0</v>
      </c>
    </row>
    <row r="235" spans="1:3" x14ac:dyDescent="0.5">
      <c r="A235">
        <v>235</v>
      </c>
      <c r="B235" t="s">
        <v>179</v>
      </c>
      <c r="C235">
        <v>0</v>
      </c>
    </row>
    <row r="236" spans="1:3" x14ac:dyDescent="0.5">
      <c r="A236">
        <v>236</v>
      </c>
      <c r="B236" t="s">
        <v>368</v>
      </c>
      <c r="C236">
        <v>20</v>
      </c>
    </row>
    <row r="237" spans="1:3" x14ac:dyDescent="0.5">
      <c r="A237">
        <v>237</v>
      </c>
      <c r="B237" t="s">
        <v>180</v>
      </c>
      <c r="C237">
        <v>0</v>
      </c>
    </row>
    <row r="238" spans="1:3" x14ac:dyDescent="0.5">
      <c r="A238">
        <v>238</v>
      </c>
      <c r="B238" t="s">
        <v>369</v>
      </c>
      <c r="C238">
        <v>30</v>
      </c>
    </row>
    <row r="239" spans="1:3" x14ac:dyDescent="0.5">
      <c r="A239">
        <v>239</v>
      </c>
      <c r="B239" t="s">
        <v>370</v>
      </c>
      <c r="C239">
        <v>30</v>
      </c>
    </row>
    <row r="240" spans="1:3" x14ac:dyDescent="0.5">
      <c r="A240">
        <v>240</v>
      </c>
      <c r="B240" t="s">
        <v>371</v>
      </c>
      <c r="C240">
        <v>30</v>
      </c>
    </row>
    <row r="241" spans="1:3" x14ac:dyDescent="0.5">
      <c r="A241">
        <v>241</v>
      </c>
      <c r="B241" t="s">
        <v>182</v>
      </c>
      <c r="C241">
        <v>0</v>
      </c>
    </row>
    <row r="242" spans="1:3" x14ac:dyDescent="0.5">
      <c r="A242">
        <v>242</v>
      </c>
      <c r="B242" t="s">
        <v>183</v>
      </c>
      <c r="C242">
        <v>0</v>
      </c>
    </row>
    <row r="243" spans="1:3" x14ac:dyDescent="0.5">
      <c r="A243">
        <v>243</v>
      </c>
      <c r="B243" t="s">
        <v>184</v>
      </c>
      <c r="C243">
        <v>0</v>
      </c>
    </row>
    <row r="244" spans="1:3" x14ac:dyDescent="0.5">
      <c r="A244">
        <v>244</v>
      </c>
      <c r="B244" t="s">
        <v>185</v>
      </c>
      <c r="C244">
        <v>0</v>
      </c>
    </row>
    <row r="245" spans="1:3" x14ac:dyDescent="0.5">
      <c r="A245">
        <v>245</v>
      </c>
      <c r="B245" t="s">
        <v>186</v>
      </c>
      <c r="C245">
        <v>0</v>
      </c>
    </row>
    <row r="246" spans="1:3" x14ac:dyDescent="0.5">
      <c r="A246">
        <v>246</v>
      </c>
      <c r="B246" t="s">
        <v>372</v>
      </c>
      <c r="C246">
        <v>30</v>
      </c>
    </row>
    <row r="247" spans="1:3" x14ac:dyDescent="0.5">
      <c r="A247">
        <v>247</v>
      </c>
      <c r="B247" t="s">
        <v>373</v>
      </c>
      <c r="C247">
        <v>55</v>
      </c>
    </row>
    <row r="248" spans="1:3" x14ac:dyDescent="0.5">
      <c r="A248">
        <v>248</v>
      </c>
      <c r="B248" t="s">
        <v>187</v>
      </c>
      <c r="C248">
        <v>0</v>
      </c>
    </row>
    <row r="249" spans="1:3" x14ac:dyDescent="0.5">
      <c r="A249">
        <v>249</v>
      </c>
      <c r="B249" t="s">
        <v>188</v>
      </c>
      <c r="C249">
        <v>0</v>
      </c>
    </row>
    <row r="250" spans="1:3" x14ac:dyDescent="0.5">
      <c r="A250">
        <v>250</v>
      </c>
      <c r="B250" t="s">
        <v>189</v>
      </c>
      <c r="C250">
        <v>0</v>
      </c>
    </row>
    <row r="251" spans="1:3" x14ac:dyDescent="0.5">
      <c r="A251">
        <v>251</v>
      </c>
      <c r="B251" t="s">
        <v>190</v>
      </c>
      <c r="C251">
        <v>0</v>
      </c>
    </row>
    <row r="252" spans="1:3" x14ac:dyDescent="0.5">
      <c r="A252">
        <v>252</v>
      </c>
      <c r="B252" t="s">
        <v>437</v>
      </c>
      <c r="C252">
        <v>16</v>
      </c>
    </row>
    <row r="253" spans="1:3" x14ac:dyDescent="0.5">
      <c r="A253">
        <v>253</v>
      </c>
      <c r="B253" t="s">
        <v>375</v>
      </c>
      <c r="C253">
        <v>36</v>
      </c>
    </row>
    <row r="254" spans="1:3" x14ac:dyDescent="0.5">
      <c r="A254">
        <v>254</v>
      </c>
      <c r="B254" t="s">
        <v>191</v>
      </c>
      <c r="C254">
        <v>0</v>
      </c>
    </row>
    <row r="255" spans="1:3" x14ac:dyDescent="0.5">
      <c r="A255">
        <v>255</v>
      </c>
      <c r="B255" t="s">
        <v>376</v>
      </c>
      <c r="C255">
        <v>16</v>
      </c>
    </row>
    <row r="256" spans="1:3" x14ac:dyDescent="0.5">
      <c r="A256">
        <v>256</v>
      </c>
      <c r="B256" t="s">
        <v>377</v>
      </c>
      <c r="C256">
        <v>36</v>
      </c>
    </row>
    <row r="257" spans="1:3" x14ac:dyDescent="0.5">
      <c r="A257">
        <v>257</v>
      </c>
      <c r="B257" t="s">
        <v>192</v>
      </c>
      <c r="C257">
        <v>0</v>
      </c>
    </row>
    <row r="258" spans="1:3" x14ac:dyDescent="0.5">
      <c r="A258">
        <v>258</v>
      </c>
      <c r="B258" t="s">
        <v>378</v>
      </c>
      <c r="C258">
        <v>16</v>
      </c>
    </row>
    <row r="259" spans="1:3" x14ac:dyDescent="0.5">
      <c r="A259">
        <v>259</v>
      </c>
      <c r="B259" t="s">
        <v>379</v>
      </c>
      <c r="C259">
        <v>36</v>
      </c>
    </row>
    <row r="260" spans="1:3" x14ac:dyDescent="0.5">
      <c r="A260">
        <v>260</v>
      </c>
      <c r="B260" t="s">
        <v>193</v>
      </c>
      <c r="C260">
        <v>0</v>
      </c>
    </row>
    <row r="261" spans="1:3" x14ac:dyDescent="0.5">
      <c r="A261">
        <v>261</v>
      </c>
      <c r="B261" t="s">
        <v>380</v>
      </c>
      <c r="C261">
        <v>18</v>
      </c>
    </row>
    <row r="262" spans="1:3" x14ac:dyDescent="0.5">
      <c r="A262">
        <v>262</v>
      </c>
      <c r="B262" t="s">
        <v>194</v>
      </c>
      <c r="C262">
        <v>0</v>
      </c>
    </row>
    <row r="263" spans="1:3" x14ac:dyDescent="0.5">
      <c r="A263">
        <v>263</v>
      </c>
      <c r="B263" t="s">
        <v>381</v>
      </c>
      <c r="C263">
        <v>20</v>
      </c>
    </row>
    <row r="264" spans="1:3" x14ac:dyDescent="0.5">
      <c r="A264">
        <v>264</v>
      </c>
      <c r="B264" t="s">
        <v>195</v>
      </c>
      <c r="C264">
        <v>0</v>
      </c>
    </row>
    <row r="265" spans="1:3" x14ac:dyDescent="0.5">
      <c r="A265">
        <v>265</v>
      </c>
      <c r="B265" t="s">
        <v>382</v>
      </c>
      <c r="C265">
        <v>7</v>
      </c>
    </row>
    <row r="266" spans="1:3" x14ac:dyDescent="0.5">
      <c r="A266">
        <v>266</v>
      </c>
      <c r="B266" t="s">
        <v>383</v>
      </c>
      <c r="C266">
        <v>10</v>
      </c>
    </row>
    <row r="267" spans="1:3" x14ac:dyDescent="0.5">
      <c r="A267">
        <v>267</v>
      </c>
      <c r="B267" t="s">
        <v>196</v>
      </c>
      <c r="C267">
        <v>0</v>
      </c>
    </row>
    <row r="268" spans="1:3" x14ac:dyDescent="0.5">
      <c r="A268">
        <v>268</v>
      </c>
      <c r="B268" t="s">
        <v>384</v>
      </c>
      <c r="C268">
        <v>10</v>
      </c>
    </row>
    <row r="269" spans="1:3" x14ac:dyDescent="0.5">
      <c r="A269">
        <v>269</v>
      </c>
      <c r="B269" t="s">
        <v>197</v>
      </c>
      <c r="C269">
        <v>0</v>
      </c>
    </row>
    <row r="270" spans="1:3" x14ac:dyDescent="0.5">
      <c r="A270">
        <v>270</v>
      </c>
      <c r="B270" t="s">
        <v>385</v>
      </c>
      <c r="C270">
        <v>14</v>
      </c>
    </row>
    <row r="271" spans="1:3" x14ac:dyDescent="0.5">
      <c r="A271">
        <v>271</v>
      </c>
      <c r="B271" t="s">
        <v>386</v>
      </c>
      <c r="C271">
        <v>19</v>
      </c>
    </row>
    <row r="272" spans="1:3" x14ac:dyDescent="0.5">
      <c r="A272">
        <v>272</v>
      </c>
      <c r="B272" t="s">
        <v>198</v>
      </c>
      <c r="C272">
        <v>0</v>
      </c>
    </row>
    <row r="273" spans="1:3" x14ac:dyDescent="0.5">
      <c r="A273">
        <v>273</v>
      </c>
      <c r="B273" t="s">
        <v>387</v>
      </c>
      <c r="C273">
        <v>14</v>
      </c>
    </row>
    <row r="274" spans="1:3" x14ac:dyDescent="0.5">
      <c r="A274">
        <v>274</v>
      </c>
      <c r="B274" t="s">
        <v>388</v>
      </c>
      <c r="C274">
        <v>19</v>
      </c>
    </row>
    <row r="275" spans="1:3" x14ac:dyDescent="0.5">
      <c r="A275">
        <v>275</v>
      </c>
      <c r="B275" t="s">
        <v>199</v>
      </c>
      <c r="C275">
        <v>0</v>
      </c>
    </row>
    <row r="276" spans="1:3" x14ac:dyDescent="0.5">
      <c r="A276">
        <v>276</v>
      </c>
      <c r="B276" t="s">
        <v>390</v>
      </c>
      <c r="C276">
        <v>22</v>
      </c>
    </row>
    <row r="277" spans="1:3" x14ac:dyDescent="0.5">
      <c r="A277">
        <v>277</v>
      </c>
      <c r="B277" t="s">
        <v>202</v>
      </c>
      <c r="C277">
        <v>0</v>
      </c>
    </row>
    <row r="278" spans="1:3" x14ac:dyDescent="0.5">
      <c r="A278">
        <v>278</v>
      </c>
      <c r="B278" t="s">
        <v>392</v>
      </c>
      <c r="C278">
        <v>25</v>
      </c>
    </row>
    <row r="279" spans="1:3" x14ac:dyDescent="0.5">
      <c r="A279">
        <v>279</v>
      </c>
      <c r="B279" t="s">
        <v>205</v>
      </c>
      <c r="C279">
        <v>0</v>
      </c>
    </row>
    <row r="280" spans="1:3" x14ac:dyDescent="0.5">
      <c r="A280">
        <v>280</v>
      </c>
      <c r="B280" t="s">
        <v>430</v>
      </c>
      <c r="C280">
        <v>20</v>
      </c>
    </row>
    <row r="281" spans="1:3" x14ac:dyDescent="0.5">
      <c r="A281">
        <v>281</v>
      </c>
      <c r="B281" t="s">
        <v>431</v>
      </c>
      <c r="C281">
        <v>30</v>
      </c>
    </row>
    <row r="282" spans="1:3" x14ac:dyDescent="0.5">
      <c r="A282">
        <v>282</v>
      </c>
      <c r="B282" t="s">
        <v>253</v>
      </c>
      <c r="C282">
        <v>0</v>
      </c>
    </row>
    <row r="283" spans="1:3" x14ac:dyDescent="0.5">
      <c r="A283">
        <v>283</v>
      </c>
      <c r="B283" t="s">
        <v>393</v>
      </c>
      <c r="C283">
        <v>22</v>
      </c>
    </row>
    <row r="284" spans="1:3" x14ac:dyDescent="0.5">
      <c r="A284">
        <v>284</v>
      </c>
      <c r="B284" t="s">
        <v>206</v>
      </c>
      <c r="C284">
        <v>0</v>
      </c>
    </row>
    <row r="285" spans="1:3" x14ac:dyDescent="0.5">
      <c r="A285">
        <v>285</v>
      </c>
      <c r="B285" t="s">
        <v>391</v>
      </c>
      <c r="C285">
        <v>23</v>
      </c>
    </row>
    <row r="286" spans="1:3" x14ac:dyDescent="0.5">
      <c r="A286">
        <v>286</v>
      </c>
      <c r="B286" t="s">
        <v>203</v>
      </c>
      <c r="C286">
        <v>0</v>
      </c>
    </row>
    <row r="287" spans="1:3" x14ac:dyDescent="0.5">
      <c r="A287">
        <v>287</v>
      </c>
      <c r="B287" t="s">
        <v>419</v>
      </c>
      <c r="C287">
        <v>18</v>
      </c>
    </row>
    <row r="288" spans="1:3" x14ac:dyDescent="0.5">
      <c r="A288">
        <v>288</v>
      </c>
      <c r="B288" t="s">
        <v>420</v>
      </c>
      <c r="C288">
        <v>36</v>
      </c>
    </row>
    <row r="289" spans="1:3" x14ac:dyDescent="0.5">
      <c r="A289">
        <v>289</v>
      </c>
      <c r="B289" t="s">
        <v>236</v>
      </c>
      <c r="C289">
        <v>0</v>
      </c>
    </row>
    <row r="290" spans="1:3" x14ac:dyDescent="0.5">
      <c r="A290">
        <v>290</v>
      </c>
      <c r="B290" t="s">
        <v>389</v>
      </c>
      <c r="C290">
        <v>20</v>
      </c>
    </row>
    <row r="291" spans="1:3" x14ac:dyDescent="0.5">
      <c r="A291">
        <v>291</v>
      </c>
      <c r="B291" t="s">
        <v>200</v>
      </c>
      <c r="C291">
        <v>0</v>
      </c>
    </row>
    <row r="292" spans="1:3" x14ac:dyDescent="0.5">
      <c r="A292">
        <v>292</v>
      </c>
      <c r="B292" t="s">
        <v>201</v>
      </c>
      <c r="C292">
        <v>0</v>
      </c>
    </row>
    <row r="293" spans="1:3" x14ac:dyDescent="0.5">
      <c r="A293">
        <v>293</v>
      </c>
      <c r="B293" t="s">
        <v>422</v>
      </c>
      <c r="C293">
        <v>20</v>
      </c>
    </row>
    <row r="294" spans="1:3" x14ac:dyDescent="0.5">
      <c r="A294">
        <v>294</v>
      </c>
      <c r="B294" t="s">
        <v>423</v>
      </c>
      <c r="C294">
        <v>40</v>
      </c>
    </row>
    <row r="295" spans="1:3" x14ac:dyDescent="0.5">
      <c r="A295">
        <v>295</v>
      </c>
      <c r="B295" t="s">
        <v>239</v>
      </c>
      <c r="C295">
        <v>0</v>
      </c>
    </row>
    <row r="296" spans="1:3" x14ac:dyDescent="0.5">
      <c r="A296">
        <v>296</v>
      </c>
      <c r="B296" t="s">
        <v>404</v>
      </c>
      <c r="C296">
        <v>24</v>
      </c>
    </row>
    <row r="297" spans="1:3" x14ac:dyDescent="0.5">
      <c r="A297">
        <v>297</v>
      </c>
      <c r="B297" t="s">
        <v>220</v>
      </c>
      <c r="C297">
        <v>0</v>
      </c>
    </row>
    <row r="298" spans="1:3" x14ac:dyDescent="0.5">
      <c r="A298">
        <v>298</v>
      </c>
      <c r="B298" t="s">
        <v>411</v>
      </c>
      <c r="C298">
        <v>15</v>
      </c>
    </row>
    <row r="299" spans="1:3" x14ac:dyDescent="0.5">
      <c r="A299">
        <v>299</v>
      </c>
      <c r="B299" t="s">
        <v>397</v>
      </c>
      <c r="C299">
        <v>30</v>
      </c>
    </row>
    <row r="300" spans="1:3" x14ac:dyDescent="0.5">
      <c r="A300">
        <v>300</v>
      </c>
      <c r="B300" t="s">
        <v>395</v>
      </c>
      <c r="C300">
        <v>20</v>
      </c>
    </row>
    <row r="301" spans="1:3" x14ac:dyDescent="0.5">
      <c r="A301">
        <v>301</v>
      </c>
      <c r="B301" t="s">
        <v>208</v>
      </c>
      <c r="C301">
        <v>0</v>
      </c>
    </row>
    <row r="302" spans="1:3" x14ac:dyDescent="0.5">
      <c r="A302">
        <v>302</v>
      </c>
      <c r="B302" t="s">
        <v>213</v>
      </c>
      <c r="C302">
        <v>0</v>
      </c>
    </row>
    <row r="303" spans="1:3" x14ac:dyDescent="0.5">
      <c r="A303">
        <v>303</v>
      </c>
      <c r="B303" t="s">
        <v>231</v>
      </c>
      <c r="C303">
        <v>0</v>
      </c>
    </row>
    <row r="304" spans="1:3" x14ac:dyDescent="0.5">
      <c r="A304">
        <v>304</v>
      </c>
      <c r="B304" t="s">
        <v>426</v>
      </c>
      <c r="C304">
        <v>32</v>
      </c>
    </row>
    <row r="305" spans="1:3" x14ac:dyDescent="0.5">
      <c r="A305">
        <v>305</v>
      </c>
      <c r="B305" t="s">
        <v>427</v>
      </c>
      <c r="C305">
        <v>42</v>
      </c>
    </row>
    <row r="306" spans="1:3" x14ac:dyDescent="0.5">
      <c r="A306">
        <v>306</v>
      </c>
      <c r="B306" t="s">
        <v>247</v>
      </c>
      <c r="C306">
        <v>0</v>
      </c>
    </row>
    <row r="307" spans="1:3" x14ac:dyDescent="0.5">
      <c r="A307">
        <v>307</v>
      </c>
      <c r="B307" t="s">
        <v>413</v>
      </c>
      <c r="C307">
        <v>37</v>
      </c>
    </row>
    <row r="308" spans="1:3" x14ac:dyDescent="0.5">
      <c r="A308">
        <v>308</v>
      </c>
      <c r="B308" t="s">
        <v>232</v>
      </c>
      <c r="C308">
        <v>0</v>
      </c>
    </row>
    <row r="309" spans="1:3" x14ac:dyDescent="0.5">
      <c r="A309">
        <v>309</v>
      </c>
      <c r="B309" t="s">
        <v>405</v>
      </c>
      <c r="C309">
        <v>26</v>
      </c>
    </row>
    <row r="310" spans="1:3" x14ac:dyDescent="0.5">
      <c r="A310">
        <v>310</v>
      </c>
      <c r="B310" t="s">
        <v>221</v>
      </c>
      <c r="C310">
        <v>0</v>
      </c>
    </row>
    <row r="311" spans="1:3" x14ac:dyDescent="0.5">
      <c r="A311">
        <v>311</v>
      </c>
      <c r="B311" t="s">
        <v>229</v>
      </c>
      <c r="C311">
        <v>0</v>
      </c>
    </row>
    <row r="312" spans="1:3" x14ac:dyDescent="0.5">
      <c r="A312">
        <v>312</v>
      </c>
      <c r="B312" t="s">
        <v>230</v>
      </c>
      <c r="C312">
        <v>0</v>
      </c>
    </row>
    <row r="313" spans="1:3" x14ac:dyDescent="0.5">
      <c r="A313">
        <v>313</v>
      </c>
      <c r="B313" t="s">
        <v>249</v>
      </c>
      <c r="C313">
        <v>0</v>
      </c>
    </row>
    <row r="314" spans="1:3" x14ac:dyDescent="0.5">
      <c r="A314">
        <v>314</v>
      </c>
      <c r="B314" t="s">
        <v>250</v>
      </c>
      <c r="C314">
        <v>0</v>
      </c>
    </row>
    <row r="315" spans="1:3" x14ac:dyDescent="0.5">
      <c r="A315">
        <v>315</v>
      </c>
      <c r="B315" t="s">
        <v>418</v>
      </c>
      <c r="C315">
        <v>36</v>
      </c>
    </row>
    <row r="316" spans="1:3" x14ac:dyDescent="0.5">
      <c r="A316">
        <v>316</v>
      </c>
      <c r="B316" t="s">
        <v>421</v>
      </c>
      <c r="C316">
        <v>26</v>
      </c>
    </row>
    <row r="317" spans="1:3" x14ac:dyDescent="0.5">
      <c r="A317">
        <v>317</v>
      </c>
      <c r="B317" t="s">
        <v>237</v>
      </c>
      <c r="C317">
        <v>0</v>
      </c>
    </row>
    <row r="318" spans="1:3" x14ac:dyDescent="0.5">
      <c r="A318">
        <v>318</v>
      </c>
      <c r="B318" t="s">
        <v>401</v>
      </c>
      <c r="C318">
        <v>30</v>
      </c>
    </row>
    <row r="319" spans="1:3" x14ac:dyDescent="0.5">
      <c r="A319">
        <v>319</v>
      </c>
      <c r="B319" t="s">
        <v>218</v>
      </c>
      <c r="C319">
        <v>0</v>
      </c>
    </row>
    <row r="320" spans="1:3" x14ac:dyDescent="0.5">
      <c r="A320">
        <v>320</v>
      </c>
      <c r="B320" t="s">
        <v>394</v>
      </c>
      <c r="C320">
        <v>40</v>
      </c>
    </row>
    <row r="321" spans="1:3" x14ac:dyDescent="0.5">
      <c r="A321">
        <v>321</v>
      </c>
      <c r="B321" t="s">
        <v>207</v>
      </c>
      <c r="C321">
        <v>0</v>
      </c>
    </row>
    <row r="322" spans="1:3" x14ac:dyDescent="0.5">
      <c r="A322">
        <v>322</v>
      </c>
      <c r="B322" t="s">
        <v>406</v>
      </c>
      <c r="C322">
        <v>33</v>
      </c>
    </row>
    <row r="323" spans="1:3" x14ac:dyDescent="0.5">
      <c r="A323">
        <v>323</v>
      </c>
      <c r="B323" t="s">
        <v>222</v>
      </c>
      <c r="C323">
        <v>0</v>
      </c>
    </row>
    <row r="324" spans="1:3" x14ac:dyDescent="0.5">
      <c r="A324">
        <v>324</v>
      </c>
      <c r="B324" t="s">
        <v>212</v>
      </c>
      <c r="C324">
        <v>0</v>
      </c>
    </row>
    <row r="325" spans="1:3" x14ac:dyDescent="0.5">
      <c r="A325">
        <v>325</v>
      </c>
      <c r="B325" t="s">
        <v>412</v>
      </c>
      <c r="C325">
        <v>32</v>
      </c>
    </row>
    <row r="326" spans="1:3" x14ac:dyDescent="0.5">
      <c r="A326">
        <v>326</v>
      </c>
      <c r="B326" t="s">
        <v>228</v>
      </c>
      <c r="C326">
        <v>0</v>
      </c>
    </row>
    <row r="327" spans="1:3" x14ac:dyDescent="0.5">
      <c r="A327">
        <v>327</v>
      </c>
      <c r="B327" t="s">
        <v>204</v>
      </c>
      <c r="C327">
        <v>0</v>
      </c>
    </row>
    <row r="328" spans="1:3" x14ac:dyDescent="0.5">
      <c r="A328">
        <v>328</v>
      </c>
      <c r="B328" t="s">
        <v>402</v>
      </c>
      <c r="C328">
        <v>35</v>
      </c>
    </row>
    <row r="329" spans="1:3" x14ac:dyDescent="0.5">
      <c r="A329">
        <v>329</v>
      </c>
      <c r="B329" t="s">
        <v>403</v>
      </c>
      <c r="C329">
        <v>45</v>
      </c>
    </row>
    <row r="330" spans="1:3" x14ac:dyDescent="0.5">
      <c r="A330">
        <v>330</v>
      </c>
      <c r="B330" t="s">
        <v>219</v>
      </c>
      <c r="C330">
        <v>0</v>
      </c>
    </row>
    <row r="331" spans="1:3" x14ac:dyDescent="0.5">
      <c r="A331">
        <v>331</v>
      </c>
      <c r="B331" t="s">
        <v>409</v>
      </c>
      <c r="C331">
        <v>32</v>
      </c>
    </row>
    <row r="332" spans="1:3" x14ac:dyDescent="0.5">
      <c r="A332">
        <v>332</v>
      </c>
      <c r="B332" t="s">
        <v>224</v>
      </c>
      <c r="C332">
        <v>0</v>
      </c>
    </row>
    <row r="333" spans="1:3" x14ac:dyDescent="0.5">
      <c r="A333">
        <v>333</v>
      </c>
      <c r="B333" t="s">
        <v>414</v>
      </c>
      <c r="C333">
        <v>35</v>
      </c>
    </row>
    <row r="334" spans="1:3" x14ac:dyDescent="0.5">
      <c r="A334">
        <v>334</v>
      </c>
      <c r="B334" t="s">
        <v>233</v>
      </c>
      <c r="C334">
        <v>0</v>
      </c>
    </row>
    <row r="335" spans="1:3" x14ac:dyDescent="0.5">
      <c r="A335">
        <v>335</v>
      </c>
      <c r="B335" t="s">
        <v>245</v>
      </c>
      <c r="C335">
        <v>0</v>
      </c>
    </row>
    <row r="336" spans="1:3" x14ac:dyDescent="0.5">
      <c r="A336">
        <v>336</v>
      </c>
      <c r="B336" t="s">
        <v>244</v>
      </c>
      <c r="C336">
        <v>0</v>
      </c>
    </row>
    <row r="337" spans="1:3" x14ac:dyDescent="0.5">
      <c r="A337">
        <v>337</v>
      </c>
      <c r="B337" t="s">
        <v>226</v>
      </c>
      <c r="C337">
        <v>0</v>
      </c>
    </row>
    <row r="338" spans="1:3" x14ac:dyDescent="0.5">
      <c r="A338">
        <v>338</v>
      </c>
      <c r="B338" t="s">
        <v>227</v>
      </c>
      <c r="C338">
        <v>0</v>
      </c>
    </row>
    <row r="339" spans="1:3" x14ac:dyDescent="0.5">
      <c r="A339">
        <v>339</v>
      </c>
      <c r="B339" t="s">
        <v>398</v>
      </c>
      <c r="C339">
        <v>30</v>
      </c>
    </row>
    <row r="340" spans="1:3" x14ac:dyDescent="0.5">
      <c r="A340">
        <v>340</v>
      </c>
      <c r="B340" t="s">
        <v>214</v>
      </c>
      <c r="C340">
        <v>0</v>
      </c>
    </row>
    <row r="341" spans="1:3" x14ac:dyDescent="0.5">
      <c r="A341">
        <v>341</v>
      </c>
      <c r="B341" t="s">
        <v>399</v>
      </c>
      <c r="C341">
        <v>30</v>
      </c>
    </row>
    <row r="342" spans="1:3" x14ac:dyDescent="0.5">
      <c r="A342">
        <v>342</v>
      </c>
      <c r="B342" t="s">
        <v>216</v>
      </c>
      <c r="C342">
        <v>0</v>
      </c>
    </row>
    <row r="343" spans="1:3" x14ac:dyDescent="0.5">
      <c r="A343">
        <v>343</v>
      </c>
      <c r="B343" t="s">
        <v>396</v>
      </c>
      <c r="C343">
        <v>36</v>
      </c>
    </row>
    <row r="344" spans="1:3" x14ac:dyDescent="0.5">
      <c r="A344">
        <v>344</v>
      </c>
      <c r="B344" t="s">
        <v>210</v>
      </c>
      <c r="C344">
        <v>0</v>
      </c>
    </row>
    <row r="345" spans="1:3" x14ac:dyDescent="0.5">
      <c r="A345">
        <v>345</v>
      </c>
      <c r="B345" t="s">
        <v>428</v>
      </c>
      <c r="C345">
        <v>40</v>
      </c>
    </row>
    <row r="346" spans="1:3" x14ac:dyDescent="0.5">
      <c r="A346">
        <v>346</v>
      </c>
      <c r="B346" t="s">
        <v>251</v>
      </c>
      <c r="C346">
        <v>0</v>
      </c>
    </row>
    <row r="347" spans="1:3" x14ac:dyDescent="0.5">
      <c r="A347">
        <v>347</v>
      </c>
      <c r="B347" t="s">
        <v>429</v>
      </c>
      <c r="C347">
        <v>40</v>
      </c>
    </row>
    <row r="348" spans="1:3" x14ac:dyDescent="0.5">
      <c r="A348">
        <v>348</v>
      </c>
      <c r="B348" t="s">
        <v>252</v>
      </c>
      <c r="C348">
        <v>0</v>
      </c>
    </row>
    <row r="349" spans="1:3" x14ac:dyDescent="0.5">
      <c r="A349">
        <v>349</v>
      </c>
      <c r="B349" t="s">
        <v>400</v>
      </c>
      <c r="C349">
        <v>5</v>
      </c>
    </row>
    <row r="350" spans="1:3" x14ac:dyDescent="0.5">
      <c r="A350">
        <v>350</v>
      </c>
      <c r="B350" t="s">
        <v>217</v>
      </c>
      <c r="C350">
        <v>0</v>
      </c>
    </row>
    <row r="351" spans="1:3" x14ac:dyDescent="0.5">
      <c r="A351">
        <v>351</v>
      </c>
      <c r="B351" t="s">
        <v>248</v>
      </c>
      <c r="C351">
        <v>0</v>
      </c>
    </row>
    <row r="352" spans="1:3" x14ac:dyDescent="0.5">
      <c r="A352">
        <v>352</v>
      </c>
      <c r="B352" t="s">
        <v>209</v>
      </c>
      <c r="C352">
        <v>0</v>
      </c>
    </row>
    <row r="353" spans="1:3" x14ac:dyDescent="0.5">
      <c r="A353">
        <v>353</v>
      </c>
      <c r="B353" t="s">
        <v>425</v>
      </c>
      <c r="C353">
        <v>37</v>
      </c>
    </row>
    <row r="354" spans="1:3" x14ac:dyDescent="0.5">
      <c r="A354">
        <v>354</v>
      </c>
      <c r="B354" t="s">
        <v>243</v>
      </c>
      <c r="C354">
        <v>0</v>
      </c>
    </row>
    <row r="355" spans="1:3" x14ac:dyDescent="0.5">
      <c r="A355">
        <v>355</v>
      </c>
      <c r="B355" t="s">
        <v>416</v>
      </c>
      <c r="C355">
        <v>37</v>
      </c>
    </row>
    <row r="356" spans="1:3" x14ac:dyDescent="0.5">
      <c r="A356">
        <v>356</v>
      </c>
      <c r="B356" t="s">
        <v>417</v>
      </c>
      <c r="C356">
        <v>42</v>
      </c>
    </row>
    <row r="357" spans="1:3" x14ac:dyDescent="0.5">
      <c r="A357">
        <v>357</v>
      </c>
      <c r="B357" t="s">
        <v>238</v>
      </c>
      <c r="C357">
        <v>0</v>
      </c>
    </row>
    <row r="358" spans="1:3" x14ac:dyDescent="0.5">
      <c r="A358">
        <v>358</v>
      </c>
      <c r="B358" t="s">
        <v>439</v>
      </c>
      <c r="C358">
        <v>0</v>
      </c>
    </row>
    <row r="359" spans="1:3" x14ac:dyDescent="0.5">
      <c r="A359">
        <v>359</v>
      </c>
      <c r="B359" t="s">
        <v>242</v>
      </c>
      <c r="C359">
        <v>0</v>
      </c>
    </row>
    <row r="360" spans="1:3" x14ac:dyDescent="0.5">
      <c r="A360">
        <v>360</v>
      </c>
      <c r="B360" t="s">
        <v>415</v>
      </c>
      <c r="C360">
        <v>15</v>
      </c>
    </row>
    <row r="361" spans="1:3" x14ac:dyDescent="0.5">
      <c r="A361">
        <v>361</v>
      </c>
      <c r="B361" t="s">
        <v>410</v>
      </c>
      <c r="C361">
        <v>42</v>
      </c>
    </row>
    <row r="362" spans="1:3" x14ac:dyDescent="0.5">
      <c r="A362">
        <v>362</v>
      </c>
      <c r="B362" t="s">
        <v>225</v>
      </c>
      <c r="C362">
        <v>0</v>
      </c>
    </row>
    <row r="363" spans="1:3" x14ac:dyDescent="0.5">
      <c r="A363">
        <v>363</v>
      </c>
      <c r="B363" t="s">
        <v>407</v>
      </c>
      <c r="C363">
        <v>32</v>
      </c>
    </row>
    <row r="364" spans="1:3" x14ac:dyDescent="0.5">
      <c r="A364">
        <v>364</v>
      </c>
      <c r="B364" t="s">
        <v>408</v>
      </c>
      <c r="C364">
        <v>44</v>
      </c>
    </row>
    <row r="365" spans="1:3" x14ac:dyDescent="0.5">
      <c r="A365">
        <v>365</v>
      </c>
      <c r="B365" t="s">
        <v>223</v>
      </c>
      <c r="C365">
        <v>0</v>
      </c>
    </row>
    <row r="366" spans="1:3" x14ac:dyDescent="0.5">
      <c r="A366">
        <v>366</v>
      </c>
      <c r="B366" t="s">
        <v>424</v>
      </c>
      <c r="C366">
        <v>5</v>
      </c>
    </row>
    <row r="367" spans="1:3" x14ac:dyDescent="0.5">
      <c r="A367">
        <v>367</v>
      </c>
      <c r="B367" t="s">
        <v>240</v>
      </c>
      <c r="C367">
        <v>0</v>
      </c>
    </row>
    <row r="368" spans="1:3" x14ac:dyDescent="0.5">
      <c r="A368">
        <v>368</v>
      </c>
      <c r="B368" t="s">
        <v>241</v>
      </c>
      <c r="C368">
        <v>0</v>
      </c>
    </row>
    <row r="369" spans="1:3" x14ac:dyDescent="0.5">
      <c r="A369">
        <v>369</v>
      </c>
      <c r="B369" t="s">
        <v>246</v>
      </c>
      <c r="C369">
        <v>0</v>
      </c>
    </row>
    <row r="370" spans="1:3" x14ac:dyDescent="0.5">
      <c r="A370">
        <v>370</v>
      </c>
      <c r="B370" t="s">
        <v>215</v>
      </c>
      <c r="C370">
        <v>0</v>
      </c>
    </row>
    <row r="371" spans="1:3" x14ac:dyDescent="0.5">
      <c r="A371">
        <v>371</v>
      </c>
      <c r="B371" t="s">
        <v>432</v>
      </c>
      <c r="C371">
        <v>30</v>
      </c>
    </row>
    <row r="372" spans="1:3" x14ac:dyDescent="0.5">
      <c r="A372">
        <v>372</v>
      </c>
      <c r="B372" t="s">
        <v>433</v>
      </c>
      <c r="C372">
        <v>50</v>
      </c>
    </row>
    <row r="373" spans="1:3" x14ac:dyDescent="0.5">
      <c r="A373">
        <v>373</v>
      </c>
      <c r="B373" t="s">
        <v>254</v>
      </c>
      <c r="C373">
        <v>0</v>
      </c>
    </row>
    <row r="374" spans="1:3" x14ac:dyDescent="0.5">
      <c r="A374">
        <v>374</v>
      </c>
      <c r="B374" t="s">
        <v>434</v>
      </c>
      <c r="C374">
        <v>20</v>
      </c>
    </row>
    <row r="375" spans="1:3" x14ac:dyDescent="0.5">
      <c r="A375">
        <v>375</v>
      </c>
      <c r="B375" t="s">
        <v>435</v>
      </c>
      <c r="C375">
        <v>45</v>
      </c>
    </row>
    <row r="376" spans="1:3" x14ac:dyDescent="0.5">
      <c r="A376">
        <v>376</v>
      </c>
      <c r="B376" t="s">
        <v>255</v>
      </c>
      <c r="C376">
        <v>0</v>
      </c>
    </row>
    <row r="377" spans="1:3" x14ac:dyDescent="0.5">
      <c r="A377">
        <v>377</v>
      </c>
      <c r="B377" t="s">
        <v>440</v>
      </c>
      <c r="C377">
        <v>0</v>
      </c>
    </row>
    <row r="378" spans="1:3" x14ac:dyDescent="0.5">
      <c r="A378">
        <v>378</v>
      </c>
      <c r="B378" t="s">
        <v>441</v>
      </c>
      <c r="C378">
        <v>0</v>
      </c>
    </row>
    <row r="379" spans="1:3" x14ac:dyDescent="0.5">
      <c r="A379">
        <v>379</v>
      </c>
      <c r="B379" t="s">
        <v>442</v>
      </c>
      <c r="C379">
        <v>0</v>
      </c>
    </row>
    <row r="380" spans="1:3" x14ac:dyDescent="0.5">
      <c r="A380">
        <v>380</v>
      </c>
      <c r="B380" t="s">
        <v>443</v>
      </c>
      <c r="C380">
        <v>0</v>
      </c>
    </row>
    <row r="381" spans="1:3" x14ac:dyDescent="0.5">
      <c r="A381">
        <v>381</v>
      </c>
      <c r="B381" t="s">
        <v>444</v>
      </c>
      <c r="C381">
        <v>0</v>
      </c>
    </row>
    <row r="382" spans="1:3" x14ac:dyDescent="0.5">
      <c r="A382">
        <v>382</v>
      </c>
      <c r="B382" t="s">
        <v>445</v>
      </c>
      <c r="C382">
        <v>0</v>
      </c>
    </row>
    <row r="383" spans="1:3" x14ac:dyDescent="0.5">
      <c r="A383">
        <v>383</v>
      </c>
      <c r="B383" t="s">
        <v>446</v>
      </c>
      <c r="C383">
        <v>0</v>
      </c>
    </row>
    <row r="384" spans="1:3" x14ac:dyDescent="0.5">
      <c r="A384">
        <v>384</v>
      </c>
      <c r="B384" t="s">
        <v>447</v>
      </c>
      <c r="C384">
        <v>0</v>
      </c>
    </row>
    <row r="385" spans="1:3" x14ac:dyDescent="0.5">
      <c r="A385">
        <v>385</v>
      </c>
      <c r="B385" t="s">
        <v>448</v>
      </c>
      <c r="C385">
        <v>0</v>
      </c>
    </row>
    <row r="386" spans="1:3" x14ac:dyDescent="0.5">
      <c r="A386">
        <v>386</v>
      </c>
      <c r="B386" t="s">
        <v>449</v>
      </c>
      <c r="C386">
        <v>0</v>
      </c>
    </row>
    <row r="387" spans="1:3" x14ac:dyDescent="0.5">
      <c r="A387">
        <v>387</v>
      </c>
      <c r="B387" t="s">
        <v>450</v>
      </c>
      <c r="C387">
        <v>18</v>
      </c>
    </row>
    <row r="388" spans="1:3" x14ac:dyDescent="0.5">
      <c r="A388">
        <v>388</v>
      </c>
      <c r="B388" t="s">
        <v>451</v>
      </c>
      <c r="C388">
        <v>32</v>
      </c>
    </row>
    <row r="389" spans="1:3" x14ac:dyDescent="0.5">
      <c r="A389">
        <v>389</v>
      </c>
      <c r="B389" t="s">
        <v>452</v>
      </c>
      <c r="C389">
        <v>0</v>
      </c>
    </row>
    <row r="390" spans="1:3" x14ac:dyDescent="0.5">
      <c r="A390">
        <v>390</v>
      </c>
      <c r="B390" t="s">
        <v>453</v>
      </c>
      <c r="C390">
        <v>14</v>
      </c>
    </row>
    <row r="391" spans="1:3" x14ac:dyDescent="0.5">
      <c r="A391">
        <v>391</v>
      </c>
      <c r="B391" t="s">
        <v>454</v>
      </c>
      <c r="C391">
        <v>36</v>
      </c>
    </row>
    <row r="392" spans="1:3" x14ac:dyDescent="0.5">
      <c r="A392">
        <v>392</v>
      </c>
      <c r="B392" t="s">
        <v>455</v>
      </c>
      <c r="C392">
        <v>0</v>
      </c>
    </row>
    <row r="393" spans="1:3" x14ac:dyDescent="0.5">
      <c r="A393">
        <v>393</v>
      </c>
      <c r="B393" t="s">
        <v>456</v>
      </c>
      <c r="C393">
        <v>16</v>
      </c>
    </row>
    <row r="394" spans="1:3" x14ac:dyDescent="0.5">
      <c r="A394">
        <v>394</v>
      </c>
      <c r="B394" t="s">
        <v>457</v>
      </c>
      <c r="C394">
        <v>36</v>
      </c>
    </row>
    <row r="395" spans="1:3" x14ac:dyDescent="0.5">
      <c r="A395">
        <v>395</v>
      </c>
      <c r="B395" t="s">
        <v>458</v>
      </c>
      <c r="C395">
        <v>0</v>
      </c>
    </row>
    <row r="396" spans="1:3" x14ac:dyDescent="0.5">
      <c r="A396">
        <v>396</v>
      </c>
      <c r="B396" t="s">
        <v>459</v>
      </c>
      <c r="C396">
        <v>14</v>
      </c>
    </row>
    <row r="397" spans="1:3" x14ac:dyDescent="0.5">
      <c r="A397">
        <v>397</v>
      </c>
      <c r="B397" t="s">
        <v>460</v>
      </c>
      <c r="C397">
        <v>34</v>
      </c>
    </row>
    <row r="398" spans="1:3" x14ac:dyDescent="0.5">
      <c r="A398">
        <v>398</v>
      </c>
      <c r="B398" t="s">
        <v>461</v>
      </c>
      <c r="C398">
        <v>0</v>
      </c>
    </row>
    <row r="399" spans="1:3" x14ac:dyDescent="0.5">
      <c r="A399">
        <v>399</v>
      </c>
      <c r="B399" t="s">
        <v>462</v>
      </c>
      <c r="C399">
        <v>15</v>
      </c>
    </row>
    <row r="400" spans="1:3" x14ac:dyDescent="0.5">
      <c r="A400">
        <v>400</v>
      </c>
      <c r="B400" t="s">
        <v>463</v>
      </c>
      <c r="C400">
        <v>0</v>
      </c>
    </row>
    <row r="401" spans="1:3" x14ac:dyDescent="0.5">
      <c r="A401">
        <v>401</v>
      </c>
      <c r="B401" t="s">
        <v>464</v>
      </c>
      <c r="C401">
        <v>10</v>
      </c>
    </row>
    <row r="402" spans="1:3" x14ac:dyDescent="0.5">
      <c r="A402">
        <v>402</v>
      </c>
      <c r="B402" t="s">
        <v>465</v>
      </c>
      <c r="C402">
        <v>0</v>
      </c>
    </row>
    <row r="403" spans="1:3" x14ac:dyDescent="0.5">
      <c r="A403">
        <v>403</v>
      </c>
      <c r="B403" t="s">
        <v>466</v>
      </c>
      <c r="C403">
        <v>15</v>
      </c>
    </row>
    <row r="404" spans="1:3" x14ac:dyDescent="0.5">
      <c r="A404">
        <v>404</v>
      </c>
      <c r="B404" t="s">
        <v>467</v>
      </c>
      <c r="C404">
        <v>30</v>
      </c>
    </row>
    <row r="405" spans="1:3" x14ac:dyDescent="0.5">
      <c r="A405">
        <v>405</v>
      </c>
      <c r="B405" t="s">
        <v>468</v>
      </c>
      <c r="C405">
        <v>0</v>
      </c>
    </row>
    <row r="406" spans="1:3" x14ac:dyDescent="0.5">
      <c r="A406">
        <v>406</v>
      </c>
      <c r="B406" t="s">
        <v>469</v>
      </c>
      <c r="C406">
        <v>10</v>
      </c>
    </row>
    <row r="407" spans="1:3" x14ac:dyDescent="0.5">
      <c r="A407">
        <v>407</v>
      </c>
      <c r="B407" t="s">
        <v>235</v>
      </c>
      <c r="C407">
        <v>0</v>
      </c>
    </row>
    <row r="408" spans="1:3" x14ac:dyDescent="0.5">
      <c r="A408">
        <v>408</v>
      </c>
      <c r="B408" t="s">
        <v>470</v>
      </c>
      <c r="C408">
        <v>30</v>
      </c>
    </row>
    <row r="409" spans="1:3" x14ac:dyDescent="0.5">
      <c r="A409">
        <v>409</v>
      </c>
      <c r="B409" t="s">
        <v>471</v>
      </c>
      <c r="C409">
        <v>0</v>
      </c>
    </row>
    <row r="410" spans="1:3" x14ac:dyDescent="0.5">
      <c r="A410">
        <v>410</v>
      </c>
      <c r="B410" t="s">
        <v>472</v>
      </c>
      <c r="C410">
        <v>30</v>
      </c>
    </row>
    <row r="411" spans="1:3" x14ac:dyDescent="0.5">
      <c r="A411">
        <v>411</v>
      </c>
      <c r="B411" t="s">
        <v>473</v>
      </c>
      <c r="C411">
        <v>0</v>
      </c>
    </row>
    <row r="412" spans="1:3" x14ac:dyDescent="0.5">
      <c r="A412">
        <v>412</v>
      </c>
      <c r="B412" t="s">
        <v>474</v>
      </c>
      <c r="C412">
        <v>20</v>
      </c>
    </row>
    <row r="413" spans="1:3" x14ac:dyDescent="0.5">
      <c r="A413">
        <v>413</v>
      </c>
      <c r="B413" t="s">
        <v>475</v>
      </c>
      <c r="C413">
        <v>0</v>
      </c>
    </row>
    <row r="414" spans="1:3" x14ac:dyDescent="0.5">
      <c r="A414">
        <v>414</v>
      </c>
      <c r="B414" t="s">
        <v>476</v>
      </c>
      <c r="C414">
        <v>0</v>
      </c>
    </row>
    <row r="415" spans="1:3" x14ac:dyDescent="0.5">
      <c r="A415">
        <v>415</v>
      </c>
      <c r="B415" t="s">
        <v>477</v>
      </c>
      <c r="C415">
        <v>21</v>
      </c>
    </row>
    <row r="416" spans="1:3" x14ac:dyDescent="0.5">
      <c r="A416">
        <v>416</v>
      </c>
      <c r="B416" t="s">
        <v>478</v>
      </c>
      <c r="C416">
        <v>0</v>
      </c>
    </row>
    <row r="417" spans="1:3" x14ac:dyDescent="0.5">
      <c r="A417">
        <v>417</v>
      </c>
      <c r="B417" t="s">
        <v>479</v>
      </c>
      <c r="C417">
        <v>0</v>
      </c>
    </row>
    <row r="418" spans="1:3" x14ac:dyDescent="0.5">
      <c r="A418">
        <v>418</v>
      </c>
      <c r="B418" t="s">
        <v>480</v>
      </c>
      <c r="C418">
        <v>26</v>
      </c>
    </row>
    <row r="419" spans="1:3" x14ac:dyDescent="0.5">
      <c r="A419">
        <v>419</v>
      </c>
      <c r="B419" t="s">
        <v>481</v>
      </c>
      <c r="C419">
        <v>0</v>
      </c>
    </row>
    <row r="420" spans="1:3" x14ac:dyDescent="0.5">
      <c r="A420">
        <v>420</v>
      </c>
      <c r="B420" t="s">
        <v>482</v>
      </c>
      <c r="C420">
        <v>25</v>
      </c>
    </row>
    <row r="421" spans="1:3" x14ac:dyDescent="0.5">
      <c r="A421">
        <v>421</v>
      </c>
      <c r="B421" t="s">
        <v>483</v>
      </c>
      <c r="C421">
        <v>0</v>
      </c>
    </row>
    <row r="422" spans="1:3" x14ac:dyDescent="0.5">
      <c r="A422">
        <v>422</v>
      </c>
      <c r="B422" t="s">
        <v>484</v>
      </c>
      <c r="C422">
        <v>30</v>
      </c>
    </row>
    <row r="423" spans="1:3" x14ac:dyDescent="0.5">
      <c r="A423">
        <v>423</v>
      </c>
      <c r="B423" t="s">
        <v>485</v>
      </c>
      <c r="C423">
        <v>0</v>
      </c>
    </row>
    <row r="424" spans="1:3" x14ac:dyDescent="0.5">
      <c r="A424">
        <v>424</v>
      </c>
      <c r="B424" t="s">
        <v>144</v>
      </c>
      <c r="C424">
        <v>0</v>
      </c>
    </row>
    <row r="425" spans="1:3" x14ac:dyDescent="0.5">
      <c r="A425">
        <v>425</v>
      </c>
      <c r="B425" t="s">
        <v>486</v>
      </c>
      <c r="C425">
        <v>28</v>
      </c>
    </row>
    <row r="426" spans="1:3" x14ac:dyDescent="0.5">
      <c r="A426">
        <v>426</v>
      </c>
      <c r="B426" t="s">
        <v>487</v>
      </c>
      <c r="C426">
        <v>0</v>
      </c>
    </row>
    <row r="427" spans="1:3" x14ac:dyDescent="0.5">
      <c r="A427">
        <v>427</v>
      </c>
      <c r="B427" t="s">
        <v>488</v>
      </c>
      <c r="C427">
        <v>5</v>
      </c>
    </row>
    <row r="428" spans="1:3" x14ac:dyDescent="0.5">
      <c r="A428">
        <v>428</v>
      </c>
      <c r="B428" t="s">
        <v>489</v>
      </c>
      <c r="C428">
        <v>0</v>
      </c>
    </row>
    <row r="429" spans="1:3" x14ac:dyDescent="0.5">
      <c r="A429">
        <v>429</v>
      </c>
      <c r="B429" t="s">
        <v>152</v>
      </c>
      <c r="C429">
        <v>0</v>
      </c>
    </row>
    <row r="430" spans="1:3" x14ac:dyDescent="0.5">
      <c r="A430">
        <v>430</v>
      </c>
      <c r="B430" t="s">
        <v>150</v>
      </c>
      <c r="C430">
        <v>0</v>
      </c>
    </row>
    <row r="431" spans="1:3" x14ac:dyDescent="0.5">
      <c r="A431">
        <v>431</v>
      </c>
      <c r="B431" t="s">
        <v>490</v>
      </c>
      <c r="C431">
        <v>38</v>
      </c>
    </row>
    <row r="432" spans="1:3" x14ac:dyDescent="0.5">
      <c r="A432">
        <v>432</v>
      </c>
      <c r="B432" t="s">
        <v>491</v>
      </c>
      <c r="C432">
        <v>0</v>
      </c>
    </row>
    <row r="433" spans="1:3" x14ac:dyDescent="0.5">
      <c r="A433">
        <v>433</v>
      </c>
      <c r="B433" t="s">
        <v>492</v>
      </c>
      <c r="C433">
        <v>10</v>
      </c>
    </row>
    <row r="434" spans="1:3" x14ac:dyDescent="0.5">
      <c r="A434">
        <v>434</v>
      </c>
      <c r="B434" t="s">
        <v>493</v>
      </c>
      <c r="C434">
        <v>34</v>
      </c>
    </row>
    <row r="435" spans="1:3" x14ac:dyDescent="0.5">
      <c r="A435">
        <v>435</v>
      </c>
      <c r="B435" t="s">
        <v>494</v>
      </c>
      <c r="C435">
        <v>0</v>
      </c>
    </row>
    <row r="436" spans="1:3" x14ac:dyDescent="0.5">
      <c r="A436">
        <v>436</v>
      </c>
      <c r="B436" t="s">
        <v>495</v>
      </c>
      <c r="C436">
        <v>33</v>
      </c>
    </row>
    <row r="437" spans="1:3" x14ac:dyDescent="0.5">
      <c r="A437">
        <v>437</v>
      </c>
      <c r="B437" t="s">
        <v>496</v>
      </c>
      <c r="C437">
        <v>0</v>
      </c>
    </row>
    <row r="438" spans="1:3" x14ac:dyDescent="0.5">
      <c r="A438">
        <v>438</v>
      </c>
      <c r="B438" t="s">
        <v>497</v>
      </c>
      <c r="C438">
        <v>10</v>
      </c>
    </row>
    <row r="439" spans="1:3" x14ac:dyDescent="0.5">
      <c r="A439">
        <v>439</v>
      </c>
      <c r="B439" t="s">
        <v>498</v>
      </c>
      <c r="C439">
        <v>10</v>
      </c>
    </row>
    <row r="440" spans="1:3" x14ac:dyDescent="0.5">
      <c r="A440">
        <v>440</v>
      </c>
      <c r="B440" t="s">
        <v>499</v>
      </c>
      <c r="C440">
        <v>10</v>
      </c>
    </row>
    <row r="441" spans="1:3" x14ac:dyDescent="0.5">
      <c r="A441">
        <v>441</v>
      </c>
      <c r="B441" t="s">
        <v>500</v>
      </c>
      <c r="C441">
        <v>0</v>
      </c>
    </row>
    <row r="442" spans="1:3" x14ac:dyDescent="0.5">
      <c r="A442">
        <v>442</v>
      </c>
      <c r="B442" t="s">
        <v>501</v>
      </c>
      <c r="C442">
        <v>0</v>
      </c>
    </row>
    <row r="443" spans="1:3" x14ac:dyDescent="0.5">
      <c r="A443">
        <v>443</v>
      </c>
      <c r="B443" t="s">
        <v>502</v>
      </c>
      <c r="C443">
        <v>24</v>
      </c>
    </row>
    <row r="444" spans="1:3" x14ac:dyDescent="0.5">
      <c r="A444">
        <v>444</v>
      </c>
      <c r="B444" t="s">
        <v>503</v>
      </c>
      <c r="C444">
        <v>48</v>
      </c>
    </row>
    <row r="445" spans="1:3" x14ac:dyDescent="0.5">
      <c r="A445">
        <v>445</v>
      </c>
      <c r="B445" t="s">
        <v>504</v>
      </c>
      <c r="C445">
        <v>0</v>
      </c>
    </row>
    <row r="446" spans="1:3" x14ac:dyDescent="0.5">
      <c r="A446">
        <v>446</v>
      </c>
      <c r="B446" t="s">
        <v>505</v>
      </c>
      <c r="C446">
        <v>30</v>
      </c>
    </row>
    <row r="447" spans="1:3" x14ac:dyDescent="0.5">
      <c r="A447">
        <v>447</v>
      </c>
      <c r="B447" t="s">
        <v>506</v>
      </c>
      <c r="C447">
        <v>35</v>
      </c>
    </row>
    <row r="448" spans="1:3" x14ac:dyDescent="0.5">
      <c r="A448">
        <v>448</v>
      </c>
      <c r="B448" t="s">
        <v>507</v>
      </c>
      <c r="C448">
        <v>0</v>
      </c>
    </row>
    <row r="449" spans="1:3" x14ac:dyDescent="0.5">
      <c r="A449">
        <v>449</v>
      </c>
      <c r="B449" t="s">
        <v>508</v>
      </c>
      <c r="C449">
        <v>34</v>
      </c>
    </row>
    <row r="450" spans="1:3" x14ac:dyDescent="0.5">
      <c r="A450">
        <v>450</v>
      </c>
      <c r="B450" t="s">
        <v>509</v>
      </c>
      <c r="C450">
        <v>0</v>
      </c>
    </row>
    <row r="451" spans="1:3" x14ac:dyDescent="0.5">
      <c r="A451">
        <v>451</v>
      </c>
      <c r="B451" t="s">
        <v>510</v>
      </c>
      <c r="C451">
        <v>40</v>
      </c>
    </row>
    <row r="452" spans="1:3" x14ac:dyDescent="0.5">
      <c r="A452">
        <v>452</v>
      </c>
      <c r="B452" t="s">
        <v>511</v>
      </c>
      <c r="C452">
        <v>0</v>
      </c>
    </row>
    <row r="453" spans="1:3" x14ac:dyDescent="0.5">
      <c r="A453">
        <v>453</v>
      </c>
      <c r="B453" t="s">
        <v>512</v>
      </c>
      <c r="C453">
        <v>37</v>
      </c>
    </row>
    <row r="454" spans="1:3" x14ac:dyDescent="0.5">
      <c r="A454">
        <v>454</v>
      </c>
      <c r="B454" t="s">
        <v>513</v>
      </c>
      <c r="C454">
        <v>0</v>
      </c>
    </row>
    <row r="455" spans="1:3" x14ac:dyDescent="0.5">
      <c r="A455">
        <v>455</v>
      </c>
      <c r="B455" t="s">
        <v>514</v>
      </c>
      <c r="C455">
        <v>0</v>
      </c>
    </row>
    <row r="456" spans="1:3" x14ac:dyDescent="0.5">
      <c r="A456">
        <v>456</v>
      </c>
      <c r="B456" t="s">
        <v>515</v>
      </c>
      <c r="C456">
        <v>31</v>
      </c>
    </row>
    <row r="457" spans="1:3" x14ac:dyDescent="0.5">
      <c r="A457">
        <v>457</v>
      </c>
      <c r="B457" t="s">
        <v>516</v>
      </c>
      <c r="C457">
        <v>0</v>
      </c>
    </row>
    <row r="458" spans="1:3" x14ac:dyDescent="0.5">
      <c r="A458">
        <v>458</v>
      </c>
      <c r="B458" t="s">
        <v>517</v>
      </c>
      <c r="C458">
        <v>30</v>
      </c>
    </row>
    <row r="459" spans="1:3" x14ac:dyDescent="0.5">
      <c r="A459">
        <v>459</v>
      </c>
      <c r="B459" t="s">
        <v>518</v>
      </c>
      <c r="C459">
        <v>40</v>
      </c>
    </row>
    <row r="460" spans="1:3" x14ac:dyDescent="0.5">
      <c r="A460">
        <v>460</v>
      </c>
      <c r="B460" t="s">
        <v>519</v>
      </c>
      <c r="C460">
        <v>0</v>
      </c>
    </row>
    <row r="461" spans="1:3" x14ac:dyDescent="0.5">
      <c r="A461">
        <v>461</v>
      </c>
      <c r="B461" t="s">
        <v>165</v>
      </c>
      <c r="C461">
        <v>0</v>
      </c>
    </row>
    <row r="462" spans="1:3" x14ac:dyDescent="0.5">
      <c r="A462">
        <v>462</v>
      </c>
      <c r="B462" t="s">
        <v>520</v>
      </c>
      <c r="C462">
        <v>0</v>
      </c>
    </row>
    <row r="463" spans="1:3" x14ac:dyDescent="0.5">
      <c r="A463">
        <v>463</v>
      </c>
      <c r="B463" t="s">
        <v>521</v>
      </c>
      <c r="C463">
        <v>0</v>
      </c>
    </row>
    <row r="464" spans="1:3" x14ac:dyDescent="0.5">
      <c r="A464">
        <v>464</v>
      </c>
      <c r="B464" t="s">
        <v>522</v>
      </c>
      <c r="C464">
        <v>0</v>
      </c>
    </row>
    <row r="465" spans="1:3" x14ac:dyDescent="0.5">
      <c r="A465">
        <v>465</v>
      </c>
      <c r="B465" t="s">
        <v>523</v>
      </c>
      <c r="C465">
        <v>0</v>
      </c>
    </row>
    <row r="466" spans="1:3" x14ac:dyDescent="0.5">
      <c r="A466">
        <v>466</v>
      </c>
      <c r="B466" t="s">
        <v>524</v>
      </c>
      <c r="C466">
        <v>0</v>
      </c>
    </row>
    <row r="467" spans="1:3" x14ac:dyDescent="0.5">
      <c r="A467">
        <v>467</v>
      </c>
      <c r="B467" t="s">
        <v>525</v>
      </c>
      <c r="C467">
        <v>0</v>
      </c>
    </row>
    <row r="468" spans="1:3" x14ac:dyDescent="0.5">
      <c r="A468">
        <v>468</v>
      </c>
      <c r="B468" t="s">
        <v>526</v>
      </c>
      <c r="C468">
        <v>0</v>
      </c>
    </row>
    <row r="469" spans="1:3" x14ac:dyDescent="0.5">
      <c r="A469">
        <v>469</v>
      </c>
      <c r="B469" t="s">
        <v>146</v>
      </c>
      <c r="C469">
        <v>0</v>
      </c>
    </row>
    <row r="470" spans="1:3" x14ac:dyDescent="0.5">
      <c r="A470">
        <v>470</v>
      </c>
      <c r="B470" t="s">
        <v>527</v>
      </c>
      <c r="C470">
        <v>0</v>
      </c>
    </row>
    <row r="471" spans="1:3" x14ac:dyDescent="0.5">
      <c r="A471">
        <v>471</v>
      </c>
      <c r="B471" t="s">
        <v>528</v>
      </c>
      <c r="C471">
        <v>0</v>
      </c>
    </row>
    <row r="472" spans="1:3" x14ac:dyDescent="0.5">
      <c r="A472">
        <v>472</v>
      </c>
      <c r="B472" t="s">
        <v>158</v>
      </c>
      <c r="C472">
        <v>0</v>
      </c>
    </row>
    <row r="473" spans="1:3" x14ac:dyDescent="0.5">
      <c r="A473">
        <v>473</v>
      </c>
      <c r="B473" t="s">
        <v>168</v>
      </c>
      <c r="C473">
        <v>0</v>
      </c>
    </row>
    <row r="474" spans="1:3" x14ac:dyDescent="0.5">
      <c r="A474">
        <v>474</v>
      </c>
      <c r="B474" t="s">
        <v>115</v>
      </c>
      <c r="C474">
        <v>0</v>
      </c>
    </row>
    <row r="475" spans="1:3" x14ac:dyDescent="0.5">
      <c r="A475">
        <v>475</v>
      </c>
      <c r="B475" t="s">
        <v>529</v>
      </c>
      <c r="C475">
        <v>0</v>
      </c>
    </row>
    <row r="476" spans="1:3" x14ac:dyDescent="0.5">
      <c r="A476">
        <v>476</v>
      </c>
      <c r="B476" t="s">
        <v>211</v>
      </c>
      <c r="C476">
        <v>0</v>
      </c>
    </row>
    <row r="477" spans="1:3" x14ac:dyDescent="0.5">
      <c r="A477">
        <v>477</v>
      </c>
      <c r="B477" t="s">
        <v>234</v>
      </c>
      <c r="C477">
        <v>0</v>
      </c>
    </row>
    <row r="478" spans="1:3" x14ac:dyDescent="0.5">
      <c r="A478">
        <v>478</v>
      </c>
      <c r="B478" t="s">
        <v>530</v>
      </c>
      <c r="C478">
        <v>0</v>
      </c>
    </row>
    <row r="479" spans="1:3" x14ac:dyDescent="0.5">
      <c r="A479">
        <v>479</v>
      </c>
      <c r="B479" t="s">
        <v>531</v>
      </c>
      <c r="C479">
        <v>0</v>
      </c>
    </row>
    <row r="480" spans="1:3" x14ac:dyDescent="0.5">
      <c r="A480">
        <v>480</v>
      </c>
      <c r="B480" t="s">
        <v>532</v>
      </c>
      <c r="C480">
        <v>0</v>
      </c>
    </row>
    <row r="481" spans="1:3" x14ac:dyDescent="0.5">
      <c r="A481">
        <v>481</v>
      </c>
      <c r="B481" t="s">
        <v>533</v>
      </c>
      <c r="C481">
        <v>0</v>
      </c>
    </row>
    <row r="482" spans="1:3" x14ac:dyDescent="0.5">
      <c r="A482">
        <v>482</v>
      </c>
      <c r="B482" t="s">
        <v>534</v>
      </c>
      <c r="C482">
        <v>0</v>
      </c>
    </row>
    <row r="483" spans="1:3" x14ac:dyDescent="0.5">
      <c r="A483">
        <v>483</v>
      </c>
      <c r="B483" t="s">
        <v>535</v>
      </c>
      <c r="C483">
        <v>0</v>
      </c>
    </row>
    <row r="484" spans="1:3" x14ac:dyDescent="0.5">
      <c r="A484">
        <v>484</v>
      </c>
      <c r="B484" t="s">
        <v>536</v>
      </c>
      <c r="C484">
        <v>0</v>
      </c>
    </row>
    <row r="485" spans="1:3" x14ac:dyDescent="0.5">
      <c r="A485">
        <v>485</v>
      </c>
      <c r="B485" t="s">
        <v>537</v>
      </c>
      <c r="C485">
        <v>0</v>
      </c>
    </row>
    <row r="486" spans="1:3" x14ac:dyDescent="0.5">
      <c r="A486">
        <v>486</v>
      </c>
      <c r="B486" t="s">
        <v>538</v>
      </c>
      <c r="C486">
        <v>0</v>
      </c>
    </row>
    <row r="487" spans="1:3" x14ac:dyDescent="0.5">
      <c r="A487">
        <v>487</v>
      </c>
      <c r="B487" t="s">
        <v>539</v>
      </c>
      <c r="C487">
        <v>0</v>
      </c>
    </row>
    <row r="488" spans="1:3" x14ac:dyDescent="0.5">
      <c r="A488">
        <v>488</v>
      </c>
      <c r="B488" t="s">
        <v>540</v>
      </c>
      <c r="C488">
        <v>0</v>
      </c>
    </row>
    <row r="489" spans="1:3" x14ac:dyDescent="0.5">
      <c r="A489">
        <v>489</v>
      </c>
      <c r="B489" t="s">
        <v>541</v>
      </c>
      <c r="C489">
        <v>0</v>
      </c>
    </row>
    <row r="490" spans="1:3" x14ac:dyDescent="0.5">
      <c r="A490">
        <v>490</v>
      </c>
      <c r="B490" t="s">
        <v>542</v>
      </c>
      <c r="C490">
        <v>0</v>
      </c>
    </row>
    <row r="491" spans="1:3" x14ac:dyDescent="0.5">
      <c r="A491">
        <v>491</v>
      </c>
      <c r="B491" t="s">
        <v>543</v>
      </c>
      <c r="C491">
        <v>0</v>
      </c>
    </row>
    <row r="492" spans="1:3" x14ac:dyDescent="0.5">
      <c r="A492">
        <v>492</v>
      </c>
      <c r="B492" t="s">
        <v>544</v>
      </c>
      <c r="C492">
        <v>0</v>
      </c>
    </row>
    <row r="493" spans="1:3" x14ac:dyDescent="0.5">
      <c r="A493">
        <v>493</v>
      </c>
      <c r="B493" t="s">
        <v>545</v>
      </c>
      <c r="C493">
        <v>0</v>
      </c>
    </row>
    <row r="494" spans="1:3" x14ac:dyDescent="0.5">
      <c r="A494">
        <v>494</v>
      </c>
      <c r="B494" t="s">
        <v>546</v>
      </c>
      <c r="C494">
        <v>0</v>
      </c>
    </row>
    <row r="495" spans="1:3" x14ac:dyDescent="0.5">
      <c r="A495">
        <v>495</v>
      </c>
      <c r="B495" t="s">
        <v>547</v>
      </c>
      <c r="C495">
        <v>0</v>
      </c>
    </row>
    <row r="496" spans="1:3" x14ac:dyDescent="0.5">
      <c r="A496">
        <v>496</v>
      </c>
      <c r="B496" t="s">
        <v>548</v>
      </c>
      <c r="C496">
        <v>0</v>
      </c>
    </row>
    <row r="497" spans="1:3" x14ac:dyDescent="0.5">
      <c r="A497">
        <v>497</v>
      </c>
      <c r="B497" t="s">
        <v>549</v>
      </c>
      <c r="C497">
        <v>0</v>
      </c>
    </row>
    <row r="498" spans="1:3" x14ac:dyDescent="0.5">
      <c r="A498">
        <v>498</v>
      </c>
      <c r="B498" t="s">
        <v>550</v>
      </c>
      <c r="C498">
        <v>0</v>
      </c>
    </row>
    <row r="499" spans="1:3" x14ac:dyDescent="0.5">
      <c r="A499">
        <v>499</v>
      </c>
      <c r="B499" t="s">
        <v>475</v>
      </c>
      <c r="C499">
        <v>0</v>
      </c>
    </row>
    <row r="500" spans="1:3" x14ac:dyDescent="0.5">
      <c r="A500">
        <v>500</v>
      </c>
      <c r="B500" t="s">
        <v>475</v>
      </c>
      <c r="C500">
        <v>0</v>
      </c>
    </row>
    <row r="501" spans="1:3" x14ac:dyDescent="0.5">
      <c r="A501">
        <v>501</v>
      </c>
      <c r="B501" t="s">
        <v>551</v>
      </c>
      <c r="C501">
        <v>0</v>
      </c>
    </row>
    <row r="502" spans="1:3" x14ac:dyDescent="0.5">
      <c r="A502">
        <v>502</v>
      </c>
      <c r="B502" t="s">
        <v>552</v>
      </c>
      <c r="C502">
        <v>0</v>
      </c>
    </row>
    <row r="503" spans="1:3" x14ac:dyDescent="0.5">
      <c r="A503">
        <v>503</v>
      </c>
      <c r="B503" t="s">
        <v>531</v>
      </c>
      <c r="C503">
        <v>0</v>
      </c>
    </row>
    <row r="504" spans="1:3" x14ac:dyDescent="0.5">
      <c r="A504">
        <v>504</v>
      </c>
      <c r="B504" t="s">
        <v>531</v>
      </c>
      <c r="C504">
        <v>0</v>
      </c>
    </row>
    <row r="505" spans="1:3" x14ac:dyDescent="0.5">
      <c r="A505">
        <v>505</v>
      </c>
      <c r="B505" t="s">
        <v>531</v>
      </c>
      <c r="C505">
        <v>0</v>
      </c>
    </row>
    <row r="506" spans="1:3" x14ac:dyDescent="0.5">
      <c r="A506">
        <v>506</v>
      </c>
      <c r="B506" t="s">
        <v>531</v>
      </c>
      <c r="C506">
        <v>0</v>
      </c>
    </row>
    <row r="507" spans="1:3" x14ac:dyDescent="0.5">
      <c r="A507">
        <v>507</v>
      </c>
      <c r="B507" t="s">
        <v>531</v>
      </c>
      <c r="C50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Pokemon data</vt:lpstr>
      <vt:lpstr>Trainer Data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Aryeh Baruch</dc:creator>
  <cp:lastModifiedBy>Aryeh Baruch</cp:lastModifiedBy>
  <dcterms:created xsi:type="dcterms:W3CDTF">2019-04-08T13:11:21Z</dcterms:created>
  <dcterms:modified xsi:type="dcterms:W3CDTF">2019-04-28T20:40:51Z</dcterms:modified>
</cp:coreProperties>
</file>